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"/>
    </mc:Choice>
  </mc:AlternateContent>
  <xr:revisionPtr revIDLastSave="0" documentId="13_ncr:1_{9ECAC91C-AF82-40A5-8A37-09162B48187A}" xr6:coauthVersionLast="43" xr6:coauthVersionMax="43" xr10:uidLastSave="{00000000-0000-0000-0000-000000000000}"/>
  <bookViews>
    <workbookView xWindow="-120" yWindow="-120" windowWidth="20730" windowHeight="11160" tabRatio="540" activeTab="2" xr2:uid="{00000000-000D-0000-FFFF-FFFF00000000}"/>
  </bookViews>
  <sheets>
    <sheet name="B-gal" sheetId="49" r:id="rId1"/>
    <sheet name="FA" sheetId="48" r:id="rId2"/>
    <sheet name="FISOS" sheetId="47" r:id="rId3"/>
    <sheet name="RUVB" sheetId="40" r:id="rId4"/>
    <sheet name="30-01-19" sheetId="50" r:id="rId5"/>
    <sheet name="07-02-19" sheetId="51" r:id="rId6"/>
    <sheet name="14-02-19" sheetId="52" r:id="rId7"/>
    <sheet name="20-02-19" sheetId="53" r:id="rId8"/>
    <sheet name="21-02-19" sheetId="54" r:id="rId9"/>
    <sheet name="27-02-19" sheetId="55" r:id="rId10"/>
    <sheet name="28-02-19" sheetId="56" r:id="rId11"/>
    <sheet name="05-03-19" sheetId="57" r:id="rId12"/>
    <sheet name="26-04-19" sheetId="58" r:id="rId13"/>
    <sheet name="30-04-19" sheetId="59" r:id="rId14"/>
    <sheet name="07-05-19" sheetId="60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60" l="1"/>
  <c r="F43" i="60"/>
  <c r="G42" i="60"/>
  <c r="D42" i="60"/>
  <c r="C42" i="60"/>
  <c r="E41" i="60"/>
  <c r="D41" i="60"/>
  <c r="F40" i="60"/>
  <c r="E40" i="60"/>
  <c r="G39" i="60"/>
  <c r="F39" i="60"/>
  <c r="C39" i="60"/>
  <c r="B39" i="60"/>
  <c r="G35" i="60"/>
  <c r="C35" i="60"/>
  <c r="G31" i="60"/>
  <c r="E29" i="60"/>
  <c r="G28" i="60"/>
  <c r="F28" i="60"/>
  <c r="E28" i="60"/>
  <c r="D28" i="60"/>
  <c r="C28" i="60"/>
  <c r="G27" i="60"/>
  <c r="F27" i="60"/>
  <c r="E27" i="60"/>
  <c r="D27" i="60"/>
  <c r="C27" i="60"/>
  <c r="G26" i="60"/>
  <c r="F26" i="60"/>
  <c r="E26" i="60"/>
  <c r="D26" i="60"/>
  <c r="D35" i="60" s="1"/>
  <c r="C26" i="60"/>
  <c r="G25" i="60"/>
  <c r="G34" i="60" s="1"/>
  <c r="F25" i="60"/>
  <c r="F35" i="60" s="1"/>
  <c r="F36" i="60" s="1"/>
  <c r="E25" i="60"/>
  <c r="D25" i="60"/>
  <c r="C25" i="60"/>
  <c r="C34" i="60" s="1"/>
  <c r="G24" i="60"/>
  <c r="F24" i="60"/>
  <c r="F42" i="60" s="1"/>
  <c r="E24" i="60"/>
  <c r="E42" i="60" s="1"/>
  <c r="D24" i="60"/>
  <c r="C24" i="60"/>
  <c r="G23" i="60"/>
  <c r="G41" i="60" s="1"/>
  <c r="F23" i="60"/>
  <c r="F41" i="60" s="1"/>
  <c r="E23" i="60"/>
  <c r="D23" i="60"/>
  <c r="C23" i="60"/>
  <c r="C41" i="60" s="1"/>
  <c r="G22" i="60"/>
  <c r="G40" i="60" s="1"/>
  <c r="F22" i="60"/>
  <c r="E22" i="60"/>
  <c r="D22" i="60"/>
  <c r="D40" i="60" s="1"/>
  <c r="C22" i="60"/>
  <c r="G21" i="60"/>
  <c r="G30" i="60" s="1"/>
  <c r="F21" i="60"/>
  <c r="F30" i="60" s="1"/>
  <c r="E21" i="60"/>
  <c r="D21" i="60"/>
  <c r="C21" i="60"/>
  <c r="C29" i="60" s="1"/>
  <c r="B21" i="60"/>
  <c r="E19" i="60"/>
  <c r="D19" i="60"/>
  <c r="E18" i="60"/>
  <c r="D18" i="60"/>
  <c r="G17" i="60"/>
  <c r="F17" i="60"/>
  <c r="E17" i="60"/>
  <c r="E20" i="60" s="1"/>
  <c r="D17" i="60"/>
  <c r="C17" i="60"/>
  <c r="G16" i="60"/>
  <c r="G20" i="60" s="1"/>
  <c r="F16" i="60"/>
  <c r="E16" i="60"/>
  <c r="D16" i="60"/>
  <c r="D20" i="60" s="1"/>
  <c r="C16" i="60"/>
  <c r="C20" i="60" s="1"/>
  <c r="D15" i="60"/>
  <c r="F14" i="60"/>
  <c r="E14" i="60"/>
  <c r="F13" i="60"/>
  <c r="E13" i="60"/>
  <c r="G12" i="60"/>
  <c r="F12" i="60"/>
  <c r="F15" i="60" s="1"/>
  <c r="E12" i="60"/>
  <c r="D12" i="60"/>
  <c r="D14" i="60" s="1"/>
  <c r="C12" i="60"/>
  <c r="G11" i="60"/>
  <c r="F11" i="60"/>
  <c r="E11" i="60"/>
  <c r="E15" i="60" s="1"/>
  <c r="D11" i="60"/>
  <c r="C11" i="60"/>
  <c r="F31" i="60" l="1"/>
  <c r="C19" i="60"/>
  <c r="F32" i="60"/>
  <c r="G38" i="60"/>
  <c r="G37" i="60"/>
  <c r="G36" i="60"/>
  <c r="C15" i="60"/>
  <c r="C13" i="60"/>
  <c r="C14" i="60"/>
  <c r="G15" i="60"/>
  <c r="G14" i="60"/>
  <c r="G13" i="60"/>
  <c r="D29" i="60"/>
  <c r="C30" i="60"/>
  <c r="D30" i="60"/>
  <c r="F20" i="60"/>
  <c r="F19" i="60"/>
  <c r="F18" i="60"/>
  <c r="C38" i="60"/>
  <c r="C37" i="60"/>
  <c r="C36" i="60"/>
  <c r="G19" i="60"/>
  <c r="E39" i="60"/>
  <c r="E30" i="60"/>
  <c r="E35" i="60"/>
  <c r="E34" i="60"/>
  <c r="D36" i="60"/>
  <c r="D34" i="60"/>
  <c r="D38" i="60" s="1"/>
  <c r="F44" i="60"/>
  <c r="F29" i="60"/>
  <c r="F33" i="60" s="1"/>
  <c r="G43" i="60"/>
  <c r="D13" i="60"/>
  <c r="C18" i="60"/>
  <c r="G18" i="60"/>
  <c r="G29" i="60"/>
  <c r="G33" i="60" s="1"/>
  <c r="F34" i="60"/>
  <c r="F37" i="60" s="1"/>
  <c r="D39" i="60"/>
  <c r="C40" i="60"/>
  <c r="C44" i="60" s="1"/>
  <c r="G44" i="60"/>
  <c r="C45" i="60" l="1"/>
  <c r="E32" i="60"/>
  <c r="E31" i="60"/>
  <c r="E33" i="60"/>
  <c r="G32" i="60"/>
  <c r="E36" i="60"/>
  <c r="E38" i="60"/>
  <c r="E37" i="60"/>
  <c r="C43" i="60"/>
  <c r="C47" i="60" s="1"/>
  <c r="F46" i="60"/>
  <c r="F45" i="60"/>
  <c r="F47" i="60"/>
  <c r="D37" i="60"/>
  <c r="E43" i="60"/>
  <c r="E44" i="60"/>
  <c r="G45" i="60"/>
  <c r="G47" i="60"/>
  <c r="G46" i="60"/>
  <c r="F38" i="60"/>
  <c r="D44" i="60"/>
  <c r="D43" i="60"/>
  <c r="D33" i="60"/>
  <c r="D32" i="60"/>
  <c r="D31" i="60"/>
  <c r="C33" i="60"/>
  <c r="C32" i="60"/>
  <c r="C31" i="60"/>
  <c r="E47" i="60" l="1"/>
  <c r="E46" i="60"/>
  <c r="E45" i="60"/>
  <c r="C49" i="60"/>
  <c r="C46" i="60"/>
  <c r="D47" i="60"/>
  <c r="D46" i="60"/>
  <c r="D45" i="60"/>
  <c r="D48" i="60"/>
  <c r="E48" i="60"/>
  <c r="C51" i="60"/>
  <c r="C50" i="60"/>
  <c r="F48" i="60"/>
  <c r="E49" i="60"/>
  <c r="D49" i="60"/>
  <c r="G49" i="60"/>
  <c r="C48" i="60"/>
  <c r="G50" i="60"/>
  <c r="E51" i="60"/>
  <c r="G48" i="60"/>
  <c r="F50" i="60"/>
  <c r="F49" i="60"/>
  <c r="F51" i="60"/>
  <c r="D50" i="60"/>
  <c r="E50" i="60"/>
  <c r="D51" i="60"/>
  <c r="G51" i="60"/>
  <c r="G52" i="60" l="1"/>
  <c r="G53" i="60"/>
  <c r="E53" i="60"/>
  <c r="E52" i="60"/>
  <c r="C52" i="60"/>
  <c r="C53" i="60"/>
  <c r="F53" i="60"/>
  <c r="F52" i="60"/>
  <c r="D53" i="60"/>
  <c r="D52" i="60"/>
  <c r="F54" i="60" l="1"/>
  <c r="F56" i="60"/>
  <c r="F55" i="60"/>
  <c r="E54" i="60"/>
  <c r="E56" i="60"/>
  <c r="E55" i="60"/>
  <c r="C56" i="60"/>
  <c r="C55" i="60"/>
  <c r="C54" i="60"/>
  <c r="G56" i="60"/>
  <c r="G55" i="60"/>
  <c r="G54" i="60"/>
  <c r="D55" i="60"/>
  <c r="D54" i="60"/>
  <c r="D56" i="60"/>
  <c r="B48" i="59" l="1"/>
  <c r="G42" i="59"/>
  <c r="D42" i="59"/>
  <c r="C42" i="59"/>
  <c r="E41" i="59"/>
  <c r="D41" i="59"/>
  <c r="F40" i="59"/>
  <c r="E40" i="59"/>
  <c r="G39" i="59"/>
  <c r="F39" i="59"/>
  <c r="C39" i="59"/>
  <c r="B39" i="59"/>
  <c r="G28" i="59"/>
  <c r="F28" i="59"/>
  <c r="E28" i="59"/>
  <c r="D28" i="59"/>
  <c r="C28" i="59"/>
  <c r="G27" i="59"/>
  <c r="G35" i="59" s="1"/>
  <c r="F27" i="59"/>
  <c r="E27" i="59"/>
  <c r="D27" i="59"/>
  <c r="C27" i="59"/>
  <c r="C35" i="59" s="1"/>
  <c r="G26" i="59"/>
  <c r="F26" i="59"/>
  <c r="E26" i="59"/>
  <c r="D26" i="59"/>
  <c r="D35" i="59" s="1"/>
  <c r="C26" i="59"/>
  <c r="G25" i="59"/>
  <c r="G34" i="59" s="1"/>
  <c r="F25" i="59"/>
  <c r="F35" i="59" s="1"/>
  <c r="E25" i="59"/>
  <c r="E35" i="59" s="1"/>
  <c r="D25" i="59"/>
  <c r="C25" i="59"/>
  <c r="C34" i="59" s="1"/>
  <c r="G24" i="59"/>
  <c r="F24" i="59"/>
  <c r="F42" i="59" s="1"/>
  <c r="E24" i="59"/>
  <c r="E42" i="59" s="1"/>
  <c r="D24" i="59"/>
  <c r="C24" i="59"/>
  <c r="G23" i="59"/>
  <c r="G41" i="59" s="1"/>
  <c r="F23" i="59"/>
  <c r="F41" i="59" s="1"/>
  <c r="E23" i="59"/>
  <c r="D23" i="59"/>
  <c r="C23" i="59"/>
  <c r="C41" i="59" s="1"/>
  <c r="G22" i="59"/>
  <c r="G40" i="59" s="1"/>
  <c r="F22" i="59"/>
  <c r="E22" i="59"/>
  <c r="D22" i="59"/>
  <c r="D40" i="59" s="1"/>
  <c r="C22" i="59"/>
  <c r="C40" i="59" s="1"/>
  <c r="G21" i="59"/>
  <c r="G30" i="59" s="1"/>
  <c r="F21" i="59"/>
  <c r="F29" i="59" s="1"/>
  <c r="E21" i="59"/>
  <c r="E39" i="59" s="1"/>
  <c r="D21" i="59"/>
  <c r="D29" i="59" s="1"/>
  <c r="C21" i="59"/>
  <c r="C30" i="59" s="1"/>
  <c r="B21" i="59"/>
  <c r="E19" i="59"/>
  <c r="D19" i="59"/>
  <c r="E18" i="59"/>
  <c r="G17" i="59"/>
  <c r="G19" i="59" s="1"/>
  <c r="F17" i="59"/>
  <c r="F20" i="59" s="1"/>
  <c r="E17" i="59"/>
  <c r="E20" i="59" s="1"/>
  <c r="D17" i="59"/>
  <c r="D18" i="59" s="1"/>
  <c r="C17" i="59"/>
  <c r="C19" i="59" s="1"/>
  <c r="G16" i="59"/>
  <c r="G20" i="59" s="1"/>
  <c r="F16" i="59"/>
  <c r="E16" i="59"/>
  <c r="D16" i="59"/>
  <c r="D20" i="59" s="1"/>
  <c r="C16" i="59"/>
  <c r="C20" i="59" s="1"/>
  <c r="F14" i="59"/>
  <c r="E14" i="59"/>
  <c r="F13" i="59"/>
  <c r="G12" i="59"/>
  <c r="G15" i="59" s="1"/>
  <c r="F12" i="59"/>
  <c r="F15" i="59" s="1"/>
  <c r="E12" i="59"/>
  <c r="E13" i="59" s="1"/>
  <c r="D12" i="59"/>
  <c r="D14" i="59" s="1"/>
  <c r="C12" i="59"/>
  <c r="C15" i="59" s="1"/>
  <c r="G11" i="59"/>
  <c r="F11" i="59"/>
  <c r="E11" i="59"/>
  <c r="E15" i="59" s="1"/>
  <c r="D11" i="59"/>
  <c r="D15" i="59" s="1"/>
  <c r="C11" i="59"/>
  <c r="C31" i="59" l="1"/>
  <c r="E36" i="59"/>
  <c r="G38" i="59"/>
  <c r="G36" i="59"/>
  <c r="G37" i="59"/>
  <c r="F44" i="59"/>
  <c r="G31" i="59"/>
  <c r="G33" i="59"/>
  <c r="E43" i="59"/>
  <c r="E44" i="59"/>
  <c r="D37" i="59"/>
  <c r="D36" i="59"/>
  <c r="D38" i="59"/>
  <c r="C38" i="59"/>
  <c r="C37" i="59"/>
  <c r="C36" i="59"/>
  <c r="F36" i="59"/>
  <c r="F37" i="59"/>
  <c r="D30" i="59"/>
  <c r="F43" i="59"/>
  <c r="G13" i="59"/>
  <c r="E30" i="59"/>
  <c r="E34" i="59"/>
  <c r="E38" i="59" s="1"/>
  <c r="C43" i="59"/>
  <c r="F50" i="59" s="1"/>
  <c r="G43" i="59"/>
  <c r="D13" i="59"/>
  <c r="C14" i="59"/>
  <c r="G14" i="59"/>
  <c r="C18" i="59"/>
  <c r="G18" i="59"/>
  <c r="F19" i="59"/>
  <c r="C29" i="59"/>
  <c r="C32" i="59" s="1"/>
  <c r="G29" i="59"/>
  <c r="G32" i="59" s="1"/>
  <c r="F30" i="59"/>
  <c r="F34" i="59"/>
  <c r="F38" i="59" s="1"/>
  <c r="D39" i="59"/>
  <c r="C44" i="59"/>
  <c r="G44" i="59"/>
  <c r="E29" i="59"/>
  <c r="D34" i="59"/>
  <c r="C13" i="59"/>
  <c r="F18" i="59"/>
  <c r="D44" i="59" l="1"/>
  <c r="D48" i="59"/>
  <c r="D43" i="59"/>
  <c r="E49" i="59"/>
  <c r="F48" i="59"/>
  <c r="E51" i="59"/>
  <c r="F31" i="59"/>
  <c r="F33" i="59"/>
  <c r="F32" i="59"/>
  <c r="G50" i="59"/>
  <c r="G49" i="59"/>
  <c r="F46" i="59"/>
  <c r="F47" i="59"/>
  <c r="F45" i="59"/>
  <c r="E37" i="59"/>
  <c r="F49" i="59"/>
  <c r="C33" i="59"/>
  <c r="E47" i="59"/>
  <c r="E46" i="59"/>
  <c r="E45" i="59"/>
  <c r="C48" i="59"/>
  <c r="C51" i="59"/>
  <c r="G51" i="59"/>
  <c r="D33" i="59"/>
  <c r="D31" i="59"/>
  <c r="D32" i="59"/>
  <c r="F51" i="59"/>
  <c r="E48" i="59"/>
  <c r="D50" i="59"/>
  <c r="D49" i="59"/>
  <c r="G45" i="59"/>
  <c r="G46" i="59"/>
  <c r="G47" i="59"/>
  <c r="E32" i="59"/>
  <c r="E33" i="59"/>
  <c r="E31" i="59"/>
  <c r="E50" i="59"/>
  <c r="C45" i="59"/>
  <c r="C47" i="59"/>
  <c r="C46" i="59"/>
  <c r="G48" i="59"/>
  <c r="C50" i="59"/>
  <c r="D51" i="59"/>
  <c r="C49" i="59"/>
  <c r="E52" i="59" l="1"/>
  <c r="E53" i="59"/>
  <c r="D52" i="59"/>
  <c r="D53" i="59"/>
  <c r="G52" i="59"/>
  <c r="G53" i="59"/>
  <c r="C52" i="59"/>
  <c r="C53" i="59"/>
  <c r="F53" i="59"/>
  <c r="F52" i="59"/>
  <c r="D45" i="59"/>
  <c r="D47" i="59"/>
  <c r="D46" i="59"/>
  <c r="C56" i="59" l="1"/>
  <c r="C54" i="59"/>
  <c r="C55" i="59"/>
  <c r="D55" i="59"/>
  <c r="D56" i="59"/>
  <c r="D54" i="59"/>
  <c r="G56" i="59"/>
  <c r="G55" i="59"/>
  <c r="G54" i="59"/>
  <c r="E54" i="59"/>
  <c r="E56" i="59"/>
  <c r="E55" i="59"/>
  <c r="F55" i="59"/>
  <c r="F54" i="59"/>
  <c r="F56" i="59"/>
  <c r="B48" i="58" l="1"/>
  <c r="G42" i="58"/>
  <c r="C42" i="58"/>
  <c r="D41" i="58"/>
  <c r="E40" i="58"/>
  <c r="F39" i="58"/>
  <c r="B39" i="58"/>
  <c r="G28" i="58"/>
  <c r="F28" i="58"/>
  <c r="E28" i="58"/>
  <c r="D28" i="58"/>
  <c r="C28" i="58"/>
  <c r="G27" i="58"/>
  <c r="G35" i="58" s="1"/>
  <c r="F27" i="58"/>
  <c r="E27" i="58"/>
  <c r="D27" i="58"/>
  <c r="C27" i="58"/>
  <c r="C35" i="58" s="1"/>
  <c r="G26" i="58"/>
  <c r="F26" i="58"/>
  <c r="E26" i="58"/>
  <c r="D26" i="58"/>
  <c r="D34" i="58" s="1"/>
  <c r="C26" i="58"/>
  <c r="G25" i="58"/>
  <c r="G34" i="58" s="1"/>
  <c r="F25" i="58"/>
  <c r="F35" i="58" s="1"/>
  <c r="E25" i="58"/>
  <c r="E35" i="58" s="1"/>
  <c r="D25" i="58"/>
  <c r="D35" i="58" s="1"/>
  <c r="C25" i="58"/>
  <c r="C34" i="58" s="1"/>
  <c r="G24" i="58"/>
  <c r="F24" i="58"/>
  <c r="F42" i="58" s="1"/>
  <c r="E24" i="58"/>
  <c r="E42" i="58" s="1"/>
  <c r="D24" i="58"/>
  <c r="D42" i="58" s="1"/>
  <c r="C24" i="58"/>
  <c r="G23" i="58"/>
  <c r="G41" i="58" s="1"/>
  <c r="F23" i="58"/>
  <c r="F41" i="58" s="1"/>
  <c r="E23" i="58"/>
  <c r="E41" i="58" s="1"/>
  <c r="D23" i="58"/>
  <c r="C23" i="58"/>
  <c r="C41" i="58" s="1"/>
  <c r="G22" i="58"/>
  <c r="G40" i="58" s="1"/>
  <c r="F22" i="58"/>
  <c r="F40" i="58" s="1"/>
  <c r="E22" i="58"/>
  <c r="D22" i="58"/>
  <c r="D40" i="58" s="1"/>
  <c r="C22" i="58"/>
  <c r="C40" i="58" s="1"/>
  <c r="G21" i="58"/>
  <c r="G30" i="58" s="1"/>
  <c r="F21" i="58"/>
  <c r="F30" i="58" s="1"/>
  <c r="E21" i="58"/>
  <c r="E39" i="58" s="1"/>
  <c r="D21" i="58"/>
  <c r="D29" i="58" s="1"/>
  <c r="C21" i="58"/>
  <c r="C30" i="58" s="1"/>
  <c r="B21" i="58"/>
  <c r="D19" i="58"/>
  <c r="E18" i="58"/>
  <c r="G17" i="58"/>
  <c r="G19" i="58" s="1"/>
  <c r="F17" i="58"/>
  <c r="F20" i="58" s="1"/>
  <c r="E17" i="58"/>
  <c r="E20" i="58" s="1"/>
  <c r="D17" i="58"/>
  <c r="D18" i="58" s="1"/>
  <c r="C17" i="58"/>
  <c r="C19" i="58" s="1"/>
  <c r="G16" i="58"/>
  <c r="G20" i="58" s="1"/>
  <c r="F16" i="58"/>
  <c r="E16" i="58"/>
  <c r="D16" i="58"/>
  <c r="C16" i="58"/>
  <c r="C20" i="58" s="1"/>
  <c r="E14" i="58"/>
  <c r="F13" i="58"/>
  <c r="G12" i="58"/>
  <c r="G15" i="58" s="1"/>
  <c r="F12" i="58"/>
  <c r="F15" i="58" s="1"/>
  <c r="E12" i="58"/>
  <c r="E13" i="58" s="1"/>
  <c r="D12" i="58"/>
  <c r="D14" i="58" s="1"/>
  <c r="C12" i="58"/>
  <c r="C15" i="58" s="1"/>
  <c r="G11" i="58"/>
  <c r="F11" i="58"/>
  <c r="E11" i="58"/>
  <c r="D11" i="58"/>
  <c r="D15" i="58" s="1"/>
  <c r="C11" i="58"/>
  <c r="F31" i="58" l="1"/>
  <c r="F36" i="58"/>
  <c r="C31" i="58"/>
  <c r="G33" i="58"/>
  <c r="G32" i="58"/>
  <c r="G31" i="58"/>
  <c r="D37" i="58"/>
  <c r="D36" i="58"/>
  <c r="D38" i="58"/>
  <c r="F43" i="58"/>
  <c r="E43" i="58"/>
  <c r="E44" i="58"/>
  <c r="E36" i="58"/>
  <c r="E38" i="58"/>
  <c r="E37" i="58"/>
  <c r="C38" i="58"/>
  <c r="C37" i="58"/>
  <c r="C36" i="58"/>
  <c r="G38" i="58"/>
  <c r="G37" i="58"/>
  <c r="G36" i="58"/>
  <c r="C13" i="58"/>
  <c r="G13" i="58"/>
  <c r="F14" i="58"/>
  <c r="E15" i="58"/>
  <c r="F18" i="58"/>
  <c r="E19" i="58"/>
  <c r="D20" i="58"/>
  <c r="F29" i="58"/>
  <c r="F33" i="58" s="1"/>
  <c r="E30" i="58"/>
  <c r="E34" i="58"/>
  <c r="C39" i="58"/>
  <c r="G39" i="58"/>
  <c r="F44" i="58"/>
  <c r="E29" i="58"/>
  <c r="D13" i="58"/>
  <c r="C14" i="58"/>
  <c r="G14" i="58"/>
  <c r="C18" i="58"/>
  <c r="G18" i="58"/>
  <c r="F19" i="58"/>
  <c r="C29" i="58"/>
  <c r="C32" i="58" s="1"/>
  <c r="G29" i="58"/>
  <c r="F34" i="58"/>
  <c r="F38" i="58" s="1"/>
  <c r="D39" i="58"/>
  <c r="D30" i="58"/>
  <c r="F46" i="58" l="1"/>
  <c r="F45" i="58"/>
  <c r="F47" i="58"/>
  <c r="E47" i="58"/>
  <c r="E46" i="58"/>
  <c r="E45" i="58"/>
  <c r="C33" i="58"/>
  <c r="D44" i="58"/>
  <c r="D43" i="58"/>
  <c r="G44" i="58"/>
  <c r="G43" i="58"/>
  <c r="C44" i="58"/>
  <c r="C43" i="58"/>
  <c r="F37" i="58"/>
  <c r="F32" i="58"/>
  <c r="E32" i="58"/>
  <c r="E33" i="58"/>
  <c r="E31" i="58"/>
  <c r="D33" i="58"/>
  <c r="D32" i="58"/>
  <c r="D31" i="58"/>
  <c r="C51" i="58" l="1"/>
  <c r="E51" i="58"/>
  <c r="E48" i="58"/>
  <c r="F51" i="58"/>
  <c r="G49" i="58"/>
  <c r="C50" i="58"/>
  <c r="E49" i="58"/>
  <c r="D51" i="58"/>
  <c r="G50" i="58"/>
  <c r="F49" i="58"/>
  <c r="C49" i="58"/>
  <c r="G51" i="58"/>
  <c r="D49" i="58"/>
  <c r="D50" i="58"/>
  <c r="E50" i="58"/>
  <c r="F50" i="58"/>
  <c r="F48" i="58"/>
  <c r="D47" i="58"/>
  <c r="D46" i="58"/>
  <c r="D45" i="58"/>
  <c r="C45" i="58"/>
  <c r="C46" i="58"/>
  <c r="C47" i="58"/>
  <c r="G48" i="58"/>
  <c r="C48" i="58"/>
  <c r="G45" i="58"/>
  <c r="G46" i="58"/>
  <c r="G47" i="58"/>
  <c r="D48" i="58"/>
  <c r="E53" i="58" l="1"/>
  <c r="E52" i="58"/>
  <c r="G52" i="58"/>
  <c r="G53" i="58"/>
  <c r="D52" i="58"/>
  <c r="D53" i="58"/>
  <c r="C52" i="58"/>
  <c r="C53" i="58"/>
  <c r="F53" i="58"/>
  <c r="F52" i="58"/>
  <c r="G56" i="58" l="1"/>
  <c r="G55" i="58"/>
  <c r="G54" i="58"/>
  <c r="D55" i="58"/>
  <c r="D54" i="58"/>
  <c r="D56" i="58"/>
  <c r="C56" i="58"/>
  <c r="C55" i="58"/>
  <c r="C54" i="58"/>
  <c r="F54" i="58"/>
  <c r="F56" i="58"/>
  <c r="F55" i="58"/>
  <c r="E54" i="58"/>
  <c r="E55" i="58"/>
  <c r="E56" i="58"/>
  <c r="B48" i="57" l="1"/>
  <c r="G42" i="57"/>
  <c r="D42" i="57"/>
  <c r="C42" i="57"/>
  <c r="E41" i="57"/>
  <c r="D41" i="57"/>
  <c r="F40" i="57"/>
  <c r="E40" i="57"/>
  <c r="G39" i="57"/>
  <c r="F39" i="57"/>
  <c r="C39" i="57"/>
  <c r="B39" i="57"/>
  <c r="G28" i="57"/>
  <c r="F28" i="57"/>
  <c r="E28" i="57"/>
  <c r="D28" i="57"/>
  <c r="C28" i="57"/>
  <c r="G27" i="57"/>
  <c r="G35" i="57" s="1"/>
  <c r="F27" i="57"/>
  <c r="E27" i="57"/>
  <c r="D27" i="57"/>
  <c r="C27" i="57"/>
  <c r="C35" i="57" s="1"/>
  <c r="G26" i="57"/>
  <c r="F26" i="57"/>
  <c r="E26" i="57"/>
  <c r="D26" i="57"/>
  <c r="D35" i="57" s="1"/>
  <c r="C26" i="57"/>
  <c r="G25" i="57"/>
  <c r="G34" i="57" s="1"/>
  <c r="F25" i="57"/>
  <c r="F35" i="57" s="1"/>
  <c r="E25" i="57"/>
  <c r="E34" i="57" s="1"/>
  <c r="D25" i="57"/>
  <c r="C25" i="57"/>
  <c r="C34" i="57" s="1"/>
  <c r="G24" i="57"/>
  <c r="F24" i="57"/>
  <c r="F42" i="57" s="1"/>
  <c r="E24" i="57"/>
  <c r="E42" i="57" s="1"/>
  <c r="D24" i="57"/>
  <c r="C24" i="57"/>
  <c r="G23" i="57"/>
  <c r="G41" i="57" s="1"/>
  <c r="F23" i="57"/>
  <c r="F41" i="57" s="1"/>
  <c r="E23" i="57"/>
  <c r="D23" i="57"/>
  <c r="C23" i="57"/>
  <c r="C41" i="57" s="1"/>
  <c r="G22" i="57"/>
  <c r="G40" i="57" s="1"/>
  <c r="F22" i="57"/>
  <c r="E22" i="57"/>
  <c r="D22" i="57"/>
  <c r="D40" i="57" s="1"/>
  <c r="C22" i="57"/>
  <c r="C40" i="57" s="1"/>
  <c r="G21" i="57"/>
  <c r="G30" i="57" s="1"/>
  <c r="F21" i="57"/>
  <c r="F29" i="57" s="1"/>
  <c r="E21" i="57"/>
  <c r="E39" i="57" s="1"/>
  <c r="D21" i="57"/>
  <c r="D29" i="57" s="1"/>
  <c r="C21" i="57"/>
  <c r="C30" i="57" s="1"/>
  <c r="B21" i="57"/>
  <c r="E19" i="57"/>
  <c r="D19" i="57"/>
  <c r="E18" i="57"/>
  <c r="G17" i="57"/>
  <c r="G19" i="57" s="1"/>
  <c r="F17" i="57"/>
  <c r="F20" i="57" s="1"/>
  <c r="E17" i="57"/>
  <c r="E20" i="57" s="1"/>
  <c r="D17" i="57"/>
  <c r="D18" i="57" s="1"/>
  <c r="C17" i="57"/>
  <c r="C19" i="57" s="1"/>
  <c r="G16" i="57"/>
  <c r="G20" i="57" s="1"/>
  <c r="F16" i="57"/>
  <c r="E16" i="57"/>
  <c r="D16" i="57"/>
  <c r="D20" i="57" s="1"/>
  <c r="C16" i="57"/>
  <c r="C20" i="57" s="1"/>
  <c r="F14" i="57"/>
  <c r="E14" i="57"/>
  <c r="F13" i="57"/>
  <c r="G12" i="57"/>
  <c r="G15" i="57" s="1"/>
  <c r="F12" i="57"/>
  <c r="F15" i="57" s="1"/>
  <c r="E12" i="57"/>
  <c r="E13" i="57" s="1"/>
  <c r="D12" i="57"/>
  <c r="D14" i="57" s="1"/>
  <c r="C12" i="57"/>
  <c r="C15" i="57" s="1"/>
  <c r="G11" i="57"/>
  <c r="F11" i="57"/>
  <c r="E11" i="57"/>
  <c r="E15" i="57" s="1"/>
  <c r="D11" i="57"/>
  <c r="D15" i="57" s="1"/>
  <c r="C11" i="57"/>
  <c r="E43" i="57" l="1"/>
  <c r="E44" i="57"/>
  <c r="C38" i="57"/>
  <c r="C36" i="57"/>
  <c r="C37" i="57"/>
  <c r="G38" i="57"/>
  <c r="G37" i="57"/>
  <c r="G36" i="57"/>
  <c r="F44" i="57"/>
  <c r="C31" i="57"/>
  <c r="G31" i="57"/>
  <c r="G33" i="57"/>
  <c r="G32" i="57"/>
  <c r="D37" i="57"/>
  <c r="D36" i="57"/>
  <c r="D38" i="57"/>
  <c r="F38" i="57"/>
  <c r="F36" i="57"/>
  <c r="E29" i="57"/>
  <c r="D34" i="57"/>
  <c r="F43" i="57"/>
  <c r="E30" i="57"/>
  <c r="C43" i="57"/>
  <c r="E49" i="57" s="1"/>
  <c r="G43" i="57"/>
  <c r="D13" i="57"/>
  <c r="C14" i="57"/>
  <c r="G14" i="57"/>
  <c r="C18" i="57"/>
  <c r="G18" i="57"/>
  <c r="F19" i="57"/>
  <c r="C29" i="57"/>
  <c r="C32" i="57" s="1"/>
  <c r="G29" i="57"/>
  <c r="F30" i="57"/>
  <c r="F34" i="57"/>
  <c r="F37" i="57" s="1"/>
  <c r="E35" i="57"/>
  <c r="D39" i="57"/>
  <c r="C44" i="57"/>
  <c r="G44" i="57"/>
  <c r="F48" i="57"/>
  <c r="D30" i="57"/>
  <c r="C13" i="57"/>
  <c r="G13" i="57"/>
  <c r="F18" i="57"/>
  <c r="C48" i="57" l="1"/>
  <c r="F46" i="57"/>
  <c r="F47" i="57"/>
  <c r="F45" i="57"/>
  <c r="F49" i="57"/>
  <c r="F53" i="57" s="1"/>
  <c r="G45" i="57"/>
  <c r="G47" i="57"/>
  <c r="G46" i="57"/>
  <c r="E50" i="57"/>
  <c r="E51" i="57"/>
  <c r="F31" i="57"/>
  <c r="F33" i="57"/>
  <c r="F32" i="57"/>
  <c r="G48" i="57"/>
  <c r="D49" i="57"/>
  <c r="G49" i="57"/>
  <c r="G51" i="57"/>
  <c r="E47" i="57"/>
  <c r="E46" i="57"/>
  <c r="E45" i="57"/>
  <c r="C49" i="57"/>
  <c r="E36" i="57"/>
  <c r="E38" i="57"/>
  <c r="E37" i="57"/>
  <c r="C33" i="57"/>
  <c r="C50" i="57"/>
  <c r="E32" i="57"/>
  <c r="E33" i="57"/>
  <c r="E31" i="57"/>
  <c r="G50" i="57"/>
  <c r="E48" i="57"/>
  <c r="F50" i="57"/>
  <c r="C45" i="57"/>
  <c r="C46" i="57"/>
  <c r="C47" i="57"/>
  <c r="D33" i="57"/>
  <c r="D32" i="57"/>
  <c r="D31" i="57"/>
  <c r="D44" i="57"/>
  <c r="D43" i="57"/>
  <c r="D48" i="57"/>
  <c r="D51" i="57"/>
  <c r="C51" i="57"/>
  <c r="D50" i="57"/>
  <c r="F51" i="57"/>
  <c r="F54" i="57" l="1"/>
  <c r="F56" i="57"/>
  <c r="C52" i="57"/>
  <c r="C53" i="57"/>
  <c r="F52" i="57"/>
  <c r="F55" i="57" s="1"/>
  <c r="G52" i="57"/>
  <c r="G53" i="57"/>
  <c r="D52" i="57"/>
  <c r="D53" i="57"/>
  <c r="D46" i="57"/>
  <c r="D47" i="57"/>
  <c r="D45" i="57"/>
  <c r="E52" i="57"/>
  <c r="E53" i="57"/>
  <c r="D55" i="57" l="1"/>
  <c r="D54" i="57"/>
  <c r="D56" i="57"/>
  <c r="G56" i="57"/>
  <c r="G55" i="57"/>
  <c r="G54" i="57"/>
  <c r="E54" i="57"/>
  <c r="E55" i="57"/>
  <c r="E56" i="57"/>
  <c r="C56" i="57"/>
  <c r="C55" i="57"/>
  <c r="C54" i="57"/>
  <c r="B48" i="56" l="1"/>
  <c r="G42" i="56"/>
  <c r="C42" i="56"/>
  <c r="D41" i="56"/>
  <c r="E40" i="56"/>
  <c r="F39" i="56"/>
  <c r="B39" i="56"/>
  <c r="G28" i="56"/>
  <c r="F28" i="56"/>
  <c r="E28" i="56"/>
  <c r="D28" i="56"/>
  <c r="C28" i="56"/>
  <c r="G27" i="56"/>
  <c r="G35" i="56" s="1"/>
  <c r="F27" i="56"/>
  <c r="E27" i="56"/>
  <c r="D27" i="56"/>
  <c r="C27" i="56"/>
  <c r="C35" i="56" s="1"/>
  <c r="G26" i="56"/>
  <c r="F26" i="56"/>
  <c r="E26" i="56"/>
  <c r="D26" i="56"/>
  <c r="D34" i="56" s="1"/>
  <c r="C26" i="56"/>
  <c r="G25" i="56"/>
  <c r="G34" i="56" s="1"/>
  <c r="F25" i="56"/>
  <c r="F35" i="56" s="1"/>
  <c r="E25" i="56"/>
  <c r="E35" i="56" s="1"/>
  <c r="D25" i="56"/>
  <c r="D35" i="56" s="1"/>
  <c r="C25" i="56"/>
  <c r="C34" i="56" s="1"/>
  <c r="G24" i="56"/>
  <c r="F24" i="56"/>
  <c r="F42" i="56" s="1"/>
  <c r="E24" i="56"/>
  <c r="E42" i="56" s="1"/>
  <c r="D24" i="56"/>
  <c r="D42" i="56" s="1"/>
  <c r="C24" i="56"/>
  <c r="G23" i="56"/>
  <c r="G41" i="56" s="1"/>
  <c r="F23" i="56"/>
  <c r="F41" i="56" s="1"/>
  <c r="E23" i="56"/>
  <c r="E41" i="56" s="1"/>
  <c r="D23" i="56"/>
  <c r="C23" i="56"/>
  <c r="C41" i="56" s="1"/>
  <c r="G22" i="56"/>
  <c r="G40" i="56" s="1"/>
  <c r="F22" i="56"/>
  <c r="F40" i="56" s="1"/>
  <c r="E22" i="56"/>
  <c r="D22" i="56"/>
  <c r="D40" i="56" s="1"/>
  <c r="C22" i="56"/>
  <c r="C40" i="56" s="1"/>
  <c r="G21" i="56"/>
  <c r="G30" i="56" s="1"/>
  <c r="F21" i="56"/>
  <c r="F30" i="56" s="1"/>
  <c r="E21" i="56"/>
  <c r="E39" i="56" s="1"/>
  <c r="D21" i="56"/>
  <c r="D29" i="56" s="1"/>
  <c r="C21" i="56"/>
  <c r="C30" i="56" s="1"/>
  <c r="B21" i="56"/>
  <c r="D19" i="56"/>
  <c r="E18" i="56"/>
  <c r="G17" i="56"/>
  <c r="G19" i="56" s="1"/>
  <c r="F17" i="56"/>
  <c r="F20" i="56" s="1"/>
  <c r="E17" i="56"/>
  <c r="E20" i="56" s="1"/>
  <c r="D17" i="56"/>
  <c r="D18" i="56" s="1"/>
  <c r="C17" i="56"/>
  <c r="C19" i="56" s="1"/>
  <c r="G16" i="56"/>
  <c r="G20" i="56" s="1"/>
  <c r="F16" i="56"/>
  <c r="E16" i="56"/>
  <c r="D16" i="56"/>
  <c r="C16" i="56"/>
  <c r="C20" i="56" s="1"/>
  <c r="E14" i="56"/>
  <c r="F13" i="56"/>
  <c r="G12" i="56"/>
  <c r="G15" i="56" s="1"/>
  <c r="F12" i="56"/>
  <c r="F15" i="56" s="1"/>
  <c r="E12" i="56"/>
  <c r="E13" i="56" s="1"/>
  <c r="D12" i="56"/>
  <c r="D14" i="56" s="1"/>
  <c r="C12" i="56"/>
  <c r="C15" i="56" s="1"/>
  <c r="G11" i="56"/>
  <c r="F11" i="56"/>
  <c r="E11" i="56"/>
  <c r="D11" i="56"/>
  <c r="D15" i="56" s="1"/>
  <c r="C11" i="56"/>
  <c r="F36" i="56" l="1"/>
  <c r="C33" i="56"/>
  <c r="C31" i="56"/>
  <c r="G31" i="56"/>
  <c r="G33" i="56"/>
  <c r="F31" i="56"/>
  <c r="D37" i="56"/>
  <c r="D36" i="56"/>
  <c r="D38" i="56"/>
  <c r="E43" i="56"/>
  <c r="E44" i="56"/>
  <c r="E36" i="56"/>
  <c r="E37" i="56"/>
  <c r="C38" i="56"/>
  <c r="C37" i="56"/>
  <c r="C36" i="56"/>
  <c r="G38" i="56"/>
  <c r="G37" i="56"/>
  <c r="G36" i="56"/>
  <c r="D30" i="56"/>
  <c r="C13" i="56"/>
  <c r="G13" i="56"/>
  <c r="F14" i="56"/>
  <c r="E15" i="56"/>
  <c r="F18" i="56"/>
  <c r="E19" i="56"/>
  <c r="D20" i="56"/>
  <c r="F29" i="56"/>
  <c r="F33" i="56" s="1"/>
  <c r="E30" i="56"/>
  <c r="E34" i="56"/>
  <c r="E38" i="56" s="1"/>
  <c r="C39" i="56"/>
  <c r="G39" i="56"/>
  <c r="F44" i="56"/>
  <c r="F43" i="56"/>
  <c r="D13" i="56"/>
  <c r="C14" i="56"/>
  <c r="G14" i="56"/>
  <c r="C18" i="56"/>
  <c r="G18" i="56"/>
  <c r="F19" i="56"/>
  <c r="C29" i="56"/>
  <c r="C32" i="56" s="1"/>
  <c r="G29" i="56"/>
  <c r="G32" i="56" s="1"/>
  <c r="F34" i="56"/>
  <c r="F38" i="56" s="1"/>
  <c r="D39" i="56"/>
  <c r="E29" i="56"/>
  <c r="D33" i="56" l="1"/>
  <c r="D32" i="56"/>
  <c r="D31" i="56"/>
  <c r="E47" i="56"/>
  <c r="E46" i="56"/>
  <c r="E45" i="56"/>
  <c r="F32" i="56"/>
  <c r="C48" i="56"/>
  <c r="C44" i="56"/>
  <c r="C43" i="56"/>
  <c r="F37" i="56"/>
  <c r="D44" i="56"/>
  <c r="D43" i="56"/>
  <c r="G48" i="56"/>
  <c r="G44" i="56"/>
  <c r="G43" i="56"/>
  <c r="F46" i="56"/>
  <c r="F45" i="56"/>
  <c r="F47" i="56"/>
  <c r="E32" i="56"/>
  <c r="E33" i="56"/>
  <c r="E31" i="56"/>
  <c r="G45" i="56" l="1"/>
  <c r="G46" i="56"/>
  <c r="G47" i="56"/>
  <c r="C52" i="56"/>
  <c r="D47" i="56"/>
  <c r="D46" i="56"/>
  <c r="D45" i="56"/>
  <c r="C51" i="56"/>
  <c r="D50" i="56"/>
  <c r="E51" i="56"/>
  <c r="F48" i="56"/>
  <c r="E48" i="56"/>
  <c r="F51" i="56"/>
  <c r="D51" i="56"/>
  <c r="F49" i="56"/>
  <c r="C49" i="56"/>
  <c r="C53" i="56" s="1"/>
  <c r="G51" i="56"/>
  <c r="D49" i="56"/>
  <c r="F50" i="56"/>
  <c r="G50" i="56"/>
  <c r="E50" i="56"/>
  <c r="G49" i="56"/>
  <c r="G52" i="56" s="1"/>
  <c r="C50" i="56"/>
  <c r="E49" i="56"/>
  <c r="D48" i="56"/>
  <c r="C45" i="56"/>
  <c r="C46" i="56"/>
  <c r="C47" i="56"/>
  <c r="C56" i="56" l="1"/>
  <c r="C55" i="56"/>
  <c r="C54" i="56"/>
  <c r="D52" i="56"/>
  <c r="D53" i="56"/>
  <c r="E53" i="56"/>
  <c r="E52" i="56"/>
  <c r="G53" i="56"/>
  <c r="F53" i="56"/>
  <c r="F52" i="56"/>
  <c r="G56" i="56" l="1"/>
  <c r="G55" i="56"/>
  <c r="G54" i="56"/>
  <c r="E54" i="56"/>
  <c r="E55" i="56"/>
  <c r="E56" i="56"/>
  <c r="F54" i="56"/>
  <c r="F56" i="56"/>
  <c r="F55" i="56"/>
  <c r="D55" i="56"/>
  <c r="D54" i="56"/>
  <c r="D56" i="56"/>
  <c r="B48" i="55" l="1"/>
  <c r="G42" i="55"/>
  <c r="D42" i="55"/>
  <c r="C42" i="55"/>
  <c r="E41" i="55"/>
  <c r="D41" i="55"/>
  <c r="F40" i="55"/>
  <c r="E40" i="55"/>
  <c r="G39" i="55"/>
  <c r="F39" i="55"/>
  <c r="C39" i="55"/>
  <c r="B39" i="55"/>
  <c r="G28" i="55"/>
  <c r="F28" i="55"/>
  <c r="E28" i="55"/>
  <c r="D28" i="55"/>
  <c r="C28" i="55"/>
  <c r="G27" i="55"/>
  <c r="G35" i="55" s="1"/>
  <c r="F27" i="55"/>
  <c r="E27" i="55"/>
  <c r="D27" i="55"/>
  <c r="C27" i="55"/>
  <c r="C35" i="55" s="1"/>
  <c r="G26" i="55"/>
  <c r="F26" i="55"/>
  <c r="E26" i="55"/>
  <c r="D26" i="55"/>
  <c r="D35" i="55" s="1"/>
  <c r="C26" i="55"/>
  <c r="G25" i="55"/>
  <c r="G34" i="55" s="1"/>
  <c r="F25" i="55"/>
  <c r="F35" i="55" s="1"/>
  <c r="E25" i="55"/>
  <c r="E35" i="55" s="1"/>
  <c r="D25" i="55"/>
  <c r="C25" i="55"/>
  <c r="C34" i="55" s="1"/>
  <c r="G24" i="55"/>
  <c r="F24" i="55"/>
  <c r="F42" i="55" s="1"/>
  <c r="E24" i="55"/>
  <c r="E42" i="55" s="1"/>
  <c r="D24" i="55"/>
  <c r="C24" i="55"/>
  <c r="G23" i="55"/>
  <c r="G41" i="55" s="1"/>
  <c r="F23" i="55"/>
  <c r="F41" i="55" s="1"/>
  <c r="E23" i="55"/>
  <c r="D23" i="55"/>
  <c r="C23" i="55"/>
  <c r="C41" i="55" s="1"/>
  <c r="G22" i="55"/>
  <c r="G40" i="55" s="1"/>
  <c r="F22" i="55"/>
  <c r="E22" i="55"/>
  <c r="D22" i="55"/>
  <c r="D40" i="55" s="1"/>
  <c r="C22" i="55"/>
  <c r="C40" i="55" s="1"/>
  <c r="G21" i="55"/>
  <c r="G30" i="55" s="1"/>
  <c r="F21" i="55"/>
  <c r="F30" i="55" s="1"/>
  <c r="E21" i="55"/>
  <c r="E39" i="55" s="1"/>
  <c r="D21" i="55"/>
  <c r="D29" i="55" s="1"/>
  <c r="C21" i="55"/>
  <c r="C30" i="55" s="1"/>
  <c r="B21" i="55"/>
  <c r="E19" i="55"/>
  <c r="D19" i="55"/>
  <c r="E18" i="55"/>
  <c r="G17" i="55"/>
  <c r="G19" i="55" s="1"/>
  <c r="F17" i="55"/>
  <c r="F20" i="55" s="1"/>
  <c r="E17" i="55"/>
  <c r="E20" i="55" s="1"/>
  <c r="D17" i="55"/>
  <c r="D18" i="55" s="1"/>
  <c r="C17" i="55"/>
  <c r="C19" i="55" s="1"/>
  <c r="G16" i="55"/>
  <c r="G20" i="55" s="1"/>
  <c r="F16" i="55"/>
  <c r="E16" i="55"/>
  <c r="D16" i="55"/>
  <c r="D20" i="55" s="1"/>
  <c r="C16" i="55"/>
  <c r="C20" i="55" s="1"/>
  <c r="F14" i="55"/>
  <c r="E14" i="55"/>
  <c r="F13" i="55"/>
  <c r="G12" i="55"/>
  <c r="G15" i="55" s="1"/>
  <c r="F12" i="55"/>
  <c r="F15" i="55" s="1"/>
  <c r="E12" i="55"/>
  <c r="E13" i="55" s="1"/>
  <c r="D12" i="55"/>
  <c r="D14" i="55" s="1"/>
  <c r="C12" i="55"/>
  <c r="C15" i="55" s="1"/>
  <c r="G11" i="55"/>
  <c r="F11" i="55"/>
  <c r="E11" i="55"/>
  <c r="E15" i="55" s="1"/>
  <c r="D11" i="55"/>
  <c r="D15" i="55" s="1"/>
  <c r="C11" i="55"/>
  <c r="G31" i="55" l="1"/>
  <c r="C51" i="55"/>
  <c r="E43" i="55"/>
  <c r="E44" i="55"/>
  <c r="G50" i="55"/>
  <c r="E36" i="55"/>
  <c r="E38" i="55"/>
  <c r="E37" i="55"/>
  <c r="D36" i="55"/>
  <c r="C38" i="55"/>
  <c r="C37" i="55"/>
  <c r="C36" i="55"/>
  <c r="G38" i="55"/>
  <c r="G36" i="55"/>
  <c r="G37" i="55"/>
  <c r="G51" i="55"/>
  <c r="C31" i="55"/>
  <c r="E49" i="55"/>
  <c r="D51" i="55"/>
  <c r="F31" i="55"/>
  <c r="F32" i="55"/>
  <c r="F33" i="55"/>
  <c r="F36" i="55"/>
  <c r="F37" i="55"/>
  <c r="G48" i="55"/>
  <c r="E29" i="55"/>
  <c r="D34" i="55"/>
  <c r="D37" i="55" s="1"/>
  <c r="F43" i="55"/>
  <c r="F29" i="55"/>
  <c r="E34" i="55"/>
  <c r="C43" i="55"/>
  <c r="G49" i="55" s="1"/>
  <c r="F44" i="55"/>
  <c r="D13" i="55"/>
  <c r="C14" i="55"/>
  <c r="G14" i="55"/>
  <c r="C18" i="55"/>
  <c r="G18" i="55"/>
  <c r="F19" i="55"/>
  <c r="C29" i="55"/>
  <c r="C32" i="55" s="1"/>
  <c r="G29" i="55"/>
  <c r="G33" i="55" s="1"/>
  <c r="F34" i="55"/>
  <c r="F38" i="55" s="1"/>
  <c r="D39" i="55"/>
  <c r="C44" i="55"/>
  <c r="G44" i="55"/>
  <c r="D30" i="55"/>
  <c r="C13" i="55"/>
  <c r="G13" i="55"/>
  <c r="F18" i="55"/>
  <c r="E30" i="55"/>
  <c r="G43" i="55"/>
  <c r="G45" i="55" l="1"/>
  <c r="G47" i="55"/>
  <c r="G46" i="55"/>
  <c r="F46" i="55"/>
  <c r="F47" i="55"/>
  <c r="F45" i="55"/>
  <c r="G52" i="55"/>
  <c r="G53" i="55"/>
  <c r="C45" i="55"/>
  <c r="C46" i="55"/>
  <c r="C47" i="55"/>
  <c r="C48" i="55"/>
  <c r="G32" i="55"/>
  <c r="D44" i="55"/>
  <c r="D43" i="55"/>
  <c r="D48" i="55"/>
  <c r="F50" i="55"/>
  <c r="C33" i="55"/>
  <c r="F48" i="55"/>
  <c r="D38" i="55"/>
  <c r="E48" i="55"/>
  <c r="E51" i="55"/>
  <c r="D50" i="55"/>
  <c r="D49" i="55"/>
  <c r="F49" i="55"/>
  <c r="E32" i="55"/>
  <c r="E33" i="55"/>
  <c r="E31" i="55"/>
  <c r="D33" i="55"/>
  <c r="D32" i="55"/>
  <c r="D31" i="55"/>
  <c r="E50" i="55"/>
  <c r="C50" i="55"/>
  <c r="C49" i="55"/>
  <c r="F51" i="55"/>
  <c r="E47" i="55"/>
  <c r="E45" i="55"/>
  <c r="E46" i="55"/>
  <c r="D52" i="55" l="1"/>
  <c r="D53" i="55"/>
  <c r="C52" i="55"/>
  <c r="C53" i="55"/>
  <c r="F53" i="55"/>
  <c r="F52" i="55"/>
  <c r="D46" i="55"/>
  <c r="D47" i="55"/>
  <c r="D45" i="55"/>
  <c r="G56" i="55"/>
  <c r="G55" i="55"/>
  <c r="G54" i="55"/>
  <c r="E52" i="55"/>
  <c r="E53" i="55"/>
  <c r="C56" i="55" l="1"/>
  <c r="C55" i="55"/>
  <c r="C54" i="55"/>
  <c r="E54" i="55"/>
  <c r="E56" i="55"/>
  <c r="E55" i="55"/>
  <c r="D55" i="55"/>
  <c r="D56" i="55"/>
  <c r="D54" i="55"/>
  <c r="F55" i="55"/>
  <c r="F56" i="55"/>
  <c r="F54" i="55"/>
  <c r="B48" i="54" l="1"/>
  <c r="E42" i="54"/>
  <c r="D42" i="54"/>
  <c r="F41" i="54"/>
  <c r="E41" i="54"/>
  <c r="D41" i="54"/>
  <c r="G40" i="54"/>
  <c r="F40" i="54"/>
  <c r="E40" i="54"/>
  <c r="C40" i="54"/>
  <c r="G39" i="54"/>
  <c r="D39" i="54"/>
  <c r="C39" i="54"/>
  <c r="B39" i="54"/>
  <c r="E34" i="54"/>
  <c r="F29" i="54"/>
  <c r="G28" i="54"/>
  <c r="F28" i="54"/>
  <c r="E28" i="54"/>
  <c r="D28" i="54"/>
  <c r="C28" i="54"/>
  <c r="G27" i="54"/>
  <c r="G35" i="54" s="1"/>
  <c r="F27" i="54"/>
  <c r="E27" i="54"/>
  <c r="D27" i="54"/>
  <c r="C27" i="54"/>
  <c r="C35" i="54" s="1"/>
  <c r="G26" i="54"/>
  <c r="F26" i="54"/>
  <c r="E26" i="54"/>
  <c r="D26" i="54"/>
  <c r="D34" i="54" s="1"/>
  <c r="C26" i="54"/>
  <c r="G25" i="54"/>
  <c r="F25" i="54"/>
  <c r="E25" i="54"/>
  <c r="E35" i="54" s="1"/>
  <c r="E36" i="54" s="1"/>
  <c r="D25" i="54"/>
  <c r="C25" i="54"/>
  <c r="G24" i="54"/>
  <c r="G42" i="54" s="1"/>
  <c r="F24" i="54"/>
  <c r="F42" i="54" s="1"/>
  <c r="E24" i="54"/>
  <c r="D24" i="54"/>
  <c r="C24" i="54"/>
  <c r="C42" i="54" s="1"/>
  <c r="G23" i="54"/>
  <c r="G41" i="54" s="1"/>
  <c r="G43" i="54" s="1"/>
  <c r="F23" i="54"/>
  <c r="E23" i="54"/>
  <c r="D23" i="54"/>
  <c r="C23" i="54"/>
  <c r="C41" i="54" s="1"/>
  <c r="G22" i="54"/>
  <c r="F22" i="54"/>
  <c r="E22" i="54"/>
  <c r="D22" i="54"/>
  <c r="D40" i="54" s="1"/>
  <c r="C22" i="54"/>
  <c r="G21" i="54"/>
  <c r="F21" i="54"/>
  <c r="E21" i="54"/>
  <c r="E39" i="54" s="1"/>
  <c r="E43" i="54" s="1"/>
  <c r="D21" i="54"/>
  <c r="D29" i="54" s="1"/>
  <c r="C21" i="54"/>
  <c r="B21" i="54"/>
  <c r="D20" i="54"/>
  <c r="E19" i="54"/>
  <c r="D19" i="54"/>
  <c r="F18" i="54"/>
  <c r="E18" i="54"/>
  <c r="G17" i="54"/>
  <c r="F17" i="54"/>
  <c r="E17" i="54"/>
  <c r="D17" i="54"/>
  <c r="D18" i="54" s="1"/>
  <c r="C17" i="54"/>
  <c r="G16" i="54"/>
  <c r="G20" i="54" s="1"/>
  <c r="F16" i="54"/>
  <c r="E16" i="54"/>
  <c r="E20" i="54" s="1"/>
  <c r="D16" i="54"/>
  <c r="C16" i="54"/>
  <c r="E15" i="54"/>
  <c r="F14" i="54"/>
  <c r="E14" i="54"/>
  <c r="G13" i="54"/>
  <c r="F13" i="54"/>
  <c r="G12" i="54"/>
  <c r="F12" i="54"/>
  <c r="E12" i="54"/>
  <c r="E13" i="54" s="1"/>
  <c r="D12" i="54"/>
  <c r="C12" i="54"/>
  <c r="G11" i="54"/>
  <c r="F11" i="54"/>
  <c r="F15" i="54" s="1"/>
  <c r="E11" i="54"/>
  <c r="D11" i="54"/>
  <c r="C11" i="54"/>
  <c r="C38" i="54" l="1"/>
  <c r="C37" i="54"/>
  <c r="C36" i="54"/>
  <c r="G36" i="54"/>
  <c r="C44" i="54"/>
  <c r="C15" i="54"/>
  <c r="C14" i="54"/>
  <c r="G15" i="54"/>
  <c r="G14" i="54"/>
  <c r="F20" i="54"/>
  <c r="F19" i="54"/>
  <c r="D30" i="54"/>
  <c r="D44" i="54"/>
  <c r="D14" i="54"/>
  <c r="D13" i="54"/>
  <c r="C13" i="54"/>
  <c r="C19" i="54"/>
  <c r="C18" i="54"/>
  <c r="G19" i="54"/>
  <c r="G18" i="54"/>
  <c r="F30" i="54"/>
  <c r="F35" i="54"/>
  <c r="F34" i="54"/>
  <c r="E30" i="54"/>
  <c r="D35" i="54"/>
  <c r="E38" i="54"/>
  <c r="F39" i="54"/>
  <c r="E44" i="54"/>
  <c r="D15" i="54"/>
  <c r="C20" i="54"/>
  <c r="C30" i="54"/>
  <c r="G30" i="54"/>
  <c r="C34" i="54"/>
  <c r="G34" i="54"/>
  <c r="G37" i="54" s="1"/>
  <c r="E29" i="54"/>
  <c r="E37" i="54"/>
  <c r="G44" i="54"/>
  <c r="C43" i="54"/>
  <c r="F51" i="54" s="1"/>
  <c r="C29" i="54"/>
  <c r="G29" i="54"/>
  <c r="D43" i="54"/>
  <c r="E47" i="54" l="1"/>
  <c r="E46" i="54"/>
  <c r="E45" i="54"/>
  <c r="F31" i="54"/>
  <c r="F32" i="54"/>
  <c r="F33" i="54"/>
  <c r="E50" i="54"/>
  <c r="C45" i="54"/>
  <c r="C46" i="54"/>
  <c r="C47" i="54"/>
  <c r="F49" i="54"/>
  <c r="E49" i="54"/>
  <c r="G48" i="54"/>
  <c r="F48" i="54"/>
  <c r="F44" i="54"/>
  <c r="F43" i="54"/>
  <c r="D47" i="54"/>
  <c r="D46" i="54"/>
  <c r="D45" i="54"/>
  <c r="D51" i="54"/>
  <c r="G51" i="54"/>
  <c r="G38" i="54"/>
  <c r="F50" i="54"/>
  <c r="C49" i="54"/>
  <c r="E51" i="54"/>
  <c r="G49" i="54"/>
  <c r="D48" i="54"/>
  <c r="G50" i="54"/>
  <c r="D49" i="54"/>
  <c r="C33" i="54"/>
  <c r="C31" i="54"/>
  <c r="C32" i="54"/>
  <c r="D37" i="54"/>
  <c r="D36" i="54"/>
  <c r="D38" i="54"/>
  <c r="G45" i="54"/>
  <c r="G47" i="54"/>
  <c r="G46" i="54"/>
  <c r="E32" i="54"/>
  <c r="E31" i="54"/>
  <c r="E33" i="54"/>
  <c r="C48" i="54"/>
  <c r="G33" i="54"/>
  <c r="G31" i="54"/>
  <c r="G32" i="54"/>
  <c r="E48" i="54"/>
  <c r="F38" i="54"/>
  <c r="F36" i="54"/>
  <c r="F37" i="54"/>
  <c r="D33" i="54"/>
  <c r="D32" i="54"/>
  <c r="D31" i="54"/>
  <c r="D50" i="54"/>
  <c r="C51" i="54"/>
  <c r="C50" i="54"/>
  <c r="F46" i="54" l="1"/>
  <c r="F45" i="54"/>
  <c r="F47" i="54"/>
  <c r="E53" i="54"/>
  <c r="E52" i="54"/>
  <c r="C52" i="54"/>
  <c r="C53" i="54"/>
  <c r="F53" i="54"/>
  <c r="F52" i="54"/>
  <c r="D52" i="54"/>
  <c r="D53" i="54"/>
  <c r="G52" i="54"/>
  <c r="G53" i="54"/>
  <c r="F56" i="54" l="1"/>
  <c r="F55" i="54"/>
  <c r="F54" i="54"/>
  <c r="D55" i="54"/>
  <c r="D54" i="54"/>
  <c r="D56" i="54"/>
  <c r="C56" i="54"/>
  <c r="C55" i="54"/>
  <c r="C54" i="54"/>
  <c r="E54" i="54"/>
  <c r="E56" i="54"/>
  <c r="E55" i="54"/>
  <c r="G56" i="54"/>
  <c r="G55" i="54"/>
  <c r="G54" i="54"/>
  <c r="B48" i="53" l="1"/>
  <c r="G42" i="53"/>
  <c r="D42" i="53"/>
  <c r="C42" i="53"/>
  <c r="E41" i="53"/>
  <c r="D41" i="53"/>
  <c r="F40" i="53"/>
  <c r="E40" i="53"/>
  <c r="G39" i="53"/>
  <c r="F39" i="53"/>
  <c r="C39" i="53"/>
  <c r="B39" i="53"/>
  <c r="G28" i="53"/>
  <c r="F28" i="53"/>
  <c r="E28" i="53"/>
  <c r="D28" i="53"/>
  <c r="C28" i="53"/>
  <c r="G27" i="53"/>
  <c r="G35" i="53" s="1"/>
  <c r="F27" i="53"/>
  <c r="E27" i="53"/>
  <c r="D27" i="53"/>
  <c r="C27" i="53"/>
  <c r="C35" i="53" s="1"/>
  <c r="G26" i="53"/>
  <c r="F26" i="53"/>
  <c r="E26" i="53"/>
  <c r="D26" i="53"/>
  <c r="D35" i="53" s="1"/>
  <c r="C26" i="53"/>
  <c r="G25" i="53"/>
  <c r="F25" i="53"/>
  <c r="E25" i="53"/>
  <c r="D25" i="53"/>
  <c r="C25" i="53"/>
  <c r="G24" i="53"/>
  <c r="F24" i="53"/>
  <c r="F42" i="53" s="1"/>
  <c r="E24" i="53"/>
  <c r="E42" i="53" s="1"/>
  <c r="D24" i="53"/>
  <c r="C24" i="53"/>
  <c r="G23" i="53"/>
  <c r="G41" i="53" s="1"/>
  <c r="F23" i="53"/>
  <c r="F41" i="53" s="1"/>
  <c r="E23" i="53"/>
  <c r="D23" i="53"/>
  <c r="C23" i="53"/>
  <c r="C41" i="53" s="1"/>
  <c r="G22" i="53"/>
  <c r="G40" i="53" s="1"/>
  <c r="F22" i="53"/>
  <c r="E22" i="53"/>
  <c r="D22" i="53"/>
  <c r="D40" i="53" s="1"/>
  <c r="C22" i="53"/>
  <c r="C40" i="53" s="1"/>
  <c r="G21" i="53"/>
  <c r="F21" i="53"/>
  <c r="E21" i="53"/>
  <c r="D21" i="53"/>
  <c r="C21" i="53"/>
  <c r="B21" i="53"/>
  <c r="G20" i="53"/>
  <c r="E19" i="53"/>
  <c r="D19" i="53"/>
  <c r="E18" i="53"/>
  <c r="G17" i="53"/>
  <c r="F17" i="53"/>
  <c r="E17" i="53"/>
  <c r="D17" i="53"/>
  <c r="D18" i="53" s="1"/>
  <c r="C17" i="53"/>
  <c r="G16" i="53"/>
  <c r="F16" i="53"/>
  <c r="E16" i="53"/>
  <c r="E20" i="53" s="1"/>
  <c r="D16" i="53"/>
  <c r="D20" i="53" s="1"/>
  <c r="C16" i="53"/>
  <c r="C20" i="53" s="1"/>
  <c r="F14" i="53"/>
  <c r="E14" i="53"/>
  <c r="F13" i="53"/>
  <c r="G12" i="53"/>
  <c r="F12" i="53"/>
  <c r="E12" i="53"/>
  <c r="E13" i="53" s="1"/>
  <c r="D12" i="53"/>
  <c r="C12" i="53"/>
  <c r="G11" i="53"/>
  <c r="F11" i="53"/>
  <c r="F15" i="53" s="1"/>
  <c r="E11" i="53"/>
  <c r="E15" i="53" s="1"/>
  <c r="D11" i="53"/>
  <c r="D15" i="53" s="1"/>
  <c r="C11" i="53"/>
  <c r="C36" i="53" l="1"/>
  <c r="G38" i="53"/>
  <c r="G36" i="53"/>
  <c r="G37" i="53"/>
  <c r="E39" i="53"/>
  <c r="E30" i="53"/>
  <c r="C50" i="53"/>
  <c r="G50" i="53"/>
  <c r="F51" i="53"/>
  <c r="E35" i="53"/>
  <c r="E34" i="53"/>
  <c r="D37" i="53"/>
  <c r="D36" i="53"/>
  <c r="D34" i="53"/>
  <c r="F48" i="53"/>
  <c r="F44" i="53"/>
  <c r="D50" i="53"/>
  <c r="C15" i="53"/>
  <c r="C14" i="53"/>
  <c r="C13" i="53"/>
  <c r="G15" i="53"/>
  <c r="G14" i="53"/>
  <c r="G13" i="53"/>
  <c r="F30" i="53"/>
  <c r="F35" i="53"/>
  <c r="D38" i="53"/>
  <c r="G48" i="53"/>
  <c r="E50" i="53"/>
  <c r="F43" i="53"/>
  <c r="D14" i="53"/>
  <c r="F20" i="53"/>
  <c r="F18" i="53"/>
  <c r="F19" i="53"/>
  <c r="C30" i="53"/>
  <c r="G30" i="53"/>
  <c r="C34" i="53"/>
  <c r="C38" i="53" s="1"/>
  <c r="G34" i="53"/>
  <c r="E29" i="53"/>
  <c r="E49" i="53"/>
  <c r="C51" i="53"/>
  <c r="C19" i="53"/>
  <c r="G19" i="53"/>
  <c r="D29" i="53"/>
  <c r="C49" i="53"/>
  <c r="F50" i="53"/>
  <c r="E51" i="53"/>
  <c r="D30" i="53"/>
  <c r="F49" i="53"/>
  <c r="D51" i="53"/>
  <c r="F29" i="53"/>
  <c r="C18" i="53"/>
  <c r="G18" i="53"/>
  <c r="C29" i="53"/>
  <c r="G29" i="53"/>
  <c r="F34" i="53"/>
  <c r="D39" i="53"/>
  <c r="C44" i="53"/>
  <c r="G44" i="53"/>
  <c r="C43" i="53"/>
  <c r="D49" i="53" s="1"/>
  <c r="G43" i="53"/>
  <c r="D13" i="53"/>
  <c r="G45" i="53" l="1"/>
  <c r="G47" i="53"/>
  <c r="G46" i="53"/>
  <c r="D33" i="53"/>
  <c r="D31" i="53"/>
  <c r="D32" i="53"/>
  <c r="F31" i="53"/>
  <c r="F33" i="53"/>
  <c r="F32" i="53"/>
  <c r="E32" i="53"/>
  <c r="E31" i="53"/>
  <c r="E33" i="53"/>
  <c r="C45" i="53"/>
  <c r="C47" i="53"/>
  <c r="C46" i="53"/>
  <c r="G32" i="53"/>
  <c r="G33" i="53"/>
  <c r="G31" i="53"/>
  <c r="G52" i="53"/>
  <c r="G53" i="53"/>
  <c r="F46" i="53"/>
  <c r="F45" i="53"/>
  <c r="F47" i="53"/>
  <c r="E43" i="53"/>
  <c r="E48" i="53"/>
  <c r="E44" i="53"/>
  <c r="D44" i="53"/>
  <c r="D48" i="53"/>
  <c r="D43" i="53"/>
  <c r="C32" i="53"/>
  <c r="C33" i="53"/>
  <c r="C31" i="53"/>
  <c r="F53" i="53"/>
  <c r="F52" i="53"/>
  <c r="C37" i="53"/>
  <c r="C48" i="53"/>
  <c r="G49" i="53"/>
  <c r="F37" i="53"/>
  <c r="F38" i="53"/>
  <c r="F36" i="53"/>
  <c r="G51" i="53"/>
  <c r="E36" i="53"/>
  <c r="E38" i="53"/>
  <c r="E37" i="53"/>
  <c r="C52" i="53" l="1"/>
  <c r="C53" i="53"/>
  <c r="D53" i="53"/>
  <c r="D52" i="53"/>
  <c r="G56" i="53"/>
  <c r="G54" i="53"/>
  <c r="G55" i="53"/>
  <c r="D46" i="53"/>
  <c r="D47" i="53"/>
  <c r="D45" i="53"/>
  <c r="E47" i="53"/>
  <c r="E45" i="53"/>
  <c r="E46" i="53"/>
  <c r="F54" i="53"/>
  <c r="F56" i="53"/>
  <c r="F55" i="53"/>
  <c r="E53" i="53"/>
  <c r="E52" i="53"/>
  <c r="C56" i="53" l="1"/>
  <c r="C55" i="53"/>
  <c r="C54" i="53"/>
  <c r="D55" i="53"/>
  <c r="D56" i="53"/>
  <c r="D54" i="53"/>
  <c r="E54" i="53"/>
  <c r="E56" i="53"/>
  <c r="E55" i="53"/>
  <c r="B48" i="52" l="1"/>
  <c r="G42" i="52"/>
  <c r="D42" i="52"/>
  <c r="C42" i="52"/>
  <c r="E41" i="52"/>
  <c r="D41" i="52"/>
  <c r="F40" i="52"/>
  <c r="E40" i="52"/>
  <c r="G39" i="52"/>
  <c r="F39" i="52"/>
  <c r="C39" i="52"/>
  <c r="B39" i="52"/>
  <c r="G28" i="52"/>
  <c r="F28" i="52"/>
  <c r="E28" i="52"/>
  <c r="D28" i="52"/>
  <c r="C28" i="52"/>
  <c r="G27" i="52"/>
  <c r="G35" i="52" s="1"/>
  <c r="F27" i="52"/>
  <c r="E27" i="52"/>
  <c r="D27" i="52"/>
  <c r="C27" i="52"/>
  <c r="C35" i="52" s="1"/>
  <c r="G26" i="52"/>
  <c r="F26" i="52"/>
  <c r="E26" i="52"/>
  <c r="D26" i="52"/>
  <c r="C26" i="52"/>
  <c r="G25" i="52"/>
  <c r="F25" i="52"/>
  <c r="E25" i="52"/>
  <c r="D25" i="52"/>
  <c r="C25" i="52"/>
  <c r="G24" i="52"/>
  <c r="F24" i="52"/>
  <c r="F42" i="52" s="1"/>
  <c r="E24" i="52"/>
  <c r="E42" i="52" s="1"/>
  <c r="D24" i="52"/>
  <c r="C24" i="52"/>
  <c r="G23" i="52"/>
  <c r="G41" i="52" s="1"/>
  <c r="F23" i="52"/>
  <c r="F41" i="52" s="1"/>
  <c r="E23" i="52"/>
  <c r="D23" i="52"/>
  <c r="C23" i="52"/>
  <c r="C41" i="52" s="1"/>
  <c r="G22" i="52"/>
  <c r="G40" i="52" s="1"/>
  <c r="F22" i="52"/>
  <c r="E22" i="52"/>
  <c r="D22" i="52"/>
  <c r="D40" i="52" s="1"/>
  <c r="C22" i="52"/>
  <c r="C40" i="52" s="1"/>
  <c r="G21" i="52"/>
  <c r="F21" i="52"/>
  <c r="E21" i="52"/>
  <c r="D21" i="52"/>
  <c r="C21" i="52"/>
  <c r="B21" i="52"/>
  <c r="G20" i="52"/>
  <c r="C20" i="52"/>
  <c r="E19" i="52"/>
  <c r="D19" i="52"/>
  <c r="E18" i="52"/>
  <c r="G17" i="52"/>
  <c r="G19" i="52" s="1"/>
  <c r="F17" i="52"/>
  <c r="E17" i="52"/>
  <c r="E20" i="52" s="1"/>
  <c r="D17" i="52"/>
  <c r="D18" i="52" s="1"/>
  <c r="C17" i="52"/>
  <c r="C19" i="52" s="1"/>
  <c r="G16" i="52"/>
  <c r="F16" i="52"/>
  <c r="E16" i="52"/>
  <c r="D16" i="52"/>
  <c r="D20" i="52" s="1"/>
  <c r="C16" i="52"/>
  <c r="F14" i="52"/>
  <c r="E14" i="52"/>
  <c r="F13" i="52"/>
  <c r="G12" i="52"/>
  <c r="F12" i="52"/>
  <c r="F15" i="52" s="1"/>
  <c r="E12" i="52"/>
  <c r="E13" i="52" s="1"/>
  <c r="D12" i="52"/>
  <c r="C12" i="52"/>
  <c r="G11" i="52"/>
  <c r="F11" i="52"/>
  <c r="E11" i="52"/>
  <c r="E15" i="52" s="1"/>
  <c r="D11" i="52"/>
  <c r="D15" i="52" s="1"/>
  <c r="C11" i="52"/>
  <c r="E39" i="52" l="1"/>
  <c r="E30" i="52"/>
  <c r="C50" i="52"/>
  <c r="G50" i="52"/>
  <c r="E34" i="52"/>
  <c r="E35" i="52"/>
  <c r="D34" i="52"/>
  <c r="D35" i="52"/>
  <c r="G38" i="52"/>
  <c r="G37" i="52"/>
  <c r="G36" i="52"/>
  <c r="C15" i="52"/>
  <c r="C13" i="52"/>
  <c r="C14" i="52"/>
  <c r="G15" i="52"/>
  <c r="G13" i="52"/>
  <c r="G14" i="52"/>
  <c r="F29" i="52"/>
  <c r="F35" i="52"/>
  <c r="C48" i="52"/>
  <c r="F49" i="52"/>
  <c r="D14" i="52"/>
  <c r="F20" i="52"/>
  <c r="F18" i="52"/>
  <c r="F19" i="52"/>
  <c r="C30" i="52"/>
  <c r="G30" i="52"/>
  <c r="C34" i="52"/>
  <c r="C37" i="52" s="1"/>
  <c r="G34" i="52"/>
  <c r="E29" i="52"/>
  <c r="F48" i="52"/>
  <c r="D50" i="52"/>
  <c r="C36" i="52"/>
  <c r="D29" i="52"/>
  <c r="C49" i="52"/>
  <c r="G49" i="52"/>
  <c r="D30" i="52"/>
  <c r="G48" i="52"/>
  <c r="F43" i="52"/>
  <c r="F44" i="52"/>
  <c r="D13" i="52"/>
  <c r="C18" i="52"/>
  <c r="G18" i="52"/>
  <c r="C29" i="52"/>
  <c r="G29" i="52"/>
  <c r="F30" i="52"/>
  <c r="F34" i="52"/>
  <c r="D39" i="52"/>
  <c r="C44" i="52"/>
  <c r="G44" i="52"/>
  <c r="C43" i="52"/>
  <c r="F51" i="52" s="1"/>
  <c r="G43" i="52"/>
  <c r="D33" i="52" l="1"/>
  <c r="D31" i="52"/>
  <c r="D32" i="52"/>
  <c r="F52" i="52"/>
  <c r="C52" i="52"/>
  <c r="E51" i="52"/>
  <c r="F37" i="52"/>
  <c r="F36" i="52"/>
  <c r="F38" i="52"/>
  <c r="C51" i="52"/>
  <c r="C53" i="52" s="1"/>
  <c r="E32" i="52"/>
  <c r="E33" i="52"/>
  <c r="E31" i="52"/>
  <c r="C45" i="52"/>
  <c r="C47" i="52"/>
  <c r="C46" i="52"/>
  <c r="D44" i="52"/>
  <c r="D48" i="52"/>
  <c r="D43" i="52"/>
  <c r="F46" i="52"/>
  <c r="F45" i="52"/>
  <c r="F47" i="52"/>
  <c r="C38" i="52"/>
  <c r="G31" i="52"/>
  <c r="G33" i="52"/>
  <c r="G32" i="52"/>
  <c r="E36" i="52"/>
  <c r="E38" i="52"/>
  <c r="E37" i="52"/>
  <c r="D49" i="52"/>
  <c r="C32" i="52"/>
  <c r="C31" i="52"/>
  <c r="C33" i="52"/>
  <c r="G45" i="52"/>
  <c r="G46" i="52"/>
  <c r="G47" i="52"/>
  <c r="F31" i="52"/>
  <c r="F33" i="52"/>
  <c r="F32" i="52"/>
  <c r="E50" i="52"/>
  <c r="F50" i="52"/>
  <c r="F53" i="52" s="1"/>
  <c r="G51" i="52"/>
  <c r="G52" i="52" s="1"/>
  <c r="D51" i="52"/>
  <c r="E49" i="52"/>
  <c r="D37" i="52"/>
  <c r="D38" i="52"/>
  <c r="D36" i="52"/>
  <c r="E43" i="52"/>
  <c r="E48" i="52"/>
  <c r="E44" i="52"/>
  <c r="C56" i="52" l="1"/>
  <c r="C55" i="52"/>
  <c r="C54" i="52"/>
  <c r="F55" i="52"/>
  <c r="F56" i="52"/>
  <c r="F54" i="52"/>
  <c r="D53" i="52"/>
  <c r="D52" i="52"/>
  <c r="G53" i="52"/>
  <c r="E47" i="52"/>
  <c r="E45" i="52"/>
  <c r="E46" i="52"/>
  <c r="E53" i="52"/>
  <c r="E52" i="52"/>
  <c r="D47" i="52"/>
  <c r="D46" i="52"/>
  <c r="D45" i="52"/>
  <c r="D55" i="52" l="1"/>
  <c r="D56" i="52"/>
  <c r="D54" i="52"/>
  <c r="E54" i="52"/>
  <c r="E55" i="52"/>
  <c r="E56" i="52"/>
  <c r="G56" i="52"/>
  <c r="G55" i="52"/>
  <c r="G54" i="52"/>
  <c r="B48" i="51" l="1"/>
  <c r="G42" i="51"/>
  <c r="C42" i="51"/>
  <c r="D41" i="51"/>
  <c r="E40" i="51"/>
  <c r="F39" i="51"/>
  <c r="B39" i="51"/>
  <c r="G28" i="51"/>
  <c r="F28" i="51"/>
  <c r="E28" i="51"/>
  <c r="D28" i="51"/>
  <c r="C28" i="51"/>
  <c r="G27" i="51"/>
  <c r="G35" i="51" s="1"/>
  <c r="F27" i="51"/>
  <c r="E27" i="51"/>
  <c r="D27" i="51"/>
  <c r="C27" i="51"/>
  <c r="C35" i="51" s="1"/>
  <c r="G26" i="51"/>
  <c r="F26" i="51"/>
  <c r="E26" i="51"/>
  <c r="D26" i="51"/>
  <c r="D34" i="51" s="1"/>
  <c r="C26" i="51"/>
  <c r="G25" i="51"/>
  <c r="G34" i="51" s="1"/>
  <c r="F25" i="51"/>
  <c r="F35" i="51" s="1"/>
  <c r="E25" i="51"/>
  <c r="E35" i="51" s="1"/>
  <c r="D25" i="51"/>
  <c r="D35" i="51" s="1"/>
  <c r="C25" i="51"/>
  <c r="C34" i="51" s="1"/>
  <c r="G24" i="51"/>
  <c r="F24" i="51"/>
  <c r="F42" i="51" s="1"/>
  <c r="E24" i="51"/>
  <c r="E42" i="51" s="1"/>
  <c r="D24" i="51"/>
  <c r="D42" i="51" s="1"/>
  <c r="C24" i="51"/>
  <c r="G23" i="51"/>
  <c r="G41" i="51" s="1"/>
  <c r="F23" i="51"/>
  <c r="F41" i="51" s="1"/>
  <c r="E23" i="51"/>
  <c r="E41" i="51" s="1"/>
  <c r="D23" i="51"/>
  <c r="C23" i="51"/>
  <c r="C41" i="51" s="1"/>
  <c r="G22" i="51"/>
  <c r="G40" i="51" s="1"/>
  <c r="F22" i="51"/>
  <c r="F40" i="51" s="1"/>
  <c r="E22" i="51"/>
  <c r="D22" i="51"/>
  <c r="D40" i="51" s="1"/>
  <c r="C22" i="51"/>
  <c r="C40" i="51" s="1"/>
  <c r="G21" i="51"/>
  <c r="G30" i="51" s="1"/>
  <c r="F21" i="51"/>
  <c r="F30" i="51" s="1"/>
  <c r="E21" i="51"/>
  <c r="E39" i="51" s="1"/>
  <c r="D21" i="51"/>
  <c r="D29" i="51" s="1"/>
  <c r="C21" i="51"/>
  <c r="C30" i="51" s="1"/>
  <c r="B21" i="51"/>
  <c r="D19" i="51"/>
  <c r="E18" i="51"/>
  <c r="G17" i="51"/>
  <c r="G19" i="51" s="1"/>
  <c r="F17" i="51"/>
  <c r="F20" i="51" s="1"/>
  <c r="E17" i="51"/>
  <c r="E20" i="51" s="1"/>
  <c r="D17" i="51"/>
  <c r="D18" i="51" s="1"/>
  <c r="C17" i="51"/>
  <c r="C19" i="51" s="1"/>
  <c r="G16" i="51"/>
  <c r="G20" i="51" s="1"/>
  <c r="F16" i="51"/>
  <c r="E16" i="51"/>
  <c r="D16" i="51"/>
  <c r="C16" i="51"/>
  <c r="C20" i="51" s="1"/>
  <c r="E14" i="51"/>
  <c r="F13" i="51"/>
  <c r="G12" i="51"/>
  <c r="G15" i="51" s="1"/>
  <c r="F12" i="51"/>
  <c r="F15" i="51" s="1"/>
  <c r="E12" i="51"/>
  <c r="E13" i="51" s="1"/>
  <c r="D12" i="51"/>
  <c r="D14" i="51" s="1"/>
  <c r="C12" i="51"/>
  <c r="C15" i="51" s="1"/>
  <c r="G11" i="51"/>
  <c r="F11" i="51"/>
  <c r="E11" i="51"/>
  <c r="D11" i="51"/>
  <c r="D15" i="51" s="1"/>
  <c r="C11" i="51"/>
  <c r="F31" i="51" l="1"/>
  <c r="C31" i="51"/>
  <c r="G33" i="51"/>
  <c r="G31" i="51"/>
  <c r="F36" i="51"/>
  <c r="D37" i="51"/>
  <c r="D36" i="51"/>
  <c r="D38" i="51"/>
  <c r="E43" i="51"/>
  <c r="E44" i="51"/>
  <c r="E36" i="51"/>
  <c r="E38" i="51"/>
  <c r="C38" i="51"/>
  <c r="C37" i="51"/>
  <c r="C36" i="51"/>
  <c r="G38" i="51"/>
  <c r="G37" i="51"/>
  <c r="G36" i="51"/>
  <c r="D30" i="51"/>
  <c r="C13" i="51"/>
  <c r="G13" i="51"/>
  <c r="F14" i="51"/>
  <c r="E15" i="51"/>
  <c r="F18" i="51"/>
  <c r="E19" i="51"/>
  <c r="D20" i="51"/>
  <c r="F29" i="51"/>
  <c r="F33" i="51" s="1"/>
  <c r="E30" i="51"/>
  <c r="E34" i="51"/>
  <c r="E37" i="51" s="1"/>
  <c r="C39" i="51"/>
  <c r="G39" i="51"/>
  <c r="F44" i="51"/>
  <c r="E29" i="51"/>
  <c r="F43" i="51"/>
  <c r="D13" i="51"/>
  <c r="C14" i="51"/>
  <c r="G14" i="51"/>
  <c r="C18" i="51"/>
  <c r="G18" i="51"/>
  <c r="F19" i="51"/>
  <c r="C29" i="51"/>
  <c r="C33" i="51" s="1"/>
  <c r="G29" i="51"/>
  <c r="G32" i="51" s="1"/>
  <c r="F34" i="51"/>
  <c r="F37" i="51" s="1"/>
  <c r="D39" i="51"/>
  <c r="D33" i="51" l="1"/>
  <c r="D32" i="51"/>
  <c r="D31" i="51"/>
  <c r="F38" i="51"/>
  <c r="C44" i="51"/>
  <c r="C43" i="51"/>
  <c r="C32" i="51"/>
  <c r="F32" i="51"/>
  <c r="E47" i="51"/>
  <c r="E46" i="51"/>
  <c r="E45" i="51"/>
  <c r="G44" i="51"/>
  <c r="G43" i="51"/>
  <c r="D44" i="51"/>
  <c r="D43" i="51"/>
  <c r="D48" i="51"/>
  <c r="F46" i="51"/>
  <c r="F45" i="51"/>
  <c r="F47" i="51"/>
  <c r="E32" i="51"/>
  <c r="E33" i="51"/>
  <c r="E31" i="51"/>
  <c r="D51" i="51" l="1"/>
  <c r="E51" i="51"/>
  <c r="F48" i="51"/>
  <c r="E48" i="51"/>
  <c r="F51" i="51"/>
  <c r="D50" i="51"/>
  <c r="G50" i="51"/>
  <c r="C51" i="51"/>
  <c r="C49" i="51"/>
  <c r="G51" i="51"/>
  <c r="D49" i="51"/>
  <c r="D52" i="51" s="1"/>
  <c r="F50" i="51"/>
  <c r="F49" i="51"/>
  <c r="G49" i="51"/>
  <c r="C50" i="51"/>
  <c r="E49" i="51"/>
  <c r="E50" i="51"/>
  <c r="D47" i="51"/>
  <c r="D46" i="51"/>
  <c r="D45" i="51"/>
  <c r="D53" i="51"/>
  <c r="C45" i="51"/>
  <c r="C46" i="51"/>
  <c r="C47" i="51"/>
  <c r="G45" i="51"/>
  <c r="G46" i="51"/>
  <c r="G47" i="51"/>
  <c r="G48" i="51"/>
  <c r="C48" i="51"/>
  <c r="E53" i="51" l="1"/>
  <c r="E52" i="51"/>
  <c r="F53" i="51"/>
  <c r="F52" i="51"/>
  <c r="C52" i="51"/>
  <c r="C53" i="51"/>
  <c r="D55" i="51"/>
  <c r="D54" i="51"/>
  <c r="D56" i="51"/>
  <c r="G52" i="51"/>
  <c r="G53" i="51"/>
  <c r="G56" i="51" l="1"/>
  <c r="G55" i="51"/>
  <c r="G54" i="51"/>
  <c r="F56" i="51"/>
  <c r="F54" i="51"/>
  <c r="F55" i="51"/>
  <c r="C56" i="51"/>
  <c r="C55" i="51"/>
  <c r="C54" i="51"/>
  <c r="E54" i="51"/>
  <c r="E55" i="51"/>
  <c r="E56" i="51"/>
  <c r="B48" i="50" l="1"/>
  <c r="G42" i="50"/>
  <c r="C42" i="50"/>
  <c r="D41" i="50"/>
  <c r="E40" i="50"/>
  <c r="F39" i="50"/>
  <c r="B39" i="50"/>
  <c r="G28" i="50"/>
  <c r="F28" i="50"/>
  <c r="E28" i="50"/>
  <c r="D28" i="50"/>
  <c r="C28" i="50"/>
  <c r="G27" i="50"/>
  <c r="G35" i="50" s="1"/>
  <c r="F27" i="50"/>
  <c r="E27" i="50"/>
  <c r="D27" i="50"/>
  <c r="C27" i="50"/>
  <c r="C35" i="50" s="1"/>
  <c r="G26" i="50"/>
  <c r="F26" i="50"/>
  <c r="E26" i="50"/>
  <c r="D26" i="50"/>
  <c r="D34" i="50" s="1"/>
  <c r="C26" i="50"/>
  <c r="G25" i="50"/>
  <c r="G34" i="50" s="1"/>
  <c r="F25" i="50"/>
  <c r="F35" i="50" s="1"/>
  <c r="E25" i="50"/>
  <c r="E35" i="50" s="1"/>
  <c r="D25" i="50"/>
  <c r="D35" i="50" s="1"/>
  <c r="C25" i="50"/>
  <c r="C34" i="50" s="1"/>
  <c r="G24" i="50"/>
  <c r="F24" i="50"/>
  <c r="F42" i="50" s="1"/>
  <c r="E24" i="50"/>
  <c r="E42" i="50" s="1"/>
  <c r="D24" i="50"/>
  <c r="D42" i="50" s="1"/>
  <c r="C24" i="50"/>
  <c r="G23" i="50"/>
  <c r="G41" i="50" s="1"/>
  <c r="F23" i="50"/>
  <c r="F41" i="50" s="1"/>
  <c r="E23" i="50"/>
  <c r="E41" i="50" s="1"/>
  <c r="D23" i="50"/>
  <c r="C23" i="50"/>
  <c r="C41" i="50" s="1"/>
  <c r="G22" i="50"/>
  <c r="G40" i="50" s="1"/>
  <c r="F22" i="50"/>
  <c r="F40" i="50" s="1"/>
  <c r="E22" i="50"/>
  <c r="D22" i="50"/>
  <c r="D40" i="50" s="1"/>
  <c r="C22" i="50"/>
  <c r="C40" i="50" s="1"/>
  <c r="G21" i="50"/>
  <c r="G30" i="50" s="1"/>
  <c r="F21" i="50"/>
  <c r="F30" i="50" s="1"/>
  <c r="E21" i="50"/>
  <c r="E39" i="50" s="1"/>
  <c r="D21" i="50"/>
  <c r="D29" i="50" s="1"/>
  <c r="C21" i="50"/>
  <c r="C30" i="50" s="1"/>
  <c r="B21" i="50"/>
  <c r="D19" i="50"/>
  <c r="E18" i="50"/>
  <c r="G17" i="50"/>
  <c r="G19" i="50" s="1"/>
  <c r="F17" i="50"/>
  <c r="F20" i="50" s="1"/>
  <c r="E17" i="50"/>
  <c r="E20" i="50" s="1"/>
  <c r="D17" i="50"/>
  <c r="D18" i="50" s="1"/>
  <c r="C17" i="50"/>
  <c r="C19" i="50" s="1"/>
  <c r="G16" i="50"/>
  <c r="G20" i="50" s="1"/>
  <c r="F16" i="50"/>
  <c r="E16" i="50"/>
  <c r="D16" i="50"/>
  <c r="C16" i="50"/>
  <c r="C20" i="50" s="1"/>
  <c r="E14" i="50"/>
  <c r="F13" i="50"/>
  <c r="G12" i="50"/>
  <c r="G15" i="50" s="1"/>
  <c r="F12" i="50"/>
  <c r="F15" i="50" s="1"/>
  <c r="E12" i="50"/>
  <c r="E13" i="50" s="1"/>
  <c r="D12" i="50"/>
  <c r="D14" i="50" s="1"/>
  <c r="C12" i="50"/>
  <c r="C15" i="50" s="1"/>
  <c r="G11" i="50"/>
  <c r="F11" i="50"/>
  <c r="E11" i="50"/>
  <c r="D11" i="50"/>
  <c r="D15" i="50" s="1"/>
  <c r="C11" i="50"/>
  <c r="AB48" i="49"/>
  <c r="T48" i="49"/>
  <c r="AC41" i="49"/>
  <c r="CA39" i="49"/>
  <c r="AB39" i="49"/>
  <c r="T39" i="49"/>
  <c r="AE36" i="49"/>
  <c r="DF35" i="49"/>
  <c r="CY35" i="49"/>
  <c r="CR35" i="49"/>
  <c r="CK35" i="49"/>
  <c r="CK36" i="49" s="1"/>
  <c r="CG35" i="49"/>
  <c r="BZ35" i="49"/>
  <c r="BS35" i="49"/>
  <c r="BL35" i="49"/>
  <c r="BL36" i="49" s="1"/>
  <c r="BE35" i="49"/>
  <c r="BA35" i="49"/>
  <c r="AT35" i="49"/>
  <c r="AM35" i="49"/>
  <c r="AM36" i="49" s="1"/>
  <c r="AF35" i="49"/>
  <c r="Y35" i="49"/>
  <c r="U35" i="49"/>
  <c r="DF34" i="49"/>
  <c r="CY34" i="49"/>
  <c r="CR34" i="49"/>
  <c r="CK34" i="49"/>
  <c r="CG34" i="49"/>
  <c r="BZ34" i="49"/>
  <c r="BS34" i="49"/>
  <c r="BL34" i="49"/>
  <c r="BE34" i="49"/>
  <c r="BA34" i="49"/>
  <c r="AT34" i="49"/>
  <c r="AM34" i="49"/>
  <c r="AF34" i="49"/>
  <c r="Y34" i="49"/>
  <c r="U34" i="49"/>
  <c r="CZ30" i="49"/>
  <c r="CA30" i="49"/>
  <c r="AC30" i="49"/>
  <c r="CS29" i="49"/>
  <c r="BT29" i="49"/>
  <c r="AU29" i="49"/>
  <c r="DI28" i="49"/>
  <c r="DH28" i="49"/>
  <c r="DG28" i="49"/>
  <c r="DF28" i="49"/>
  <c r="DE28" i="49"/>
  <c r="DA28" i="49"/>
  <c r="CZ28" i="49"/>
  <c r="CY28" i="49"/>
  <c r="CX28" i="49"/>
  <c r="CW28" i="49"/>
  <c r="CS28" i="49"/>
  <c r="CR28" i="49"/>
  <c r="CQ28" i="49"/>
  <c r="CP28" i="49"/>
  <c r="CO28" i="49"/>
  <c r="CK28" i="49"/>
  <c r="CJ28" i="49"/>
  <c r="CI28" i="49"/>
  <c r="CH28" i="49"/>
  <c r="CG28" i="49"/>
  <c r="CC28" i="49"/>
  <c r="CB28" i="49"/>
  <c r="CA28" i="49"/>
  <c r="BZ28" i="49"/>
  <c r="BY28" i="49"/>
  <c r="BU28" i="49"/>
  <c r="BT28" i="49"/>
  <c r="BS28" i="49"/>
  <c r="BR28" i="49"/>
  <c r="BQ28" i="49"/>
  <c r="BM28" i="49"/>
  <c r="BL28" i="49"/>
  <c r="BK28" i="49"/>
  <c r="BJ28" i="49"/>
  <c r="BI28" i="49"/>
  <c r="BE28" i="49"/>
  <c r="BD28" i="49"/>
  <c r="BC28" i="49"/>
  <c r="BB28" i="49"/>
  <c r="BA28" i="49"/>
  <c r="AW28" i="49"/>
  <c r="AV28" i="49"/>
  <c r="AU28" i="49"/>
  <c r="AT28" i="49"/>
  <c r="AS28" i="49"/>
  <c r="AO28" i="49"/>
  <c r="AN28" i="49"/>
  <c r="AM28" i="49"/>
  <c r="AL28" i="49"/>
  <c r="AK28" i="49"/>
  <c r="AG28" i="49"/>
  <c r="AF28" i="49"/>
  <c r="AE28" i="49"/>
  <c r="AD28" i="49"/>
  <c r="AC28" i="49"/>
  <c r="Y28" i="49"/>
  <c r="X28" i="49"/>
  <c r="W28" i="49"/>
  <c r="V28" i="49"/>
  <c r="U28" i="49"/>
  <c r="DI27" i="49"/>
  <c r="DH27" i="49"/>
  <c r="DG27" i="49"/>
  <c r="DF27" i="49"/>
  <c r="DE27" i="49"/>
  <c r="DA27" i="49"/>
  <c r="CZ27" i="49"/>
  <c r="CY27" i="49"/>
  <c r="CX27" i="49"/>
  <c r="CW27" i="49"/>
  <c r="CS27" i="49"/>
  <c r="CR27" i="49"/>
  <c r="CQ27" i="49"/>
  <c r="CP27" i="49"/>
  <c r="CO27" i="49"/>
  <c r="CK27" i="49"/>
  <c r="CJ27" i="49"/>
  <c r="CI27" i="49"/>
  <c r="CH27" i="49"/>
  <c r="CG27" i="49"/>
  <c r="CC27" i="49"/>
  <c r="CB27" i="49"/>
  <c r="CA27" i="49"/>
  <c r="BZ27" i="49"/>
  <c r="BY27" i="49"/>
  <c r="BU27" i="49"/>
  <c r="BT27" i="49"/>
  <c r="BS27" i="49"/>
  <c r="BR27" i="49"/>
  <c r="BQ27" i="49"/>
  <c r="BM27" i="49"/>
  <c r="BL27" i="49"/>
  <c r="BK27" i="49"/>
  <c r="BJ27" i="49"/>
  <c r="BI27" i="49"/>
  <c r="BE27" i="49"/>
  <c r="BD27" i="49"/>
  <c r="BC27" i="49"/>
  <c r="BB27" i="49"/>
  <c r="BA27" i="49"/>
  <c r="AW27" i="49"/>
  <c r="AV27" i="49"/>
  <c r="AU27" i="49"/>
  <c r="AT27" i="49"/>
  <c r="AS27" i="49"/>
  <c r="AO27" i="49"/>
  <c r="AN27" i="49"/>
  <c r="AM27" i="49"/>
  <c r="AL27" i="49"/>
  <c r="AK27" i="49"/>
  <c r="AG27" i="49"/>
  <c r="AF27" i="49"/>
  <c r="AE27" i="49"/>
  <c r="AD27" i="49"/>
  <c r="AC27" i="49"/>
  <c r="Y27" i="49"/>
  <c r="X27" i="49"/>
  <c r="W27" i="49"/>
  <c r="V27" i="49"/>
  <c r="U27" i="49"/>
  <c r="DI26" i="49"/>
  <c r="DH26" i="49"/>
  <c r="DG26" i="49"/>
  <c r="DF26" i="49"/>
  <c r="DE26" i="49"/>
  <c r="DA26" i="49"/>
  <c r="CZ26" i="49"/>
  <c r="CY26" i="49"/>
  <c r="CX26" i="49"/>
  <c r="CW26" i="49"/>
  <c r="CS26" i="49"/>
  <c r="CR26" i="49"/>
  <c r="CQ26" i="49"/>
  <c r="CP26" i="49"/>
  <c r="CO26" i="49"/>
  <c r="CK26" i="49"/>
  <c r="CJ26" i="49"/>
  <c r="CI26" i="49"/>
  <c r="CH26" i="49"/>
  <c r="CG26" i="49"/>
  <c r="CC26" i="49"/>
  <c r="CB26" i="49"/>
  <c r="CA26" i="49"/>
  <c r="BZ26" i="49"/>
  <c r="BY26" i="49"/>
  <c r="BU26" i="49"/>
  <c r="BT26" i="49"/>
  <c r="BS26" i="49"/>
  <c r="BR26" i="49"/>
  <c r="BQ26" i="49"/>
  <c r="BM26" i="49"/>
  <c r="BL26" i="49"/>
  <c r="BK26" i="49"/>
  <c r="BJ26" i="49"/>
  <c r="BI26" i="49"/>
  <c r="BE26" i="49"/>
  <c r="BD26" i="49"/>
  <c r="BC26" i="49"/>
  <c r="BB26" i="49"/>
  <c r="BA26" i="49"/>
  <c r="AW26" i="49"/>
  <c r="AV26" i="49"/>
  <c r="AU26" i="49"/>
  <c r="AT26" i="49"/>
  <c r="AS26" i="49"/>
  <c r="AO26" i="49"/>
  <c r="AN26" i="49"/>
  <c r="AM26" i="49"/>
  <c r="AL26" i="49"/>
  <c r="AK26" i="49"/>
  <c r="AG26" i="49"/>
  <c r="AF26" i="49"/>
  <c r="AE26" i="49"/>
  <c r="AD26" i="49"/>
  <c r="AC26" i="49"/>
  <c r="Y26" i="49"/>
  <c r="X26" i="49"/>
  <c r="W26" i="49"/>
  <c r="V26" i="49"/>
  <c r="U26" i="49"/>
  <c r="DI25" i="49"/>
  <c r="DI34" i="49" s="1"/>
  <c r="DH25" i="49"/>
  <c r="DH35" i="49" s="1"/>
  <c r="DG25" i="49"/>
  <c r="DF25" i="49"/>
  <c r="DE25" i="49"/>
  <c r="DE35" i="49" s="1"/>
  <c r="DA25" i="49"/>
  <c r="DA35" i="49" s="1"/>
  <c r="CZ25" i="49"/>
  <c r="CY25" i="49"/>
  <c r="CX25" i="49"/>
  <c r="CX35" i="49" s="1"/>
  <c r="CW25" i="49"/>
  <c r="CW35" i="49" s="1"/>
  <c r="CS25" i="49"/>
  <c r="CR25" i="49"/>
  <c r="CQ25" i="49"/>
  <c r="CQ35" i="49" s="1"/>
  <c r="CP25" i="49"/>
  <c r="CP35" i="49" s="1"/>
  <c r="CO25" i="49"/>
  <c r="CK25" i="49"/>
  <c r="CJ25" i="49"/>
  <c r="CJ35" i="49" s="1"/>
  <c r="CI25" i="49"/>
  <c r="CI35" i="49" s="1"/>
  <c r="CH25" i="49"/>
  <c r="CG25" i="49"/>
  <c r="CC25" i="49"/>
  <c r="CC35" i="49" s="1"/>
  <c r="CB25" i="49"/>
  <c r="CB35" i="49" s="1"/>
  <c r="CA25" i="49"/>
  <c r="BZ25" i="49"/>
  <c r="BY25" i="49"/>
  <c r="BY35" i="49" s="1"/>
  <c r="BU25" i="49"/>
  <c r="BU35" i="49" s="1"/>
  <c r="BT25" i="49"/>
  <c r="BS25" i="49"/>
  <c r="BR25" i="49"/>
  <c r="BR35" i="49" s="1"/>
  <c r="BQ25" i="49"/>
  <c r="BQ35" i="49" s="1"/>
  <c r="BM25" i="49"/>
  <c r="BL25" i="49"/>
  <c r="BK25" i="49"/>
  <c r="BK35" i="49" s="1"/>
  <c r="BJ25" i="49"/>
  <c r="BJ35" i="49" s="1"/>
  <c r="BI25" i="49"/>
  <c r="BE25" i="49"/>
  <c r="BD25" i="49"/>
  <c r="BD35" i="49" s="1"/>
  <c r="BC25" i="49"/>
  <c r="BC35" i="49" s="1"/>
  <c r="BB25" i="49"/>
  <c r="BA25" i="49"/>
  <c r="AW25" i="49"/>
  <c r="AW35" i="49" s="1"/>
  <c r="AV25" i="49"/>
  <c r="AV35" i="49" s="1"/>
  <c r="AU25" i="49"/>
  <c r="AT25" i="49"/>
  <c r="AS25" i="49"/>
  <c r="AS35" i="49" s="1"/>
  <c r="AO25" i="49"/>
  <c r="AO35" i="49" s="1"/>
  <c r="AN25" i="49"/>
  <c r="AM25" i="49"/>
  <c r="AL25" i="49"/>
  <c r="AL35" i="49" s="1"/>
  <c r="AK25" i="49"/>
  <c r="AK35" i="49" s="1"/>
  <c r="AG25" i="49"/>
  <c r="AF25" i="49"/>
  <c r="AE25" i="49"/>
  <c r="AE35" i="49" s="1"/>
  <c r="AD25" i="49"/>
  <c r="AD35" i="49" s="1"/>
  <c r="AC25" i="49"/>
  <c r="Y25" i="49"/>
  <c r="X25" i="49"/>
  <c r="X35" i="49" s="1"/>
  <c r="W25" i="49"/>
  <c r="W35" i="49" s="1"/>
  <c r="V25" i="49"/>
  <c r="U25" i="49"/>
  <c r="DI24" i="49"/>
  <c r="DI42" i="49" s="1"/>
  <c r="DH24" i="49"/>
  <c r="DH42" i="49" s="1"/>
  <c r="DG24" i="49"/>
  <c r="DG42" i="49" s="1"/>
  <c r="DF24" i="49"/>
  <c r="DF42" i="49" s="1"/>
  <c r="DE24" i="49"/>
  <c r="DE42" i="49" s="1"/>
  <c r="DA24" i="49"/>
  <c r="DA42" i="49" s="1"/>
  <c r="CZ24" i="49"/>
  <c r="CZ42" i="49" s="1"/>
  <c r="CY24" i="49"/>
  <c r="CY42" i="49" s="1"/>
  <c r="CX24" i="49"/>
  <c r="CX42" i="49" s="1"/>
  <c r="CW24" i="49"/>
  <c r="CW42" i="49" s="1"/>
  <c r="CS24" i="49"/>
  <c r="CS42" i="49" s="1"/>
  <c r="CR24" i="49"/>
  <c r="CR42" i="49" s="1"/>
  <c r="CQ24" i="49"/>
  <c r="CQ42" i="49" s="1"/>
  <c r="CP24" i="49"/>
  <c r="CP42" i="49" s="1"/>
  <c r="CO24" i="49"/>
  <c r="CO42" i="49" s="1"/>
  <c r="CK24" i="49"/>
  <c r="CK42" i="49" s="1"/>
  <c r="CJ24" i="49"/>
  <c r="CJ42" i="49" s="1"/>
  <c r="CI24" i="49"/>
  <c r="CI42" i="49" s="1"/>
  <c r="CH24" i="49"/>
  <c r="CH42" i="49" s="1"/>
  <c r="CG24" i="49"/>
  <c r="CG42" i="49" s="1"/>
  <c r="CC24" i="49"/>
  <c r="CC42" i="49" s="1"/>
  <c r="CB24" i="49"/>
  <c r="CB42" i="49" s="1"/>
  <c r="CA24" i="49"/>
  <c r="CA42" i="49" s="1"/>
  <c r="BZ24" i="49"/>
  <c r="BZ42" i="49" s="1"/>
  <c r="BY24" i="49"/>
  <c r="BY42" i="49" s="1"/>
  <c r="BU24" i="49"/>
  <c r="BU42" i="49" s="1"/>
  <c r="BT24" i="49"/>
  <c r="BT42" i="49" s="1"/>
  <c r="BS24" i="49"/>
  <c r="BS42" i="49" s="1"/>
  <c r="BR24" i="49"/>
  <c r="BR42" i="49" s="1"/>
  <c r="BQ24" i="49"/>
  <c r="BQ42" i="49" s="1"/>
  <c r="BM24" i="49"/>
  <c r="BM42" i="49" s="1"/>
  <c r="BL24" i="49"/>
  <c r="BL42" i="49" s="1"/>
  <c r="BK24" i="49"/>
  <c r="BK42" i="49" s="1"/>
  <c r="BJ24" i="49"/>
  <c r="BJ42" i="49" s="1"/>
  <c r="BI24" i="49"/>
  <c r="BI42" i="49" s="1"/>
  <c r="BE24" i="49"/>
  <c r="BE42" i="49" s="1"/>
  <c r="BD24" i="49"/>
  <c r="BD42" i="49" s="1"/>
  <c r="BC24" i="49"/>
  <c r="BC42" i="49" s="1"/>
  <c r="BB24" i="49"/>
  <c r="BB42" i="49" s="1"/>
  <c r="BA24" i="49"/>
  <c r="BA42" i="49" s="1"/>
  <c r="AW24" i="49"/>
  <c r="AW42" i="49" s="1"/>
  <c r="AV24" i="49"/>
  <c r="AV42" i="49" s="1"/>
  <c r="AU24" i="49"/>
  <c r="AU42" i="49" s="1"/>
  <c r="AT24" i="49"/>
  <c r="AT42" i="49" s="1"/>
  <c r="AS24" i="49"/>
  <c r="AS42" i="49" s="1"/>
  <c r="AO24" i="49"/>
  <c r="AO42" i="49" s="1"/>
  <c r="AN24" i="49"/>
  <c r="AN42" i="49" s="1"/>
  <c r="AM24" i="49"/>
  <c r="AM42" i="49" s="1"/>
  <c r="AL24" i="49"/>
  <c r="AL42" i="49" s="1"/>
  <c r="AK24" i="49"/>
  <c r="AK42" i="49" s="1"/>
  <c r="AG24" i="49"/>
  <c r="AG42" i="49" s="1"/>
  <c r="AF24" i="49"/>
  <c r="AF42" i="49" s="1"/>
  <c r="AE24" i="49"/>
  <c r="AE42" i="49" s="1"/>
  <c r="AD24" i="49"/>
  <c r="AD42" i="49" s="1"/>
  <c r="AC24" i="49"/>
  <c r="AC42" i="49" s="1"/>
  <c r="Y24" i="49"/>
  <c r="Y42" i="49" s="1"/>
  <c r="X24" i="49"/>
  <c r="X42" i="49" s="1"/>
  <c r="W24" i="49"/>
  <c r="W42" i="49" s="1"/>
  <c r="V24" i="49"/>
  <c r="V42" i="49" s="1"/>
  <c r="U24" i="49"/>
  <c r="U42" i="49" s="1"/>
  <c r="DI23" i="49"/>
  <c r="DI41" i="49" s="1"/>
  <c r="DH23" i="49"/>
  <c r="DH41" i="49" s="1"/>
  <c r="DG23" i="49"/>
  <c r="DG41" i="49" s="1"/>
  <c r="DF23" i="49"/>
  <c r="DF41" i="49" s="1"/>
  <c r="DE23" i="49"/>
  <c r="DE41" i="49" s="1"/>
  <c r="DA23" i="49"/>
  <c r="DA41" i="49" s="1"/>
  <c r="CZ23" i="49"/>
  <c r="CZ41" i="49" s="1"/>
  <c r="CY23" i="49"/>
  <c r="CY41" i="49" s="1"/>
  <c r="CX23" i="49"/>
  <c r="CX41" i="49" s="1"/>
  <c r="CW23" i="49"/>
  <c r="CW41" i="49" s="1"/>
  <c r="CS23" i="49"/>
  <c r="CS41" i="49" s="1"/>
  <c r="CR23" i="49"/>
  <c r="CR41" i="49" s="1"/>
  <c r="CQ23" i="49"/>
  <c r="CQ41" i="49" s="1"/>
  <c r="CP23" i="49"/>
  <c r="CP41" i="49" s="1"/>
  <c r="CO23" i="49"/>
  <c r="CO41" i="49" s="1"/>
  <c r="CK23" i="49"/>
  <c r="CK41" i="49" s="1"/>
  <c r="CJ23" i="49"/>
  <c r="CJ41" i="49" s="1"/>
  <c r="CI23" i="49"/>
  <c r="CI41" i="49" s="1"/>
  <c r="CH23" i="49"/>
  <c r="CH41" i="49" s="1"/>
  <c r="CG23" i="49"/>
  <c r="CG41" i="49" s="1"/>
  <c r="CC23" i="49"/>
  <c r="CC41" i="49" s="1"/>
  <c r="CB23" i="49"/>
  <c r="CB41" i="49" s="1"/>
  <c r="CA23" i="49"/>
  <c r="CA41" i="49" s="1"/>
  <c r="BZ23" i="49"/>
  <c r="BZ41" i="49" s="1"/>
  <c r="BY23" i="49"/>
  <c r="BY41" i="49" s="1"/>
  <c r="BU23" i="49"/>
  <c r="BU41" i="49" s="1"/>
  <c r="BT23" i="49"/>
  <c r="BT41" i="49" s="1"/>
  <c r="BS23" i="49"/>
  <c r="BS41" i="49" s="1"/>
  <c r="BR23" i="49"/>
  <c r="BR41" i="49" s="1"/>
  <c r="BQ23" i="49"/>
  <c r="BQ41" i="49" s="1"/>
  <c r="BM23" i="49"/>
  <c r="BM41" i="49" s="1"/>
  <c r="BL23" i="49"/>
  <c r="BL41" i="49" s="1"/>
  <c r="BK23" i="49"/>
  <c r="BK41" i="49" s="1"/>
  <c r="BJ23" i="49"/>
  <c r="BJ41" i="49" s="1"/>
  <c r="BI23" i="49"/>
  <c r="BI41" i="49" s="1"/>
  <c r="BE23" i="49"/>
  <c r="BE41" i="49" s="1"/>
  <c r="BD23" i="49"/>
  <c r="BD41" i="49" s="1"/>
  <c r="BC23" i="49"/>
  <c r="BC41" i="49" s="1"/>
  <c r="BB23" i="49"/>
  <c r="BB41" i="49" s="1"/>
  <c r="BA23" i="49"/>
  <c r="BA41" i="49" s="1"/>
  <c r="AW23" i="49"/>
  <c r="AW41" i="49" s="1"/>
  <c r="AV23" i="49"/>
  <c r="AV41" i="49" s="1"/>
  <c r="AU23" i="49"/>
  <c r="AU41" i="49" s="1"/>
  <c r="AT23" i="49"/>
  <c r="AT41" i="49" s="1"/>
  <c r="AS23" i="49"/>
  <c r="AS41" i="49" s="1"/>
  <c r="AO23" i="49"/>
  <c r="AO41" i="49" s="1"/>
  <c r="AN23" i="49"/>
  <c r="AN41" i="49" s="1"/>
  <c r="AM23" i="49"/>
  <c r="AM41" i="49" s="1"/>
  <c r="AL23" i="49"/>
  <c r="AL41" i="49" s="1"/>
  <c r="AK23" i="49"/>
  <c r="AK41" i="49" s="1"/>
  <c r="AG23" i="49"/>
  <c r="AG41" i="49" s="1"/>
  <c r="AF23" i="49"/>
  <c r="AF41" i="49" s="1"/>
  <c r="AE23" i="49"/>
  <c r="AE41" i="49" s="1"/>
  <c r="AD23" i="49"/>
  <c r="AD41" i="49" s="1"/>
  <c r="AC23" i="49"/>
  <c r="Y23" i="49"/>
  <c r="Y41" i="49" s="1"/>
  <c r="X23" i="49"/>
  <c r="X41" i="49" s="1"/>
  <c r="W23" i="49"/>
  <c r="W41" i="49" s="1"/>
  <c r="V23" i="49"/>
  <c r="V41" i="49" s="1"/>
  <c r="U23" i="49"/>
  <c r="U41" i="49" s="1"/>
  <c r="DI22" i="49"/>
  <c r="DI40" i="49" s="1"/>
  <c r="DH22" i="49"/>
  <c r="DH40" i="49" s="1"/>
  <c r="DG22" i="49"/>
  <c r="DG40" i="49" s="1"/>
  <c r="DF22" i="49"/>
  <c r="DF40" i="49" s="1"/>
  <c r="DE22" i="49"/>
  <c r="DE40" i="49" s="1"/>
  <c r="DA22" i="49"/>
  <c r="DA40" i="49" s="1"/>
  <c r="CZ22" i="49"/>
  <c r="CZ40" i="49" s="1"/>
  <c r="CY22" i="49"/>
  <c r="CY40" i="49" s="1"/>
  <c r="CX22" i="49"/>
  <c r="CX40" i="49" s="1"/>
  <c r="CW22" i="49"/>
  <c r="CW40" i="49" s="1"/>
  <c r="CS22" i="49"/>
  <c r="CS40" i="49" s="1"/>
  <c r="CR22" i="49"/>
  <c r="CR40" i="49" s="1"/>
  <c r="CQ22" i="49"/>
  <c r="CQ40" i="49" s="1"/>
  <c r="CP22" i="49"/>
  <c r="CP40" i="49" s="1"/>
  <c r="CO22" i="49"/>
  <c r="CO40" i="49" s="1"/>
  <c r="CK22" i="49"/>
  <c r="CK40" i="49" s="1"/>
  <c r="CJ22" i="49"/>
  <c r="CJ40" i="49" s="1"/>
  <c r="CI22" i="49"/>
  <c r="CI40" i="49" s="1"/>
  <c r="CH22" i="49"/>
  <c r="CH40" i="49" s="1"/>
  <c r="CG22" i="49"/>
  <c r="CG40" i="49" s="1"/>
  <c r="CC22" i="49"/>
  <c r="CC40" i="49" s="1"/>
  <c r="CB22" i="49"/>
  <c r="CB40" i="49" s="1"/>
  <c r="CA22" i="49"/>
  <c r="CA40" i="49" s="1"/>
  <c r="BZ22" i="49"/>
  <c r="BZ40" i="49" s="1"/>
  <c r="BY22" i="49"/>
  <c r="BY40" i="49" s="1"/>
  <c r="BU22" i="49"/>
  <c r="BU40" i="49" s="1"/>
  <c r="BT22" i="49"/>
  <c r="BT40" i="49" s="1"/>
  <c r="BS22" i="49"/>
  <c r="BS40" i="49" s="1"/>
  <c r="BR22" i="49"/>
  <c r="BR40" i="49" s="1"/>
  <c r="BQ22" i="49"/>
  <c r="BQ40" i="49" s="1"/>
  <c r="BM22" i="49"/>
  <c r="BM40" i="49" s="1"/>
  <c r="BL22" i="49"/>
  <c r="BL40" i="49" s="1"/>
  <c r="BK22" i="49"/>
  <c r="BK40" i="49" s="1"/>
  <c r="BJ22" i="49"/>
  <c r="BJ40" i="49" s="1"/>
  <c r="BI22" i="49"/>
  <c r="BI40" i="49" s="1"/>
  <c r="BE22" i="49"/>
  <c r="BE40" i="49" s="1"/>
  <c r="BD22" i="49"/>
  <c r="BD40" i="49" s="1"/>
  <c r="BC22" i="49"/>
  <c r="BC40" i="49" s="1"/>
  <c r="BB22" i="49"/>
  <c r="BB40" i="49" s="1"/>
  <c r="BA22" i="49"/>
  <c r="BA40" i="49" s="1"/>
  <c r="AW22" i="49"/>
  <c r="AW40" i="49" s="1"/>
  <c r="AV22" i="49"/>
  <c r="AV40" i="49" s="1"/>
  <c r="AU22" i="49"/>
  <c r="AU40" i="49" s="1"/>
  <c r="AT22" i="49"/>
  <c r="AT40" i="49" s="1"/>
  <c r="AS22" i="49"/>
  <c r="AS40" i="49" s="1"/>
  <c r="AO22" i="49"/>
  <c r="AO40" i="49" s="1"/>
  <c r="AN22" i="49"/>
  <c r="AN40" i="49" s="1"/>
  <c r="AM22" i="49"/>
  <c r="AM40" i="49" s="1"/>
  <c r="AL22" i="49"/>
  <c r="AL40" i="49" s="1"/>
  <c r="AK22" i="49"/>
  <c r="AK40" i="49" s="1"/>
  <c r="AG22" i="49"/>
  <c r="AG40" i="49" s="1"/>
  <c r="AF22" i="49"/>
  <c r="AF40" i="49" s="1"/>
  <c r="AE22" i="49"/>
  <c r="AE40" i="49" s="1"/>
  <c r="AD22" i="49"/>
  <c r="AD40" i="49" s="1"/>
  <c r="AC22" i="49"/>
  <c r="AC40" i="49" s="1"/>
  <c r="Y22" i="49"/>
  <c r="Y40" i="49" s="1"/>
  <c r="X22" i="49"/>
  <c r="X40" i="49" s="1"/>
  <c r="W22" i="49"/>
  <c r="W40" i="49" s="1"/>
  <c r="V22" i="49"/>
  <c r="V40" i="49" s="1"/>
  <c r="U22" i="49"/>
  <c r="U40" i="49" s="1"/>
  <c r="DI21" i="49"/>
  <c r="DI39" i="49" s="1"/>
  <c r="DH21" i="49"/>
  <c r="DH39" i="49" s="1"/>
  <c r="DG21" i="49"/>
  <c r="DG39" i="49" s="1"/>
  <c r="DF21" i="49"/>
  <c r="DF39" i="49" s="1"/>
  <c r="DE21" i="49"/>
  <c r="DE39" i="49" s="1"/>
  <c r="DA21" i="49"/>
  <c r="CZ21" i="49"/>
  <c r="CY21" i="49"/>
  <c r="CY39" i="49" s="1"/>
  <c r="CX21" i="49"/>
  <c r="CX39" i="49" s="1"/>
  <c r="CW21" i="49"/>
  <c r="CW39" i="49" s="1"/>
  <c r="CS21" i="49"/>
  <c r="CS39" i="49" s="1"/>
  <c r="CR21" i="49"/>
  <c r="CR39" i="49" s="1"/>
  <c r="CQ21" i="49"/>
  <c r="CP21" i="49"/>
  <c r="CP39" i="49" s="1"/>
  <c r="CO21" i="49"/>
  <c r="CO39" i="49" s="1"/>
  <c r="CK21" i="49"/>
  <c r="CJ21" i="49"/>
  <c r="CJ39" i="49" s="1"/>
  <c r="CI21" i="49"/>
  <c r="CH21" i="49"/>
  <c r="CG21" i="49"/>
  <c r="CC21" i="49"/>
  <c r="CB21" i="49"/>
  <c r="CB39" i="49" s="1"/>
  <c r="CA21" i="49"/>
  <c r="CA29" i="49" s="1"/>
  <c r="BZ21" i="49"/>
  <c r="BZ39" i="49" s="1"/>
  <c r="BY21" i="49"/>
  <c r="BU21" i="49"/>
  <c r="BT21" i="49"/>
  <c r="BS21" i="49"/>
  <c r="BR21" i="49"/>
  <c r="BQ21" i="49"/>
  <c r="BM21" i="49"/>
  <c r="BM39" i="49" s="1"/>
  <c r="BL21" i="49"/>
  <c r="BK21" i="49"/>
  <c r="BJ21" i="49"/>
  <c r="BJ39" i="49" s="1"/>
  <c r="BI21" i="49"/>
  <c r="BI39" i="49" s="1"/>
  <c r="BH21" i="49"/>
  <c r="BE21" i="49"/>
  <c r="BD21" i="49"/>
  <c r="BC21" i="49"/>
  <c r="BB21" i="49"/>
  <c r="BB39" i="49" s="1"/>
  <c r="BA21" i="49"/>
  <c r="AW21" i="49"/>
  <c r="AV21" i="49"/>
  <c r="AU21" i="49"/>
  <c r="AT21" i="49"/>
  <c r="AS21" i="49"/>
  <c r="AR21" i="49"/>
  <c r="AO21" i="49"/>
  <c r="AN21" i="49"/>
  <c r="AM21" i="49"/>
  <c r="AL21" i="49"/>
  <c r="AK21" i="49"/>
  <c r="AK39" i="49" s="1"/>
  <c r="AG21" i="49"/>
  <c r="AG39" i="49" s="1"/>
  <c r="AF21" i="49"/>
  <c r="AE21" i="49"/>
  <c r="AD21" i="49"/>
  <c r="AC21" i="49"/>
  <c r="AC39" i="49" s="1"/>
  <c r="AB21" i="49"/>
  <c r="Y21" i="49"/>
  <c r="X21" i="49"/>
  <c r="W21" i="49"/>
  <c r="V21" i="49"/>
  <c r="V39" i="49" s="1"/>
  <c r="U21" i="49"/>
  <c r="T21" i="49"/>
  <c r="DH20" i="49"/>
  <c r="DA20" i="49"/>
  <c r="CW20" i="49"/>
  <c r="CP20" i="49"/>
  <c r="CI20" i="49"/>
  <c r="CB20" i="49"/>
  <c r="BU20" i="49"/>
  <c r="BQ20" i="49"/>
  <c r="BJ20" i="49"/>
  <c r="BC20" i="49"/>
  <c r="AV20" i="49"/>
  <c r="AO20" i="49"/>
  <c r="AK20" i="49"/>
  <c r="AD20" i="49"/>
  <c r="W20" i="49"/>
  <c r="DI17" i="49"/>
  <c r="DI18" i="49" s="1"/>
  <c r="DH17" i="49"/>
  <c r="DH18" i="49" s="1"/>
  <c r="DG17" i="49"/>
  <c r="DG20" i="49" s="1"/>
  <c r="DF17" i="49"/>
  <c r="DF20" i="49" s="1"/>
  <c r="DE17" i="49"/>
  <c r="DE20" i="49" s="1"/>
  <c r="DA17" i="49"/>
  <c r="DA18" i="49" s="1"/>
  <c r="CZ17" i="49"/>
  <c r="CZ20" i="49" s="1"/>
  <c r="CY17" i="49"/>
  <c r="CY20" i="49" s="1"/>
  <c r="CX17" i="49"/>
  <c r="CX18" i="49" s="1"/>
  <c r="CW17" i="49"/>
  <c r="CW18" i="49" s="1"/>
  <c r="CS17" i="49"/>
  <c r="CS20" i="49" s="1"/>
  <c r="CR17" i="49"/>
  <c r="CR20" i="49" s="1"/>
  <c r="CQ17" i="49"/>
  <c r="CQ20" i="49" s="1"/>
  <c r="CP17" i="49"/>
  <c r="CP18" i="49" s="1"/>
  <c r="CO17" i="49"/>
  <c r="CO20" i="49" s="1"/>
  <c r="CK17" i="49"/>
  <c r="CK20" i="49" s="1"/>
  <c r="CJ17" i="49"/>
  <c r="CJ18" i="49" s="1"/>
  <c r="CI17" i="49"/>
  <c r="CI18" i="49" s="1"/>
  <c r="CH17" i="49"/>
  <c r="CH20" i="49" s="1"/>
  <c r="CG17" i="49"/>
  <c r="CG20" i="49" s="1"/>
  <c r="CC17" i="49"/>
  <c r="CC18" i="49" s="1"/>
  <c r="CB17" i="49"/>
  <c r="CB18" i="49" s="1"/>
  <c r="CA17" i="49"/>
  <c r="CA20" i="49" s="1"/>
  <c r="BZ17" i="49"/>
  <c r="BZ20" i="49" s="1"/>
  <c r="BY17" i="49"/>
  <c r="BY20" i="49" s="1"/>
  <c r="BU17" i="49"/>
  <c r="BU18" i="49" s="1"/>
  <c r="BT17" i="49"/>
  <c r="BT20" i="49" s="1"/>
  <c r="BS17" i="49"/>
  <c r="BS20" i="49" s="1"/>
  <c r="BR17" i="49"/>
  <c r="BR18" i="49" s="1"/>
  <c r="BQ17" i="49"/>
  <c r="BQ18" i="49" s="1"/>
  <c r="BM17" i="49"/>
  <c r="BM20" i="49" s="1"/>
  <c r="BL17" i="49"/>
  <c r="BL20" i="49" s="1"/>
  <c r="BK17" i="49"/>
  <c r="BK18" i="49" s="1"/>
  <c r="BJ17" i="49"/>
  <c r="BJ18" i="49" s="1"/>
  <c r="BI17" i="49"/>
  <c r="BI20" i="49" s="1"/>
  <c r="BE17" i="49"/>
  <c r="BE20" i="49" s="1"/>
  <c r="BD17" i="49"/>
  <c r="BD18" i="49" s="1"/>
  <c r="BC17" i="49"/>
  <c r="BC18" i="49" s="1"/>
  <c r="BB17" i="49"/>
  <c r="BB20" i="49" s="1"/>
  <c r="BA17" i="49"/>
  <c r="BA20" i="49" s="1"/>
  <c r="AW17" i="49"/>
  <c r="AW18" i="49" s="1"/>
  <c r="AV17" i="49"/>
  <c r="AV18" i="49" s="1"/>
  <c r="AU17" i="49"/>
  <c r="AU20" i="49" s="1"/>
  <c r="AT17" i="49"/>
  <c r="AT20" i="49" s="1"/>
  <c r="AS17" i="49"/>
  <c r="AS20" i="49" s="1"/>
  <c r="AO17" i="49"/>
  <c r="AO18" i="49" s="1"/>
  <c r="AN17" i="49"/>
  <c r="AN20" i="49" s="1"/>
  <c r="AM17" i="49"/>
  <c r="AM20" i="49" s="1"/>
  <c r="AL17" i="49"/>
  <c r="AL18" i="49" s="1"/>
  <c r="AK17" i="49"/>
  <c r="AK18" i="49" s="1"/>
  <c r="AG17" i="49"/>
  <c r="AG20" i="49" s="1"/>
  <c r="AF17" i="49"/>
  <c r="AF20" i="49" s="1"/>
  <c r="AE17" i="49"/>
  <c r="AE18" i="49" s="1"/>
  <c r="AD17" i="49"/>
  <c r="AD18" i="49" s="1"/>
  <c r="AC17" i="49"/>
  <c r="AC20" i="49" s="1"/>
  <c r="Y17" i="49"/>
  <c r="Y20" i="49" s="1"/>
  <c r="X17" i="49"/>
  <c r="X20" i="49" s="1"/>
  <c r="W17" i="49"/>
  <c r="W19" i="49" s="1"/>
  <c r="V17" i="49"/>
  <c r="V20" i="49" s="1"/>
  <c r="U17" i="49"/>
  <c r="U20" i="49" s="1"/>
  <c r="DI16" i="49"/>
  <c r="DH16" i="49"/>
  <c r="DG16" i="49"/>
  <c r="DF16" i="49"/>
  <c r="DE16" i="49"/>
  <c r="DA16" i="49"/>
  <c r="CZ16" i="49"/>
  <c r="CY16" i="49"/>
  <c r="CX16" i="49"/>
  <c r="CW16" i="49"/>
  <c r="CS16" i="49"/>
  <c r="CR16" i="49"/>
  <c r="CQ16" i="49"/>
  <c r="CP16" i="49"/>
  <c r="CO16" i="49"/>
  <c r="CK16" i="49"/>
  <c r="CJ16" i="49"/>
  <c r="CI16" i="49"/>
  <c r="CH16" i="49"/>
  <c r="CG16" i="49"/>
  <c r="CC16" i="49"/>
  <c r="CB16" i="49"/>
  <c r="CA16" i="49"/>
  <c r="BZ16" i="49"/>
  <c r="BY16" i="49"/>
  <c r="BU16" i="49"/>
  <c r="BT16" i="49"/>
  <c r="BS16" i="49"/>
  <c r="BR16" i="49"/>
  <c r="BQ16" i="49"/>
  <c r="BM16" i="49"/>
  <c r="BL16" i="49"/>
  <c r="BK16" i="49"/>
  <c r="BJ16" i="49"/>
  <c r="BI16" i="49"/>
  <c r="BE16" i="49"/>
  <c r="BD16" i="49"/>
  <c r="BC16" i="49"/>
  <c r="BB16" i="49"/>
  <c r="BA16" i="49"/>
  <c r="AW16" i="49"/>
  <c r="AV16" i="49"/>
  <c r="AU16" i="49"/>
  <c r="AT16" i="49"/>
  <c r="AS16" i="49"/>
  <c r="AO16" i="49"/>
  <c r="AN16" i="49"/>
  <c r="AM16" i="49"/>
  <c r="AL16" i="49"/>
  <c r="AK16" i="49"/>
  <c r="AG16" i="49"/>
  <c r="AF16" i="49"/>
  <c r="AE16" i="49"/>
  <c r="AD16" i="49"/>
  <c r="AC16" i="49"/>
  <c r="Y16" i="49"/>
  <c r="X16" i="49"/>
  <c r="W16" i="49"/>
  <c r="V16" i="49"/>
  <c r="U16" i="49"/>
  <c r="DI15" i="49"/>
  <c r="DE15" i="49"/>
  <c r="CX15" i="49"/>
  <c r="CQ15" i="49"/>
  <c r="CJ15" i="49"/>
  <c r="CC15" i="49"/>
  <c r="BY15" i="49"/>
  <c r="BR15" i="49"/>
  <c r="BK15" i="49"/>
  <c r="BD15" i="49"/>
  <c r="AW15" i="49"/>
  <c r="AS15" i="49"/>
  <c r="AL15" i="49"/>
  <c r="AE15" i="49"/>
  <c r="X15" i="49"/>
  <c r="DI12" i="49"/>
  <c r="DI13" i="49" s="1"/>
  <c r="DH12" i="49"/>
  <c r="DH15" i="49" s="1"/>
  <c r="DG12" i="49"/>
  <c r="DG15" i="49" s="1"/>
  <c r="DF12" i="49"/>
  <c r="DF13" i="49" s="1"/>
  <c r="DE12" i="49"/>
  <c r="DE13" i="49" s="1"/>
  <c r="DA12" i="49"/>
  <c r="DA15" i="49" s="1"/>
  <c r="CZ12" i="49"/>
  <c r="CZ15" i="49" s="1"/>
  <c r="CY12" i="49"/>
  <c r="CY15" i="49" s="1"/>
  <c r="CX12" i="49"/>
  <c r="CX13" i="49" s="1"/>
  <c r="CW12" i="49"/>
  <c r="CW15" i="49" s="1"/>
  <c r="CS12" i="49"/>
  <c r="CS15" i="49" s="1"/>
  <c r="CR12" i="49"/>
  <c r="CR13" i="49" s="1"/>
  <c r="CQ12" i="49"/>
  <c r="CQ13" i="49" s="1"/>
  <c r="CP12" i="49"/>
  <c r="CP15" i="49" s="1"/>
  <c r="CO12" i="49"/>
  <c r="CO15" i="49" s="1"/>
  <c r="CK12" i="49"/>
  <c r="CK13" i="49" s="1"/>
  <c r="CJ12" i="49"/>
  <c r="CJ13" i="49" s="1"/>
  <c r="CI12" i="49"/>
  <c r="CI15" i="49" s="1"/>
  <c r="CH12" i="49"/>
  <c r="CH15" i="49" s="1"/>
  <c r="CG12" i="49"/>
  <c r="CG15" i="49" s="1"/>
  <c r="CC12" i="49"/>
  <c r="CC13" i="49" s="1"/>
  <c r="CB12" i="49"/>
  <c r="CB15" i="49" s="1"/>
  <c r="CA12" i="49"/>
  <c r="CA15" i="49" s="1"/>
  <c r="BZ12" i="49"/>
  <c r="BZ13" i="49" s="1"/>
  <c r="BY12" i="49"/>
  <c r="BY13" i="49" s="1"/>
  <c r="BU12" i="49"/>
  <c r="BU15" i="49" s="1"/>
  <c r="BT12" i="49"/>
  <c r="BT15" i="49" s="1"/>
  <c r="BS12" i="49"/>
  <c r="BS13" i="49" s="1"/>
  <c r="BR12" i="49"/>
  <c r="BR13" i="49" s="1"/>
  <c r="BQ12" i="49"/>
  <c r="BQ15" i="49" s="1"/>
  <c r="BM12" i="49"/>
  <c r="BM15" i="49" s="1"/>
  <c r="BL12" i="49"/>
  <c r="BL15" i="49" s="1"/>
  <c r="BK12" i="49"/>
  <c r="BK13" i="49" s="1"/>
  <c r="BJ12" i="49"/>
  <c r="BJ15" i="49" s="1"/>
  <c r="BI12" i="49"/>
  <c r="BI15" i="49" s="1"/>
  <c r="BE12" i="49"/>
  <c r="BE13" i="49" s="1"/>
  <c r="BD12" i="49"/>
  <c r="BD13" i="49" s="1"/>
  <c r="BC12" i="49"/>
  <c r="BC15" i="49" s="1"/>
  <c r="BB12" i="49"/>
  <c r="BB15" i="49" s="1"/>
  <c r="BA12" i="49"/>
  <c r="BA13" i="49" s="1"/>
  <c r="AW12" i="49"/>
  <c r="AW13" i="49" s="1"/>
  <c r="AV12" i="49"/>
  <c r="AV15" i="49" s="1"/>
  <c r="AU12" i="49"/>
  <c r="AU15" i="49" s="1"/>
  <c r="AT12" i="49"/>
  <c r="AT15" i="49" s="1"/>
  <c r="AS12" i="49"/>
  <c r="AS13" i="49" s="1"/>
  <c r="AO12" i="49"/>
  <c r="AO15" i="49" s="1"/>
  <c r="AN12" i="49"/>
  <c r="AN15" i="49" s="1"/>
  <c r="AM12" i="49"/>
  <c r="AM13" i="49" s="1"/>
  <c r="AL12" i="49"/>
  <c r="AL13" i="49" s="1"/>
  <c r="AK12" i="49"/>
  <c r="AK15" i="49" s="1"/>
  <c r="AG12" i="49"/>
  <c r="AG13" i="49" s="1"/>
  <c r="AF12" i="49"/>
  <c r="AF13" i="49" s="1"/>
  <c r="AE12" i="49"/>
  <c r="AE13" i="49" s="1"/>
  <c r="AD12" i="49"/>
  <c r="AD15" i="49" s="1"/>
  <c r="AC12" i="49"/>
  <c r="AC15" i="49" s="1"/>
  <c r="Y12" i="49"/>
  <c r="Y15" i="49" s="1"/>
  <c r="X12" i="49"/>
  <c r="X14" i="49" s="1"/>
  <c r="W12" i="49"/>
  <c r="W15" i="49" s="1"/>
  <c r="V12" i="49"/>
  <c r="V15" i="49" s="1"/>
  <c r="U12" i="49"/>
  <c r="U14" i="49" s="1"/>
  <c r="DI11" i="49"/>
  <c r="DH11" i="49"/>
  <c r="DG11" i="49"/>
  <c r="DF11" i="49"/>
  <c r="DE11" i="49"/>
  <c r="DA11" i="49"/>
  <c r="CZ11" i="49"/>
  <c r="CY11" i="49"/>
  <c r="CX11" i="49"/>
  <c r="CW11" i="49"/>
  <c r="CS11" i="49"/>
  <c r="CR11" i="49"/>
  <c r="CQ11" i="49"/>
  <c r="CP11" i="49"/>
  <c r="CO11" i="49"/>
  <c r="CK11" i="49"/>
  <c r="CJ11" i="49"/>
  <c r="CI11" i="49"/>
  <c r="CH11" i="49"/>
  <c r="CG11" i="49"/>
  <c r="CC11" i="49"/>
  <c r="CB11" i="49"/>
  <c r="CA11" i="49"/>
  <c r="BZ11" i="49"/>
  <c r="BY11" i="49"/>
  <c r="BU11" i="49"/>
  <c r="BT11" i="49"/>
  <c r="BS11" i="49"/>
  <c r="BR11" i="49"/>
  <c r="BQ11" i="49"/>
  <c r="BM11" i="49"/>
  <c r="BL11" i="49"/>
  <c r="BK11" i="49"/>
  <c r="BJ11" i="49"/>
  <c r="BI11" i="49"/>
  <c r="BE11" i="49"/>
  <c r="BD11" i="49"/>
  <c r="BC11" i="49"/>
  <c r="BB11" i="49"/>
  <c r="BA11" i="49"/>
  <c r="AW11" i="49"/>
  <c r="AV11" i="49"/>
  <c r="AU11" i="49"/>
  <c r="AT11" i="49"/>
  <c r="AS11" i="49"/>
  <c r="AO11" i="49"/>
  <c r="AN11" i="49"/>
  <c r="AM11" i="49"/>
  <c r="AL11" i="49"/>
  <c r="AK11" i="49"/>
  <c r="AG11" i="49"/>
  <c r="AF11" i="49"/>
  <c r="AE11" i="49"/>
  <c r="AD11" i="49"/>
  <c r="AC11" i="49"/>
  <c r="Y11" i="49"/>
  <c r="X11" i="49"/>
  <c r="W11" i="49"/>
  <c r="V11" i="49"/>
  <c r="U11" i="49"/>
  <c r="DD2" i="49"/>
  <c r="CV2" i="49"/>
  <c r="CN2" i="49"/>
  <c r="CF2" i="49"/>
  <c r="BX2" i="49"/>
  <c r="BP2" i="49"/>
  <c r="BH2" i="49"/>
  <c r="AZ2" i="49"/>
  <c r="AR2" i="49"/>
  <c r="AJ2" i="49"/>
  <c r="AB48" i="48"/>
  <c r="T48" i="48"/>
  <c r="DI44" i="48"/>
  <c r="DI47" i="48" s="1"/>
  <c r="DE44" i="48"/>
  <c r="AM44" i="48"/>
  <c r="AW43" i="48"/>
  <c r="DG42" i="48"/>
  <c r="CX42" i="48"/>
  <c r="CQ42" i="48"/>
  <c r="CG42" i="48"/>
  <c r="BZ42" i="48"/>
  <c r="BI42" i="48"/>
  <c r="AW42" i="48"/>
  <c r="AS42" i="48"/>
  <c r="AF42" i="48"/>
  <c r="Y42" i="48"/>
  <c r="CQ41" i="48"/>
  <c r="CJ41" i="48"/>
  <c r="BZ41" i="48"/>
  <c r="BS41" i="48"/>
  <c r="AS41" i="48"/>
  <c r="AL41" i="48"/>
  <c r="Y41" i="48"/>
  <c r="U41" i="48"/>
  <c r="CS40" i="48"/>
  <c r="CJ40" i="48"/>
  <c r="CC40" i="48"/>
  <c r="BS40" i="48"/>
  <c r="BL40" i="48"/>
  <c r="AU40" i="48"/>
  <c r="AL40" i="48"/>
  <c r="AE40" i="48"/>
  <c r="U40" i="48"/>
  <c r="DF39" i="48"/>
  <c r="CJ39" i="48"/>
  <c r="BZ39" i="48"/>
  <c r="BP39" i="48"/>
  <c r="BK39" i="48"/>
  <c r="BD39" i="48"/>
  <c r="BD43" i="48" s="1"/>
  <c r="AT39" i="48"/>
  <c r="AO39" i="48"/>
  <c r="AJ39" i="48"/>
  <c r="AB39" i="48"/>
  <c r="X39" i="48"/>
  <c r="T39" i="48"/>
  <c r="BS38" i="48"/>
  <c r="U38" i="48"/>
  <c r="CA35" i="48"/>
  <c r="BM35" i="48"/>
  <c r="AC35" i="48"/>
  <c r="DG34" i="48"/>
  <c r="CK34" i="48"/>
  <c r="CG34" i="48"/>
  <c r="CG38" i="48" s="1"/>
  <c r="BZ34" i="48"/>
  <c r="BS34" i="48"/>
  <c r="BL34" i="48"/>
  <c r="BE34" i="48"/>
  <c r="BE38" i="48" s="1"/>
  <c r="BA34" i="48"/>
  <c r="AT34" i="48"/>
  <c r="AT38" i="48" s="1"/>
  <c r="AM34" i="48"/>
  <c r="AF34" i="48"/>
  <c r="AF38" i="48" s="1"/>
  <c r="Y34" i="48"/>
  <c r="U34" i="48"/>
  <c r="CS31" i="48"/>
  <c r="BT31" i="48"/>
  <c r="AU31" i="48"/>
  <c r="CS30" i="48"/>
  <c r="CO30" i="48"/>
  <c r="CO33" i="48" s="1"/>
  <c r="BT30" i="48"/>
  <c r="BM30" i="48"/>
  <c r="BM33" i="48" s="1"/>
  <c r="AU30" i="48"/>
  <c r="AN30" i="48"/>
  <c r="AN33" i="48" s="1"/>
  <c r="DG29" i="48"/>
  <c r="CO29" i="48"/>
  <c r="CH29" i="48"/>
  <c r="BM29" i="48"/>
  <c r="BI29" i="48"/>
  <c r="AN29" i="48"/>
  <c r="AG29" i="48"/>
  <c r="DI28" i="48"/>
  <c r="DH28" i="48"/>
  <c r="DG28" i="48"/>
  <c r="DF28" i="48"/>
  <c r="DE28" i="48"/>
  <c r="DA28" i="48"/>
  <c r="CZ28" i="48"/>
  <c r="CY28" i="48"/>
  <c r="CX28" i="48"/>
  <c r="CW28" i="48"/>
  <c r="CS28" i="48"/>
  <c r="CR28" i="48"/>
  <c r="CQ28" i="48"/>
  <c r="CP28" i="48"/>
  <c r="CO28" i="48"/>
  <c r="CK28" i="48"/>
  <c r="CJ28" i="48"/>
  <c r="CI28" i="48"/>
  <c r="CH28" i="48"/>
  <c r="CG28" i="48"/>
  <c r="CC28" i="48"/>
  <c r="CB28" i="48"/>
  <c r="CA28" i="48"/>
  <c r="BZ28" i="48"/>
  <c r="BY28" i="48"/>
  <c r="BU28" i="48"/>
  <c r="BT28" i="48"/>
  <c r="BS28" i="48"/>
  <c r="BR28" i="48"/>
  <c r="BQ28" i="48"/>
  <c r="BM28" i="48"/>
  <c r="BL28" i="48"/>
  <c r="BK28" i="48"/>
  <c r="BJ28" i="48"/>
  <c r="BI28" i="48"/>
  <c r="BE28" i="48"/>
  <c r="BD28" i="48"/>
  <c r="BC28" i="48"/>
  <c r="BB28" i="48"/>
  <c r="BA28" i="48"/>
  <c r="AW28" i="48"/>
  <c r="AV28" i="48"/>
  <c r="AU28" i="48"/>
  <c r="AT28" i="48"/>
  <c r="AS28" i="48"/>
  <c r="AO28" i="48"/>
  <c r="AN28" i="48"/>
  <c r="AM28" i="48"/>
  <c r="AL28" i="48"/>
  <c r="AK28" i="48"/>
  <c r="AG28" i="48"/>
  <c r="AF28" i="48"/>
  <c r="AE28" i="48"/>
  <c r="AD28" i="48"/>
  <c r="AC28" i="48"/>
  <c r="Y28" i="48"/>
  <c r="X28" i="48"/>
  <c r="W28" i="48"/>
  <c r="V28" i="48"/>
  <c r="U28" i="48"/>
  <c r="DI27" i="48"/>
  <c r="DH27" i="48"/>
  <c r="DG27" i="48"/>
  <c r="DF27" i="48"/>
  <c r="DE27" i="48"/>
  <c r="DA27" i="48"/>
  <c r="CZ27" i="48"/>
  <c r="CY27" i="48"/>
  <c r="CX27" i="48"/>
  <c r="CW27" i="48"/>
  <c r="CS27" i="48"/>
  <c r="CR27" i="48"/>
  <c r="CQ27" i="48"/>
  <c r="CP27" i="48"/>
  <c r="CO27" i="48"/>
  <c r="CK27" i="48"/>
  <c r="CJ27" i="48"/>
  <c r="CI27" i="48"/>
  <c r="CH27" i="48"/>
  <c r="CG27" i="48"/>
  <c r="CC27" i="48"/>
  <c r="CB27" i="48"/>
  <c r="CA27" i="48"/>
  <c r="BZ27" i="48"/>
  <c r="BY27" i="48"/>
  <c r="BU27" i="48"/>
  <c r="BT27" i="48"/>
  <c r="BS27" i="48"/>
  <c r="BR27" i="48"/>
  <c r="BQ27" i="48"/>
  <c r="BM27" i="48"/>
  <c r="BL27" i="48"/>
  <c r="BK27" i="48"/>
  <c r="BJ27" i="48"/>
  <c r="BI27" i="48"/>
  <c r="BE27" i="48"/>
  <c r="BD27" i="48"/>
  <c r="BC27" i="48"/>
  <c r="BB27" i="48"/>
  <c r="BA27" i="48"/>
  <c r="AW27" i="48"/>
  <c r="AV27" i="48"/>
  <c r="AU27" i="48"/>
  <c r="AT27" i="48"/>
  <c r="AS27" i="48"/>
  <c r="AO27" i="48"/>
  <c r="AN27" i="48"/>
  <c r="AM27" i="48"/>
  <c r="AL27" i="48"/>
  <c r="AK27" i="48"/>
  <c r="AG27" i="48"/>
  <c r="AF27" i="48"/>
  <c r="AE27" i="48"/>
  <c r="AD27" i="48"/>
  <c r="AC27" i="48"/>
  <c r="Y27" i="48"/>
  <c r="X27" i="48"/>
  <c r="W27" i="48"/>
  <c r="V27" i="48"/>
  <c r="U27" i="48"/>
  <c r="DI26" i="48"/>
  <c r="DH26" i="48"/>
  <c r="DG26" i="48"/>
  <c r="DF26" i="48"/>
  <c r="DE26" i="48"/>
  <c r="DA26" i="48"/>
  <c r="CZ26" i="48"/>
  <c r="CY26" i="48"/>
  <c r="CX26" i="48"/>
  <c r="CW26" i="48"/>
  <c r="CS26" i="48"/>
  <c r="CR26" i="48"/>
  <c r="CQ26" i="48"/>
  <c r="CP26" i="48"/>
  <c r="CO26" i="48"/>
  <c r="CK26" i="48"/>
  <c r="CJ26" i="48"/>
  <c r="CI26" i="48"/>
  <c r="CH26" i="48"/>
  <c r="CG26" i="48"/>
  <c r="CC26" i="48"/>
  <c r="CB26" i="48"/>
  <c r="CA26" i="48"/>
  <c r="BZ26" i="48"/>
  <c r="BY26" i="48"/>
  <c r="BU26" i="48"/>
  <c r="BT26" i="48"/>
  <c r="BS26" i="48"/>
  <c r="BR26" i="48"/>
  <c r="BQ26" i="48"/>
  <c r="BM26" i="48"/>
  <c r="BL26" i="48"/>
  <c r="BK26" i="48"/>
  <c r="BJ26" i="48"/>
  <c r="BI26" i="48"/>
  <c r="BE26" i="48"/>
  <c r="BD26" i="48"/>
  <c r="BC26" i="48"/>
  <c r="BB26" i="48"/>
  <c r="BA26" i="48"/>
  <c r="AW26" i="48"/>
  <c r="AV26" i="48"/>
  <c r="AU26" i="48"/>
  <c r="AT26" i="48"/>
  <c r="AS26" i="48"/>
  <c r="AO26" i="48"/>
  <c r="AN26" i="48"/>
  <c r="AM26" i="48"/>
  <c r="AL26" i="48"/>
  <c r="AK26" i="48"/>
  <c r="AG26" i="48"/>
  <c r="AF26" i="48"/>
  <c r="AE26" i="48"/>
  <c r="AD26" i="48"/>
  <c r="AC26" i="48"/>
  <c r="Y26" i="48"/>
  <c r="X26" i="48"/>
  <c r="W26" i="48"/>
  <c r="V26" i="48"/>
  <c r="U26" i="48"/>
  <c r="DI25" i="48"/>
  <c r="DH25" i="48"/>
  <c r="DH35" i="48" s="1"/>
  <c r="DG25" i="48"/>
  <c r="DG35" i="48" s="1"/>
  <c r="DF25" i="48"/>
  <c r="DE25" i="48"/>
  <c r="DA25" i="48"/>
  <c r="DA34" i="48" s="1"/>
  <c r="CZ25" i="48"/>
  <c r="CZ34" i="48" s="1"/>
  <c r="CY25" i="48"/>
  <c r="CX25" i="48"/>
  <c r="CW25" i="48"/>
  <c r="CW35" i="48" s="1"/>
  <c r="CS25" i="48"/>
  <c r="CS35" i="48" s="1"/>
  <c r="CS36" i="48" s="1"/>
  <c r="CR25" i="48"/>
  <c r="CQ25" i="48"/>
  <c r="CQ35" i="48" s="1"/>
  <c r="CP25" i="48"/>
  <c r="CP35" i="48" s="1"/>
  <c r="CO25" i="48"/>
  <c r="CO34" i="48" s="1"/>
  <c r="CK25" i="48"/>
  <c r="CK35" i="48" s="1"/>
  <c r="CK36" i="48" s="1"/>
  <c r="CJ25" i="48"/>
  <c r="CJ35" i="48" s="1"/>
  <c r="CI25" i="48"/>
  <c r="CI35" i="48" s="1"/>
  <c r="CH25" i="48"/>
  <c r="CG25" i="48"/>
  <c r="CG35" i="48" s="1"/>
  <c r="CG36" i="48" s="1"/>
  <c r="CC25" i="48"/>
  <c r="CC35" i="48" s="1"/>
  <c r="CB25" i="48"/>
  <c r="CB34" i="48" s="1"/>
  <c r="CA25" i="48"/>
  <c r="CA34" i="48" s="1"/>
  <c r="BZ25" i="48"/>
  <c r="BZ35" i="48" s="1"/>
  <c r="BZ36" i="48" s="1"/>
  <c r="BY25" i="48"/>
  <c r="BY35" i="48" s="1"/>
  <c r="BU25" i="48"/>
  <c r="BU35" i="48" s="1"/>
  <c r="BT25" i="48"/>
  <c r="BS25" i="48"/>
  <c r="BS35" i="48" s="1"/>
  <c r="BS36" i="48" s="1"/>
  <c r="BR25" i="48"/>
  <c r="BR35" i="48" s="1"/>
  <c r="BQ25" i="48"/>
  <c r="BQ35" i="48" s="1"/>
  <c r="BM25" i="48"/>
  <c r="BM34" i="48" s="1"/>
  <c r="BL25" i="48"/>
  <c r="BL35" i="48" s="1"/>
  <c r="BL36" i="48" s="1"/>
  <c r="BK25" i="48"/>
  <c r="BK35" i="48" s="1"/>
  <c r="BJ25" i="48"/>
  <c r="BJ35" i="48" s="1"/>
  <c r="BI25" i="48"/>
  <c r="BE25" i="48"/>
  <c r="BE35" i="48" s="1"/>
  <c r="BE36" i="48" s="1"/>
  <c r="BD25" i="48"/>
  <c r="BD35" i="48" s="1"/>
  <c r="BC25" i="48"/>
  <c r="BC34" i="48" s="1"/>
  <c r="BB25" i="48"/>
  <c r="BB34" i="48" s="1"/>
  <c r="BA25" i="48"/>
  <c r="BA35" i="48" s="1"/>
  <c r="BA36" i="48" s="1"/>
  <c r="AW25" i="48"/>
  <c r="AW35" i="48" s="1"/>
  <c r="AV25" i="48"/>
  <c r="AV35" i="48" s="1"/>
  <c r="AU25" i="48"/>
  <c r="AT25" i="48"/>
  <c r="AT35" i="48" s="1"/>
  <c r="AT36" i="48" s="1"/>
  <c r="AS25" i="48"/>
  <c r="AS35" i="48" s="1"/>
  <c r="AO25" i="48"/>
  <c r="AO35" i="48" s="1"/>
  <c r="AN25" i="48"/>
  <c r="AN34" i="48" s="1"/>
  <c r="AM25" i="48"/>
  <c r="AM35" i="48" s="1"/>
  <c r="AM36" i="48" s="1"/>
  <c r="AL25" i="48"/>
  <c r="AL35" i="48" s="1"/>
  <c r="AK25" i="48"/>
  <c r="AK35" i="48" s="1"/>
  <c r="AG25" i="48"/>
  <c r="AF25" i="48"/>
  <c r="AF35" i="48" s="1"/>
  <c r="AF36" i="48" s="1"/>
  <c r="AE25" i="48"/>
  <c r="AE35" i="48" s="1"/>
  <c r="AD25" i="48"/>
  <c r="AD34" i="48" s="1"/>
  <c r="AC25" i="48"/>
  <c r="AC34" i="48" s="1"/>
  <c r="Y25" i="48"/>
  <c r="Y35" i="48" s="1"/>
  <c r="X25" i="48"/>
  <c r="X35" i="48" s="1"/>
  <c r="W25" i="48"/>
  <c r="W35" i="48" s="1"/>
  <c r="V25" i="48"/>
  <c r="U25" i="48"/>
  <c r="U35" i="48" s="1"/>
  <c r="DI24" i="48"/>
  <c r="DI42" i="48" s="1"/>
  <c r="DH24" i="48"/>
  <c r="DH42" i="48" s="1"/>
  <c r="DG24" i="48"/>
  <c r="DF24" i="48"/>
  <c r="DF42" i="48" s="1"/>
  <c r="DE24" i="48"/>
  <c r="DE42" i="48" s="1"/>
  <c r="DA24" i="48"/>
  <c r="DA42" i="48" s="1"/>
  <c r="CZ24" i="48"/>
  <c r="CZ42" i="48" s="1"/>
  <c r="CY24" i="48"/>
  <c r="CY42" i="48" s="1"/>
  <c r="CX24" i="48"/>
  <c r="CW24" i="48"/>
  <c r="CW42" i="48" s="1"/>
  <c r="CS24" i="48"/>
  <c r="CS42" i="48" s="1"/>
  <c r="CR24" i="48"/>
  <c r="CR42" i="48" s="1"/>
  <c r="CQ24" i="48"/>
  <c r="CP24" i="48"/>
  <c r="CP42" i="48" s="1"/>
  <c r="CO24" i="48"/>
  <c r="CO42" i="48" s="1"/>
  <c r="CK24" i="48"/>
  <c r="CK42" i="48" s="1"/>
  <c r="CJ24" i="48"/>
  <c r="CJ42" i="48" s="1"/>
  <c r="CI24" i="48"/>
  <c r="CI42" i="48" s="1"/>
  <c r="CH24" i="48"/>
  <c r="CH42" i="48" s="1"/>
  <c r="CG24" i="48"/>
  <c r="CC24" i="48"/>
  <c r="CC42" i="48" s="1"/>
  <c r="CB24" i="48"/>
  <c r="CB42" i="48" s="1"/>
  <c r="CA24" i="48"/>
  <c r="CA42" i="48" s="1"/>
  <c r="BZ24" i="48"/>
  <c r="BY24" i="48"/>
  <c r="BY42" i="48" s="1"/>
  <c r="BU24" i="48"/>
  <c r="BU42" i="48" s="1"/>
  <c r="BT24" i="48"/>
  <c r="BT42" i="48" s="1"/>
  <c r="BS24" i="48"/>
  <c r="BS42" i="48" s="1"/>
  <c r="BR24" i="48"/>
  <c r="BR42" i="48" s="1"/>
  <c r="BQ24" i="48"/>
  <c r="BQ42" i="48" s="1"/>
  <c r="BM24" i="48"/>
  <c r="BM42" i="48" s="1"/>
  <c r="BL24" i="48"/>
  <c r="BL42" i="48" s="1"/>
  <c r="BK24" i="48"/>
  <c r="BK42" i="48" s="1"/>
  <c r="BJ24" i="48"/>
  <c r="BJ42" i="48" s="1"/>
  <c r="BI24" i="48"/>
  <c r="BE24" i="48"/>
  <c r="BE42" i="48" s="1"/>
  <c r="BD24" i="48"/>
  <c r="BD42" i="48" s="1"/>
  <c r="BC24" i="48"/>
  <c r="BC42" i="48" s="1"/>
  <c r="BB24" i="48"/>
  <c r="BB42" i="48" s="1"/>
  <c r="BA24" i="48"/>
  <c r="BA42" i="48" s="1"/>
  <c r="AW24" i="48"/>
  <c r="AV24" i="48"/>
  <c r="AV42" i="48" s="1"/>
  <c r="AU24" i="48"/>
  <c r="AU42" i="48" s="1"/>
  <c r="AT24" i="48"/>
  <c r="AT42" i="48" s="1"/>
  <c r="AS24" i="48"/>
  <c r="AO24" i="48"/>
  <c r="AO42" i="48" s="1"/>
  <c r="AN24" i="48"/>
  <c r="AN42" i="48" s="1"/>
  <c r="AM24" i="48"/>
  <c r="AM42" i="48" s="1"/>
  <c r="AL24" i="48"/>
  <c r="AL42" i="48" s="1"/>
  <c r="AK24" i="48"/>
  <c r="AK42" i="48" s="1"/>
  <c r="AG24" i="48"/>
  <c r="AG42" i="48" s="1"/>
  <c r="AF24" i="48"/>
  <c r="AE24" i="48"/>
  <c r="AE42" i="48" s="1"/>
  <c r="AD24" i="48"/>
  <c r="AD42" i="48" s="1"/>
  <c r="AC24" i="48"/>
  <c r="AC42" i="48" s="1"/>
  <c r="Y24" i="48"/>
  <c r="X24" i="48"/>
  <c r="X42" i="48" s="1"/>
  <c r="W24" i="48"/>
  <c r="W42" i="48" s="1"/>
  <c r="V24" i="48"/>
  <c r="V42" i="48" s="1"/>
  <c r="U24" i="48"/>
  <c r="U42" i="48" s="1"/>
  <c r="DI23" i="48"/>
  <c r="DI41" i="48" s="1"/>
  <c r="DH23" i="48"/>
  <c r="DH41" i="48" s="1"/>
  <c r="DG23" i="48"/>
  <c r="DG41" i="48" s="1"/>
  <c r="DF23" i="48"/>
  <c r="DF41" i="48" s="1"/>
  <c r="DE23" i="48"/>
  <c r="DE41" i="48" s="1"/>
  <c r="DA23" i="48"/>
  <c r="DA41" i="48" s="1"/>
  <c r="CZ23" i="48"/>
  <c r="CZ41" i="48" s="1"/>
  <c r="CY23" i="48"/>
  <c r="CY41" i="48" s="1"/>
  <c r="CX23" i="48"/>
  <c r="CX41" i="48" s="1"/>
  <c r="CW23" i="48"/>
  <c r="CW41" i="48" s="1"/>
  <c r="CS23" i="48"/>
  <c r="CS41" i="48" s="1"/>
  <c r="CR23" i="48"/>
  <c r="CR41" i="48" s="1"/>
  <c r="CQ23" i="48"/>
  <c r="CP23" i="48"/>
  <c r="CP41" i="48" s="1"/>
  <c r="CO23" i="48"/>
  <c r="CO41" i="48" s="1"/>
  <c r="CK23" i="48"/>
  <c r="CK41" i="48" s="1"/>
  <c r="CJ23" i="48"/>
  <c r="CI23" i="48"/>
  <c r="CI41" i="48" s="1"/>
  <c r="CH23" i="48"/>
  <c r="CH41" i="48" s="1"/>
  <c r="CG23" i="48"/>
  <c r="CG41" i="48" s="1"/>
  <c r="CC23" i="48"/>
  <c r="CC41" i="48" s="1"/>
  <c r="CB23" i="48"/>
  <c r="CB41" i="48" s="1"/>
  <c r="CA23" i="48"/>
  <c r="CA41" i="48" s="1"/>
  <c r="BZ23" i="48"/>
  <c r="BY23" i="48"/>
  <c r="BY41" i="48" s="1"/>
  <c r="BU23" i="48"/>
  <c r="BU41" i="48" s="1"/>
  <c r="BT23" i="48"/>
  <c r="BT41" i="48" s="1"/>
  <c r="BS23" i="48"/>
  <c r="BR23" i="48"/>
  <c r="BR41" i="48" s="1"/>
  <c r="BQ23" i="48"/>
  <c r="BQ41" i="48" s="1"/>
  <c r="BM23" i="48"/>
  <c r="BM41" i="48" s="1"/>
  <c r="BL23" i="48"/>
  <c r="BL41" i="48" s="1"/>
  <c r="BK23" i="48"/>
  <c r="BK41" i="48" s="1"/>
  <c r="BJ23" i="48"/>
  <c r="BJ41" i="48" s="1"/>
  <c r="BI23" i="48"/>
  <c r="BI41" i="48" s="1"/>
  <c r="BE23" i="48"/>
  <c r="BE41" i="48" s="1"/>
  <c r="BD23" i="48"/>
  <c r="BD41" i="48" s="1"/>
  <c r="BC23" i="48"/>
  <c r="BC41" i="48" s="1"/>
  <c r="BB23" i="48"/>
  <c r="BB41" i="48" s="1"/>
  <c r="BA23" i="48"/>
  <c r="BA41" i="48" s="1"/>
  <c r="AW23" i="48"/>
  <c r="AW41" i="48" s="1"/>
  <c r="AV23" i="48"/>
  <c r="AV41" i="48" s="1"/>
  <c r="AU23" i="48"/>
  <c r="AU41" i="48" s="1"/>
  <c r="AT23" i="48"/>
  <c r="AT41" i="48" s="1"/>
  <c r="AS23" i="48"/>
  <c r="AO23" i="48"/>
  <c r="AO41" i="48" s="1"/>
  <c r="AN23" i="48"/>
  <c r="AN41" i="48" s="1"/>
  <c r="AM23" i="48"/>
  <c r="AM41" i="48" s="1"/>
  <c r="AL23" i="48"/>
  <c r="AK23" i="48"/>
  <c r="AK41" i="48" s="1"/>
  <c r="AG23" i="48"/>
  <c r="AG41" i="48" s="1"/>
  <c r="AF23" i="48"/>
  <c r="AF41" i="48" s="1"/>
  <c r="AE23" i="48"/>
  <c r="AE41" i="48" s="1"/>
  <c r="AD23" i="48"/>
  <c r="AD41" i="48" s="1"/>
  <c r="AC23" i="48"/>
  <c r="AC41" i="48" s="1"/>
  <c r="Y23" i="48"/>
  <c r="X23" i="48"/>
  <c r="X41" i="48" s="1"/>
  <c r="W23" i="48"/>
  <c r="W41" i="48" s="1"/>
  <c r="V23" i="48"/>
  <c r="V41" i="48" s="1"/>
  <c r="U23" i="48"/>
  <c r="DI22" i="48"/>
  <c r="DI40" i="48" s="1"/>
  <c r="DH22" i="48"/>
  <c r="DH40" i="48" s="1"/>
  <c r="DG22" i="48"/>
  <c r="DG40" i="48" s="1"/>
  <c r="DF22" i="48"/>
  <c r="DF40" i="48" s="1"/>
  <c r="DE22" i="48"/>
  <c r="DE40" i="48" s="1"/>
  <c r="DA22" i="48"/>
  <c r="DA40" i="48" s="1"/>
  <c r="CZ22" i="48"/>
  <c r="CZ40" i="48" s="1"/>
  <c r="CY22" i="48"/>
  <c r="CY40" i="48" s="1"/>
  <c r="CX22" i="48"/>
  <c r="CX40" i="48" s="1"/>
  <c r="CW22" i="48"/>
  <c r="CW40" i="48" s="1"/>
  <c r="CS22" i="48"/>
  <c r="CS29" i="48" s="1"/>
  <c r="CR22" i="48"/>
  <c r="CR40" i="48" s="1"/>
  <c r="CQ22" i="48"/>
  <c r="CQ40" i="48" s="1"/>
  <c r="CP22" i="48"/>
  <c r="CO22" i="48"/>
  <c r="CO40" i="48" s="1"/>
  <c r="CK22" i="48"/>
  <c r="CK40" i="48" s="1"/>
  <c r="CJ22" i="48"/>
  <c r="CI22" i="48"/>
  <c r="CH22" i="48"/>
  <c r="CH40" i="48" s="1"/>
  <c r="CG22" i="48"/>
  <c r="CG40" i="48" s="1"/>
  <c r="CC22" i="48"/>
  <c r="CB22" i="48"/>
  <c r="CB40" i="48" s="1"/>
  <c r="CA22" i="48"/>
  <c r="CA40" i="48" s="1"/>
  <c r="BZ22" i="48"/>
  <c r="BZ40" i="48" s="1"/>
  <c r="BY22" i="48"/>
  <c r="BY40" i="48" s="1"/>
  <c r="BU22" i="48"/>
  <c r="BU40" i="48" s="1"/>
  <c r="BT22" i="48"/>
  <c r="BT40" i="48" s="1"/>
  <c r="BS22" i="48"/>
  <c r="BR22" i="48"/>
  <c r="BR40" i="48" s="1"/>
  <c r="BQ22" i="48"/>
  <c r="BQ40" i="48" s="1"/>
  <c r="BM22" i="48"/>
  <c r="BM40" i="48" s="1"/>
  <c r="BL22" i="48"/>
  <c r="BK22" i="48"/>
  <c r="BK40" i="48" s="1"/>
  <c r="BJ22" i="48"/>
  <c r="BI22" i="48"/>
  <c r="BI40" i="48" s="1"/>
  <c r="BE22" i="48"/>
  <c r="BE40" i="48" s="1"/>
  <c r="BD22" i="48"/>
  <c r="BD40" i="48" s="1"/>
  <c r="BC22" i="48"/>
  <c r="BB22" i="48"/>
  <c r="BB40" i="48" s="1"/>
  <c r="BA22" i="48"/>
  <c r="BA40" i="48" s="1"/>
  <c r="AW22" i="48"/>
  <c r="AW40" i="48" s="1"/>
  <c r="AV22" i="48"/>
  <c r="AV40" i="48" s="1"/>
  <c r="AU22" i="48"/>
  <c r="AT22" i="48"/>
  <c r="AT40" i="48" s="1"/>
  <c r="AS22" i="48"/>
  <c r="AS40" i="48" s="1"/>
  <c r="AO22" i="48"/>
  <c r="AO40" i="48" s="1"/>
  <c r="AN22" i="48"/>
  <c r="AN40" i="48" s="1"/>
  <c r="AM22" i="48"/>
  <c r="AM40" i="48" s="1"/>
  <c r="AL22" i="48"/>
  <c r="AK22" i="48"/>
  <c r="AK40" i="48" s="1"/>
  <c r="AG22" i="48"/>
  <c r="AG40" i="48" s="1"/>
  <c r="AF22" i="48"/>
  <c r="AF40" i="48" s="1"/>
  <c r="AE22" i="48"/>
  <c r="AD22" i="48"/>
  <c r="AC22" i="48"/>
  <c r="AC40" i="48" s="1"/>
  <c r="Y22" i="48"/>
  <c r="Y40" i="48" s="1"/>
  <c r="X22" i="48"/>
  <c r="X40" i="48" s="1"/>
  <c r="W22" i="48"/>
  <c r="V22" i="48"/>
  <c r="V40" i="48" s="1"/>
  <c r="U22" i="48"/>
  <c r="DI21" i="48"/>
  <c r="DI39" i="48" s="1"/>
  <c r="DI43" i="48" s="1"/>
  <c r="DH21" i="48"/>
  <c r="DG21" i="48"/>
  <c r="DG39" i="48" s="1"/>
  <c r="DF21" i="48"/>
  <c r="DF30" i="48" s="1"/>
  <c r="DF31" i="48" s="1"/>
  <c r="DE21" i="48"/>
  <c r="DE39" i="48" s="1"/>
  <c r="DD21" i="48"/>
  <c r="DA21" i="48"/>
  <c r="CZ21" i="48"/>
  <c r="CY21" i="48"/>
  <c r="CY30" i="48" s="1"/>
  <c r="CY31" i="48" s="1"/>
  <c r="CX21" i="48"/>
  <c r="CW21" i="48"/>
  <c r="CS21" i="48"/>
  <c r="CR21" i="48"/>
  <c r="CQ21" i="48"/>
  <c r="CP21" i="48"/>
  <c r="CP39" i="48" s="1"/>
  <c r="CO21" i="48"/>
  <c r="CN21" i="48"/>
  <c r="CK21" i="48"/>
  <c r="CJ21" i="48"/>
  <c r="CJ30" i="48" s="1"/>
  <c r="CI21" i="48"/>
  <c r="CH21" i="48"/>
  <c r="CH39" i="48" s="1"/>
  <c r="CG21" i="48"/>
  <c r="CG39" i="48" s="1"/>
  <c r="CC21" i="48"/>
  <c r="CC39" i="48" s="1"/>
  <c r="CB21" i="48"/>
  <c r="CA21" i="48"/>
  <c r="CA39" i="48" s="1"/>
  <c r="BZ21" i="48"/>
  <c r="BZ30" i="48" s="1"/>
  <c r="BZ31" i="48" s="1"/>
  <c r="BY21" i="48"/>
  <c r="BY39" i="48" s="1"/>
  <c r="BU21" i="48"/>
  <c r="BT21" i="48"/>
  <c r="BT39" i="48" s="1"/>
  <c r="BT44" i="48" s="1"/>
  <c r="BS21" i="48"/>
  <c r="BS39" i="48" s="1"/>
  <c r="BR21" i="48"/>
  <c r="BQ21" i="48"/>
  <c r="BM21" i="48"/>
  <c r="BL21" i="48"/>
  <c r="BK21" i="48"/>
  <c r="BJ21" i="48"/>
  <c r="BJ39" i="48" s="1"/>
  <c r="BI21" i="48"/>
  <c r="BH21" i="48"/>
  <c r="BE21" i="48"/>
  <c r="BD21" i="48"/>
  <c r="BD30" i="48" s="1"/>
  <c r="BC21" i="48"/>
  <c r="BB21" i="48"/>
  <c r="BB39" i="48" s="1"/>
  <c r="BA21" i="48"/>
  <c r="AW21" i="48"/>
  <c r="AW39" i="48" s="1"/>
  <c r="AV21" i="48"/>
  <c r="AU21" i="48"/>
  <c r="AU39" i="48" s="1"/>
  <c r="AT21" i="48"/>
  <c r="AT30" i="48" s="1"/>
  <c r="AT31" i="48" s="1"/>
  <c r="AS21" i="48"/>
  <c r="AS39" i="48" s="1"/>
  <c r="AR21" i="48"/>
  <c r="AO21" i="48"/>
  <c r="AN21" i="48"/>
  <c r="AM21" i="48"/>
  <c r="AM39" i="48" s="1"/>
  <c r="AL21" i="48"/>
  <c r="AK21" i="48"/>
  <c r="AG21" i="48"/>
  <c r="AF21" i="48"/>
  <c r="AE21" i="48"/>
  <c r="AD21" i="48"/>
  <c r="AD39" i="48" s="1"/>
  <c r="AC21" i="48"/>
  <c r="AB21" i="48"/>
  <c r="Y21" i="48"/>
  <c r="X21" i="48"/>
  <c r="X30" i="48" s="1"/>
  <c r="W21" i="48"/>
  <c r="V21" i="48"/>
  <c r="V39" i="48" s="1"/>
  <c r="U21" i="48"/>
  <c r="T21" i="48"/>
  <c r="DG20" i="48"/>
  <c r="DA20" i="48"/>
  <c r="CZ20" i="48"/>
  <c r="CS20" i="48"/>
  <c r="CP20" i="48"/>
  <c r="CO20" i="48"/>
  <c r="CH20" i="48"/>
  <c r="CB20" i="48"/>
  <c r="CA20" i="48"/>
  <c r="BT20" i="48"/>
  <c r="BQ20" i="48"/>
  <c r="BM20" i="48"/>
  <c r="BI20" i="48"/>
  <c r="BC20" i="48"/>
  <c r="BB20" i="48"/>
  <c r="AU20" i="48"/>
  <c r="AO20" i="48"/>
  <c r="AN20" i="48"/>
  <c r="AG20" i="48"/>
  <c r="AD20" i="48"/>
  <c r="AC20" i="48"/>
  <c r="V20" i="48"/>
  <c r="DH18" i="48"/>
  <c r="CW18" i="48"/>
  <c r="CI18" i="48"/>
  <c r="BU18" i="48"/>
  <c r="BJ18" i="48"/>
  <c r="AV18" i="48"/>
  <c r="AK18" i="48"/>
  <c r="W18" i="48"/>
  <c r="DI17" i="48"/>
  <c r="DH17" i="48"/>
  <c r="DH20" i="48" s="1"/>
  <c r="DG17" i="48"/>
  <c r="DG18" i="48" s="1"/>
  <c r="DF17" i="48"/>
  <c r="DF20" i="48" s="1"/>
  <c r="DE17" i="48"/>
  <c r="DE18" i="48" s="1"/>
  <c r="DA17" i="48"/>
  <c r="DA18" i="48" s="1"/>
  <c r="CZ17" i="48"/>
  <c r="CZ18" i="48" s="1"/>
  <c r="CY17" i="48"/>
  <c r="CY20" i="48" s="1"/>
  <c r="CX17" i="48"/>
  <c r="CW17" i="48"/>
  <c r="CW20" i="48" s="1"/>
  <c r="CS17" i="48"/>
  <c r="CS18" i="48" s="1"/>
  <c r="CR17" i="48"/>
  <c r="CR20" i="48" s="1"/>
  <c r="CQ17" i="48"/>
  <c r="CP17" i="48"/>
  <c r="CP18" i="48" s="1"/>
  <c r="CO17" i="48"/>
  <c r="CO18" i="48" s="1"/>
  <c r="CK17" i="48"/>
  <c r="CK20" i="48" s="1"/>
  <c r="CJ17" i="48"/>
  <c r="CJ18" i="48" s="1"/>
  <c r="CI17" i="48"/>
  <c r="CI20" i="48" s="1"/>
  <c r="CH17" i="48"/>
  <c r="CH18" i="48" s="1"/>
  <c r="CG17" i="48"/>
  <c r="CG20" i="48" s="1"/>
  <c r="CC17" i="48"/>
  <c r="CB17" i="48"/>
  <c r="CB18" i="48" s="1"/>
  <c r="CA17" i="48"/>
  <c r="CA18" i="48" s="1"/>
  <c r="BZ17" i="48"/>
  <c r="BZ20" i="48" s="1"/>
  <c r="BY17" i="48"/>
  <c r="BY18" i="48" s="1"/>
  <c r="BU17" i="48"/>
  <c r="BU20" i="48" s="1"/>
  <c r="BT17" i="48"/>
  <c r="BT18" i="48" s="1"/>
  <c r="BS17" i="48"/>
  <c r="BS20" i="48" s="1"/>
  <c r="BR17" i="48"/>
  <c r="BQ17" i="48"/>
  <c r="BQ18" i="48" s="1"/>
  <c r="BM17" i="48"/>
  <c r="BM18" i="48" s="1"/>
  <c r="BL17" i="48"/>
  <c r="BL20" i="48" s="1"/>
  <c r="BK17" i="48"/>
  <c r="BJ17" i="48"/>
  <c r="BJ20" i="48" s="1"/>
  <c r="BI17" i="48"/>
  <c r="BI18" i="48" s="1"/>
  <c r="BE17" i="48"/>
  <c r="BE20" i="48" s="1"/>
  <c r="BD17" i="48"/>
  <c r="BC17" i="48"/>
  <c r="BC18" i="48" s="1"/>
  <c r="BB17" i="48"/>
  <c r="BB18" i="48" s="1"/>
  <c r="BA17" i="48"/>
  <c r="BA20" i="48" s="1"/>
  <c r="AW17" i="48"/>
  <c r="AV17" i="48"/>
  <c r="AV20" i="48" s="1"/>
  <c r="AU17" i="48"/>
  <c r="AU18" i="48" s="1"/>
  <c r="AT17" i="48"/>
  <c r="AT20" i="48" s="1"/>
  <c r="AS17" i="48"/>
  <c r="AS18" i="48" s="1"/>
  <c r="AO17" i="48"/>
  <c r="AO18" i="48" s="1"/>
  <c r="AN17" i="48"/>
  <c r="AN18" i="48" s="1"/>
  <c r="AM17" i="48"/>
  <c r="AM20" i="48" s="1"/>
  <c r="AL17" i="48"/>
  <c r="AK17" i="48"/>
  <c r="AK20" i="48" s="1"/>
  <c r="AG17" i="48"/>
  <c r="AG18" i="48" s="1"/>
  <c r="AF17" i="48"/>
  <c r="AF20" i="48" s="1"/>
  <c r="AE17" i="48"/>
  <c r="AD17" i="48"/>
  <c r="AD18" i="48" s="1"/>
  <c r="AC17" i="48"/>
  <c r="AC18" i="48" s="1"/>
  <c r="Y17" i="48"/>
  <c r="Y20" i="48" s="1"/>
  <c r="X17" i="48"/>
  <c r="W17" i="48"/>
  <c r="W19" i="48" s="1"/>
  <c r="V17" i="48"/>
  <c r="V19" i="48" s="1"/>
  <c r="U17" i="48"/>
  <c r="U20" i="48" s="1"/>
  <c r="DI16" i="48"/>
  <c r="DH16" i="48"/>
  <c r="DG16" i="48"/>
  <c r="DF16" i="48"/>
  <c r="DE16" i="48"/>
  <c r="DA16" i="48"/>
  <c r="CZ16" i="48"/>
  <c r="CY16" i="48"/>
  <c r="CX16" i="48"/>
  <c r="CW16" i="48"/>
  <c r="CS16" i="48"/>
  <c r="CR16" i="48"/>
  <c r="CQ16" i="48"/>
  <c r="CP16" i="48"/>
  <c r="CO16" i="48"/>
  <c r="CK16" i="48"/>
  <c r="CJ16" i="48"/>
  <c r="CI16" i="48"/>
  <c r="CH16" i="48"/>
  <c r="CG16" i="48"/>
  <c r="CC16" i="48"/>
  <c r="CB16" i="48"/>
  <c r="CA16" i="48"/>
  <c r="BZ16" i="48"/>
  <c r="BY16" i="48"/>
  <c r="BU16" i="48"/>
  <c r="BT16" i="48"/>
  <c r="BS16" i="48"/>
  <c r="BR16" i="48"/>
  <c r="BQ16" i="48"/>
  <c r="BM16" i="48"/>
  <c r="BL16" i="48"/>
  <c r="BK16" i="48"/>
  <c r="BJ16" i="48"/>
  <c r="BI16" i="48"/>
  <c r="BE16" i="48"/>
  <c r="BD16" i="48"/>
  <c r="BC16" i="48"/>
  <c r="BB16" i="48"/>
  <c r="BA16" i="48"/>
  <c r="AW16" i="48"/>
  <c r="AV16" i="48"/>
  <c r="AU16" i="48"/>
  <c r="AT16" i="48"/>
  <c r="AS16" i="48"/>
  <c r="AO16" i="48"/>
  <c r="AN16" i="48"/>
  <c r="AM16" i="48"/>
  <c r="AL16" i="48"/>
  <c r="AK16" i="48"/>
  <c r="AG16" i="48"/>
  <c r="AF16" i="48"/>
  <c r="AE16" i="48"/>
  <c r="AD16" i="48"/>
  <c r="AC16" i="48"/>
  <c r="Y16" i="48"/>
  <c r="X16" i="48"/>
  <c r="W16" i="48"/>
  <c r="V16" i="48"/>
  <c r="U16" i="48"/>
  <c r="DI15" i="48"/>
  <c r="DH15" i="48"/>
  <c r="DA15" i="48"/>
  <c r="CX15" i="48"/>
  <c r="CW15" i="48"/>
  <c r="CP15" i="48"/>
  <c r="CJ15" i="48"/>
  <c r="CI15" i="48"/>
  <c r="CB15" i="48"/>
  <c r="BY15" i="48"/>
  <c r="BU15" i="48"/>
  <c r="BQ15" i="48"/>
  <c r="BK15" i="48"/>
  <c r="BJ15" i="48"/>
  <c r="BC15" i="48"/>
  <c r="AW15" i="48"/>
  <c r="AV15" i="48"/>
  <c r="AO15" i="48"/>
  <c r="AL15" i="48"/>
  <c r="AK15" i="48"/>
  <c r="AD15" i="48"/>
  <c r="X15" i="48"/>
  <c r="W15" i="48"/>
  <c r="U14" i="48"/>
  <c r="CY13" i="48"/>
  <c r="CK13" i="48"/>
  <c r="BZ13" i="48"/>
  <c r="BL13" i="48"/>
  <c r="BA13" i="48"/>
  <c r="AM13" i="48"/>
  <c r="Y13" i="48"/>
  <c r="DI12" i="48"/>
  <c r="DI13" i="48" s="1"/>
  <c r="DH12" i="48"/>
  <c r="DH13" i="48" s="1"/>
  <c r="DG12" i="48"/>
  <c r="DG15" i="48" s="1"/>
  <c r="DF12" i="48"/>
  <c r="DE12" i="48"/>
  <c r="DE15" i="48" s="1"/>
  <c r="DA12" i="48"/>
  <c r="DA13" i="48" s="1"/>
  <c r="CZ12" i="48"/>
  <c r="CZ15" i="48" s="1"/>
  <c r="CY12" i="48"/>
  <c r="CX12" i="48"/>
  <c r="CX13" i="48" s="1"/>
  <c r="CW12" i="48"/>
  <c r="CW13" i="48" s="1"/>
  <c r="CS12" i="48"/>
  <c r="CS15" i="48" s="1"/>
  <c r="CR12" i="48"/>
  <c r="CQ12" i="48"/>
  <c r="CQ13" i="48" s="1"/>
  <c r="CP12" i="48"/>
  <c r="CP13" i="48" s="1"/>
  <c r="CO12" i="48"/>
  <c r="CO15" i="48" s="1"/>
  <c r="CK12" i="48"/>
  <c r="CJ12" i="48"/>
  <c r="CJ13" i="48" s="1"/>
  <c r="CI12" i="48"/>
  <c r="CI13" i="48" s="1"/>
  <c r="CH12" i="48"/>
  <c r="CH15" i="48" s="1"/>
  <c r="CG12" i="48"/>
  <c r="CC12" i="48"/>
  <c r="CC15" i="48" s="1"/>
  <c r="CB12" i="48"/>
  <c r="CB13" i="48" s="1"/>
  <c r="CA12" i="48"/>
  <c r="CA15" i="48" s="1"/>
  <c r="BZ12" i="48"/>
  <c r="BY12" i="48"/>
  <c r="BY13" i="48" s="1"/>
  <c r="BU12" i="48"/>
  <c r="BU13" i="48" s="1"/>
  <c r="BT12" i="48"/>
  <c r="BT15" i="48" s="1"/>
  <c r="BS12" i="48"/>
  <c r="BR12" i="48"/>
  <c r="BR13" i="48" s="1"/>
  <c r="BQ12" i="48"/>
  <c r="BQ13" i="48" s="1"/>
  <c r="BM12" i="48"/>
  <c r="BM15" i="48" s="1"/>
  <c r="BL12" i="48"/>
  <c r="BK12" i="48"/>
  <c r="BK13" i="48" s="1"/>
  <c r="BJ12" i="48"/>
  <c r="BJ13" i="48" s="1"/>
  <c r="BI12" i="48"/>
  <c r="BI15" i="48" s="1"/>
  <c r="BE12" i="48"/>
  <c r="BD12" i="48"/>
  <c r="BD15" i="48" s="1"/>
  <c r="BC12" i="48"/>
  <c r="BC13" i="48" s="1"/>
  <c r="BB12" i="48"/>
  <c r="BB15" i="48" s="1"/>
  <c r="BA12" i="48"/>
  <c r="AW12" i="48"/>
  <c r="AW13" i="48" s="1"/>
  <c r="AV12" i="48"/>
  <c r="AV13" i="48" s="1"/>
  <c r="AU12" i="48"/>
  <c r="AU15" i="48" s="1"/>
  <c r="AT12" i="48"/>
  <c r="AS12" i="48"/>
  <c r="AS13" i="48" s="1"/>
  <c r="AO12" i="48"/>
  <c r="AO13" i="48" s="1"/>
  <c r="AN12" i="48"/>
  <c r="AN15" i="48" s="1"/>
  <c r="AM12" i="48"/>
  <c r="AL12" i="48"/>
  <c r="AL13" i="48" s="1"/>
  <c r="AK12" i="48"/>
  <c r="AK13" i="48" s="1"/>
  <c r="AG12" i="48"/>
  <c r="AG15" i="48" s="1"/>
  <c r="AF12" i="48"/>
  <c r="AE12" i="48"/>
  <c r="AE15" i="48" s="1"/>
  <c r="AD12" i="48"/>
  <c r="AD13" i="48" s="1"/>
  <c r="AC12" i="48"/>
  <c r="AC15" i="48" s="1"/>
  <c r="Y12" i="48"/>
  <c r="X12" i="48"/>
  <c r="X13" i="48" s="1"/>
  <c r="W12" i="48"/>
  <c r="W14" i="48" s="1"/>
  <c r="V12" i="48"/>
  <c r="V15" i="48" s="1"/>
  <c r="U12" i="48"/>
  <c r="DI11" i="48"/>
  <c r="DH11" i="48"/>
  <c r="DG11" i="48"/>
  <c r="DF11" i="48"/>
  <c r="DE11" i="48"/>
  <c r="DA11" i="48"/>
  <c r="CZ11" i="48"/>
  <c r="CY11" i="48"/>
  <c r="CX11" i="48"/>
  <c r="CW11" i="48"/>
  <c r="CS11" i="48"/>
  <c r="CR11" i="48"/>
  <c r="CQ11" i="48"/>
  <c r="CP11" i="48"/>
  <c r="CO11" i="48"/>
  <c r="CK11" i="48"/>
  <c r="CJ11" i="48"/>
  <c r="CI11" i="48"/>
  <c r="CH11" i="48"/>
  <c r="CG11" i="48"/>
  <c r="CC11" i="48"/>
  <c r="CB11" i="48"/>
  <c r="CA11" i="48"/>
  <c r="BZ11" i="48"/>
  <c r="BY11" i="48"/>
  <c r="BU11" i="48"/>
  <c r="BT11" i="48"/>
  <c r="BS11" i="48"/>
  <c r="BR11" i="48"/>
  <c r="BQ11" i="48"/>
  <c r="BM11" i="48"/>
  <c r="BL11" i="48"/>
  <c r="BK11" i="48"/>
  <c r="BJ11" i="48"/>
  <c r="BI11" i="48"/>
  <c r="BE11" i="48"/>
  <c r="BD11" i="48"/>
  <c r="BC11" i="48"/>
  <c r="BB11" i="48"/>
  <c r="BA11" i="48"/>
  <c r="AW11" i="48"/>
  <c r="AV11" i="48"/>
  <c r="AU11" i="48"/>
  <c r="AT11" i="48"/>
  <c r="AS11" i="48"/>
  <c r="AO11" i="48"/>
  <c r="AN11" i="48"/>
  <c r="AM11" i="48"/>
  <c r="AL11" i="48"/>
  <c r="AK11" i="48"/>
  <c r="AG11" i="48"/>
  <c r="AF11" i="48"/>
  <c r="AE11" i="48"/>
  <c r="AD11" i="48"/>
  <c r="AC11" i="48"/>
  <c r="Y11" i="48"/>
  <c r="X11" i="48"/>
  <c r="W11" i="48"/>
  <c r="V11" i="48"/>
  <c r="U11" i="48"/>
  <c r="DD2" i="48"/>
  <c r="CV2" i="48"/>
  <c r="CV39" i="48" s="1"/>
  <c r="CN2" i="48"/>
  <c r="CF2" i="48"/>
  <c r="BX2" i="48"/>
  <c r="BP2" i="48"/>
  <c r="BP48" i="48" s="1"/>
  <c r="BH2" i="48"/>
  <c r="AZ2" i="48"/>
  <c r="AR2" i="48"/>
  <c r="AJ2" i="48"/>
  <c r="AJ48" i="48" s="1"/>
  <c r="AB48" i="47"/>
  <c r="T48" i="47"/>
  <c r="CP44" i="47"/>
  <c r="CB42" i="47"/>
  <c r="AD42" i="47"/>
  <c r="BU41" i="47"/>
  <c r="AT41" i="47"/>
  <c r="U41" i="47"/>
  <c r="CK40" i="47"/>
  <c r="BL40" i="47"/>
  <c r="AM40" i="47"/>
  <c r="DF39" i="47"/>
  <c r="CJ39" i="47"/>
  <c r="AT39" i="47"/>
  <c r="AB39" i="47"/>
  <c r="T39" i="47"/>
  <c r="AU35" i="47"/>
  <c r="AN34" i="47"/>
  <c r="CS30" i="47"/>
  <c r="BT30" i="47"/>
  <c r="AU30" i="47"/>
  <c r="V30" i="47"/>
  <c r="CO29" i="47"/>
  <c r="BM29" i="47"/>
  <c r="AN29" i="47"/>
  <c r="DI28" i="47"/>
  <c r="DH28" i="47"/>
  <c r="DG28" i="47"/>
  <c r="DF28" i="47"/>
  <c r="DE28" i="47"/>
  <c r="DA28" i="47"/>
  <c r="CZ28" i="47"/>
  <c r="CY28" i="47"/>
  <c r="CX28" i="47"/>
  <c r="CW28" i="47"/>
  <c r="CS28" i="47"/>
  <c r="CR28" i="47"/>
  <c r="CQ28" i="47"/>
  <c r="CP28" i="47"/>
  <c r="CO28" i="47"/>
  <c r="CK28" i="47"/>
  <c r="CJ28" i="47"/>
  <c r="CI28" i="47"/>
  <c r="CH28" i="47"/>
  <c r="CG28" i="47"/>
  <c r="CC28" i="47"/>
  <c r="CB28" i="47"/>
  <c r="CA28" i="47"/>
  <c r="BZ28" i="47"/>
  <c r="BY28" i="47"/>
  <c r="BU28" i="47"/>
  <c r="BT28" i="47"/>
  <c r="BS28" i="47"/>
  <c r="BR28" i="47"/>
  <c r="BQ28" i="47"/>
  <c r="BM28" i="47"/>
  <c r="BL28" i="47"/>
  <c r="BK28" i="47"/>
  <c r="BJ28" i="47"/>
  <c r="BI28" i="47"/>
  <c r="BE28" i="47"/>
  <c r="BD28" i="47"/>
  <c r="BC28" i="47"/>
  <c r="BB28" i="47"/>
  <c r="BA28" i="47"/>
  <c r="AW28" i="47"/>
  <c r="AV28" i="47"/>
  <c r="AU28" i="47"/>
  <c r="AT28" i="47"/>
  <c r="AS28" i="47"/>
  <c r="AO28" i="47"/>
  <c r="AN28" i="47"/>
  <c r="AM28" i="47"/>
  <c r="AL28" i="47"/>
  <c r="AK28" i="47"/>
  <c r="AG28" i="47"/>
  <c r="AF28" i="47"/>
  <c r="AE28" i="47"/>
  <c r="AD28" i="47"/>
  <c r="AC28" i="47"/>
  <c r="Y28" i="47"/>
  <c r="X28" i="47"/>
  <c r="W28" i="47"/>
  <c r="V28" i="47"/>
  <c r="U28" i="47"/>
  <c r="DI27" i="47"/>
  <c r="DH27" i="47"/>
  <c r="DG27" i="47"/>
  <c r="DF27" i="47"/>
  <c r="DE27" i="47"/>
  <c r="DA27" i="47"/>
  <c r="CZ27" i="47"/>
  <c r="CY27" i="47"/>
  <c r="CX27" i="47"/>
  <c r="CW27" i="47"/>
  <c r="CS27" i="47"/>
  <c r="CR27" i="47"/>
  <c r="CQ27" i="47"/>
  <c r="CP27" i="47"/>
  <c r="CO27" i="47"/>
  <c r="CK27" i="47"/>
  <c r="CJ27" i="47"/>
  <c r="CI27" i="47"/>
  <c r="CH27" i="47"/>
  <c r="CG27" i="47"/>
  <c r="CC27" i="47"/>
  <c r="CB27" i="47"/>
  <c r="CA27" i="47"/>
  <c r="BZ27" i="47"/>
  <c r="BY27" i="47"/>
  <c r="BU27" i="47"/>
  <c r="BT27" i="47"/>
  <c r="BS27" i="47"/>
  <c r="BR27" i="47"/>
  <c r="BQ27" i="47"/>
  <c r="BM27" i="47"/>
  <c r="BL27" i="47"/>
  <c r="BK27" i="47"/>
  <c r="BJ27" i="47"/>
  <c r="BI27" i="47"/>
  <c r="BE27" i="47"/>
  <c r="BD27" i="47"/>
  <c r="BC27" i="47"/>
  <c r="BB27" i="47"/>
  <c r="BA27" i="47"/>
  <c r="AW27" i="47"/>
  <c r="AV27" i="47"/>
  <c r="AU27" i="47"/>
  <c r="AT27" i="47"/>
  <c r="AS27" i="47"/>
  <c r="AO27" i="47"/>
  <c r="AN27" i="47"/>
  <c r="AM27" i="47"/>
  <c r="AL27" i="47"/>
  <c r="AK27" i="47"/>
  <c r="AG27" i="47"/>
  <c r="AF27" i="47"/>
  <c r="AE27" i="47"/>
  <c r="AD27" i="47"/>
  <c r="AC27" i="47"/>
  <c r="Y27" i="47"/>
  <c r="X27" i="47"/>
  <c r="W27" i="47"/>
  <c r="V27" i="47"/>
  <c r="U27" i="47"/>
  <c r="DI26" i="47"/>
  <c r="DH26" i="47"/>
  <c r="DG26" i="47"/>
  <c r="DF26" i="47"/>
  <c r="DE26" i="47"/>
  <c r="DA26" i="47"/>
  <c r="CZ26" i="47"/>
  <c r="CY26" i="47"/>
  <c r="CX26" i="47"/>
  <c r="CW26" i="47"/>
  <c r="CS26" i="47"/>
  <c r="CR26" i="47"/>
  <c r="CQ26" i="47"/>
  <c r="CP26" i="47"/>
  <c r="CO26" i="47"/>
  <c r="CK26" i="47"/>
  <c r="CJ26" i="47"/>
  <c r="CI26" i="47"/>
  <c r="CH26" i="47"/>
  <c r="CG26" i="47"/>
  <c r="CC26" i="47"/>
  <c r="CB26" i="47"/>
  <c r="CA26" i="47"/>
  <c r="BZ26" i="47"/>
  <c r="BY26" i="47"/>
  <c r="BU26" i="47"/>
  <c r="BT26" i="47"/>
  <c r="BS26" i="47"/>
  <c r="BR26" i="47"/>
  <c r="BQ26" i="47"/>
  <c r="BM26" i="47"/>
  <c r="BL26" i="47"/>
  <c r="BK26" i="47"/>
  <c r="BJ26" i="47"/>
  <c r="BI26" i="47"/>
  <c r="BE26" i="47"/>
  <c r="BD26" i="47"/>
  <c r="BC26" i="47"/>
  <c r="BB26" i="47"/>
  <c r="BA26" i="47"/>
  <c r="AW26" i="47"/>
  <c r="AV26" i="47"/>
  <c r="AU26" i="47"/>
  <c r="AT26" i="47"/>
  <c r="AS26" i="47"/>
  <c r="AO26" i="47"/>
  <c r="AN26" i="47"/>
  <c r="AM26" i="47"/>
  <c r="AL26" i="47"/>
  <c r="AK26" i="47"/>
  <c r="AG26" i="47"/>
  <c r="AF26" i="47"/>
  <c r="AE26" i="47"/>
  <c r="AD26" i="47"/>
  <c r="AC26" i="47"/>
  <c r="Y26" i="47"/>
  <c r="X26" i="47"/>
  <c r="W26" i="47"/>
  <c r="V26" i="47"/>
  <c r="U26" i="47"/>
  <c r="DI25" i="47"/>
  <c r="DH25" i="47"/>
  <c r="DG25" i="47"/>
  <c r="DF25" i="47"/>
  <c r="DE25" i="47"/>
  <c r="DA25" i="47"/>
  <c r="CZ25" i="47"/>
  <c r="CY25" i="47"/>
  <c r="CX25" i="47"/>
  <c r="CW25" i="47"/>
  <c r="CS25" i="47"/>
  <c r="CS34" i="47" s="1"/>
  <c r="CR25" i="47"/>
  <c r="CQ25" i="47"/>
  <c r="CP25" i="47"/>
  <c r="CO25" i="47"/>
  <c r="CO35" i="47" s="1"/>
  <c r="CK25" i="47"/>
  <c r="CJ25" i="47"/>
  <c r="CI25" i="47"/>
  <c r="CH25" i="47"/>
  <c r="CG25" i="47"/>
  <c r="CC25" i="47"/>
  <c r="CB25" i="47"/>
  <c r="CA25" i="47"/>
  <c r="BZ25" i="47"/>
  <c r="BY25" i="47"/>
  <c r="BU25" i="47"/>
  <c r="BT25" i="47"/>
  <c r="BT34" i="47" s="1"/>
  <c r="BS25" i="47"/>
  <c r="BR25" i="47"/>
  <c r="BQ25" i="47"/>
  <c r="BM25" i="47"/>
  <c r="BM35" i="47" s="1"/>
  <c r="BL25" i="47"/>
  <c r="BK25" i="47"/>
  <c r="BJ25" i="47"/>
  <c r="BI25" i="47"/>
  <c r="BE25" i="47"/>
  <c r="BD25" i="47"/>
  <c r="BC25" i="47"/>
  <c r="BB25" i="47"/>
  <c r="BA25" i="47"/>
  <c r="AW25" i="47"/>
  <c r="AV25" i="47"/>
  <c r="AU25" i="47"/>
  <c r="AU34" i="47" s="1"/>
  <c r="AT25" i="47"/>
  <c r="AS25" i="47"/>
  <c r="AO25" i="47"/>
  <c r="AN25" i="47"/>
  <c r="AN35" i="47" s="1"/>
  <c r="AM25" i="47"/>
  <c r="AL25" i="47"/>
  <c r="AK25" i="47"/>
  <c r="AG25" i="47"/>
  <c r="AF25" i="47"/>
  <c r="AE25" i="47"/>
  <c r="AD25" i="47"/>
  <c r="AC25" i="47"/>
  <c r="Y25" i="47"/>
  <c r="X25" i="47"/>
  <c r="W25" i="47"/>
  <c r="V25" i="47"/>
  <c r="V34" i="47" s="1"/>
  <c r="U25" i="47"/>
  <c r="DI24" i="47"/>
  <c r="DI42" i="47" s="1"/>
  <c r="DH24" i="47"/>
  <c r="DH42" i="47" s="1"/>
  <c r="DG24" i="47"/>
  <c r="DG42" i="47" s="1"/>
  <c r="DF24" i="47"/>
  <c r="DF42" i="47" s="1"/>
  <c r="DE24" i="47"/>
  <c r="DE42" i="47" s="1"/>
  <c r="DA24" i="47"/>
  <c r="DA42" i="47" s="1"/>
  <c r="CZ24" i="47"/>
  <c r="CZ42" i="47" s="1"/>
  <c r="CY24" i="47"/>
  <c r="CY42" i="47" s="1"/>
  <c r="CX24" i="47"/>
  <c r="CX42" i="47" s="1"/>
  <c r="CW24" i="47"/>
  <c r="CW42" i="47" s="1"/>
  <c r="CS24" i="47"/>
  <c r="CS42" i="47" s="1"/>
  <c r="CR24" i="47"/>
  <c r="CR42" i="47" s="1"/>
  <c r="CQ24" i="47"/>
  <c r="CQ42" i="47" s="1"/>
  <c r="CP24" i="47"/>
  <c r="CP42" i="47" s="1"/>
  <c r="CO24" i="47"/>
  <c r="CO42" i="47" s="1"/>
  <c r="CK24" i="47"/>
  <c r="CK42" i="47" s="1"/>
  <c r="CJ24" i="47"/>
  <c r="CJ42" i="47" s="1"/>
  <c r="CI24" i="47"/>
  <c r="CI42" i="47" s="1"/>
  <c r="CH24" i="47"/>
  <c r="CH42" i="47" s="1"/>
  <c r="CG24" i="47"/>
  <c r="CG42" i="47" s="1"/>
  <c r="CC24" i="47"/>
  <c r="CC42" i="47" s="1"/>
  <c r="CB24" i="47"/>
  <c r="CA24" i="47"/>
  <c r="CA42" i="47" s="1"/>
  <c r="BZ24" i="47"/>
  <c r="BZ42" i="47" s="1"/>
  <c r="BY24" i="47"/>
  <c r="BY42" i="47" s="1"/>
  <c r="BU24" i="47"/>
  <c r="BU42" i="47" s="1"/>
  <c r="BT24" i="47"/>
  <c r="BT42" i="47" s="1"/>
  <c r="BS24" i="47"/>
  <c r="BS42" i="47" s="1"/>
  <c r="BR24" i="47"/>
  <c r="BR42" i="47" s="1"/>
  <c r="BQ24" i="47"/>
  <c r="BQ42" i="47" s="1"/>
  <c r="BM24" i="47"/>
  <c r="BM42" i="47" s="1"/>
  <c r="BL24" i="47"/>
  <c r="BL42" i="47" s="1"/>
  <c r="BK24" i="47"/>
  <c r="BK42" i="47" s="1"/>
  <c r="BJ24" i="47"/>
  <c r="BJ42" i="47" s="1"/>
  <c r="BI24" i="47"/>
  <c r="BI42" i="47" s="1"/>
  <c r="BE24" i="47"/>
  <c r="BE42" i="47" s="1"/>
  <c r="BD24" i="47"/>
  <c r="BD42" i="47" s="1"/>
  <c r="BC24" i="47"/>
  <c r="BC42" i="47" s="1"/>
  <c r="BB24" i="47"/>
  <c r="BB42" i="47" s="1"/>
  <c r="BA24" i="47"/>
  <c r="BA42" i="47" s="1"/>
  <c r="AW24" i="47"/>
  <c r="AW42" i="47" s="1"/>
  <c r="AV24" i="47"/>
  <c r="AV42" i="47" s="1"/>
  <c r="AU24" i="47"/>
  <c r="AU42" i="47" s="1"/>
  <c r="AT24" i="47"/>
  <c r="AT42" i="47" s="1"/>
  <c r="AS24" i="47"/>
  <c r="AS42" i="47" s="1"/>
  <c r="AO24" i="47"/>
  <c r="AO42" i="47" s="1"/>
  <c r="AN24" i="47"/>
  <c r="AN42" i="47" s="1"/>
  <c r="AM24" i="47"/>
  <c r="AM42" i="47" s="1"/>
  <c r="AL24" i="47"/>
  <c r="AL42" i="47" s="1"/>
  <c r="AK24" i="47"/>
  <c r="AK42" i="47" s="1"/>
  <c r="AG24" i="47"/>
  <c r="AG42" i="47" s="1"/>
  <c r="AF24" i="47"/>
  <c r="AF42" i="47" s="1"/>
  <c r="AE24" i="47"/>
  <c r="AE42" i="47" s="1"/>
  <c r="AD24" i="47"/>
  <c r="AC24" i="47"/>
  <c r="AC42" i="47" s="1"/>
  <c r="Y24" i="47"/>
  <c r="Y42" i="47" s="1"/>
  <c r="X24" i="47"/>
  <c r="X42" i="47" s="1"/>
  <c r="W24" i="47"/>
  <c r="W42" i="47" s="1"/>
  <c r="V24" i="47"/>
  <c r="V42" i="47" s="1"/>
  <c r="U24" i="47"/>
  <c r="U42" i="47" s="1"/>
  <c r="DI23" i="47"/>
  <c r="DI41" i="47" s="1"/>
  <c r="DH23" i="47"/>
  <c r="DH41" i="47" s="1"/>
  <c r="DG23" i="47"/>
  <c r="DG41" i="47" s="1"/>
  <c r="DF23" i="47"/>
  <c r="DF41" i="47" s="1"/>
  <c r="DE23" i="47"/>
  <c r="DE41" i="47" s="1"/>
  <c r="DA23" i="47"/>
  <c r="DA41" i="47" s="1"/>
  <c r="CZ23" i="47"/>
  <c r="CZ41" i="47" s="1"/>
  <c r="CY23" i="47"/>
  <c r="CY41" i="47" s="1"/>
  <c r="CX23" i="47"/>
  <c r="CX41" i="47" s="1"/>
  <c r="CW23" i="47"/>
  <c r="CW41" i="47" s="1"/>
  <c r="CS23" i="47"/>
  <c r="CS41" i="47" s="1"/>
  <c r="CR23" i="47"/>
  <c r="CR41" i="47" s="1"/>
  <c r="CQ23" i="47"/>
  <c r="CQ41" i="47" s="1"/>
  <c r="CP23" i="47"/>
  <c r="CP41" i="47" s="1"/>
  <c r="CO23" i="47"/>
  <c r="CO41" i="47" s="1"/>
  <c r="CK23" i="47"/>
  <c r="CK41" i="47" s="1"/>
  <c r="CJ23" i="47"/>
  <c r="CJ41" i="47" s="1"/>
  <c r="CI23" i="47"/>
  <c r="CI41" i="47" s="1"/>
  <c r="CI43" i="47" s="1"/>
  <c r="CH23" i="47"/>
  <c r="CH41" i="47" s="1"/>
  <c r="CG23" i="47"/>
  <c r="CG41" i="47" s="1"/>
  <c r="CC23" i="47"/>
  <c r="CC41" i="47" s="1"/>
  <c r="CB23" i="47"/>
  <c r="CB41" i="47" s="1"/>
  <c r="CA23" i="47"/>
  <c r="CA41" i="47" s="1"/>
  <c r="BZ23" i="47"/>
  <c r="BZ41" i="47" s="1"/>
  <c r="BY23" i="47"/>
  <c r="BY41" i="47" s="1"/>
  <c r="BU23" i="47"/>
  <c r="BT23" i="47"/>
  <c r="BT41" i="47" s="1"/>
  <c r="BS23" i="47"/>
  <c r="BS41" i="47" s="1"/>
  <c r="BR23" i="47"/>
  <c r="BR41" i="47" s="1"/>
  <c r="BQ23" i="47"/>
  <c r="BQ41" i="47" s="1"/>
  <c r="BM23" i="47"/>
  <c r="BM41" i="47" s="1"/>
  <c r="BL23" i="47"/>
  <c r="BL41" i="47" s="1"/>
  <c r="BK23" i="47"/>
  <c r="BK41" i="47" s="1"/>
  <c r="BJ23" i="47"/>
  <c r="BJ41" i="47" s="1"/>
  <c r="BI23" i="47"/>
  <c r="BI41" i="47" s="1"/>
  <c r="BE23" i="47"/>
  <c r="BE41" i="47" s="1"/>
  <c r="BD23" i="47"/>
  <c r="BD41" i="47" s="1"/>
  <c r="BC23" i="47"/>
  <c r="BC41" i="47" s="1"/>
  <c r="BB23" i="47"/>
  <c r="BB41" i="47" s="1"/>
  <c r="BA23" i="47"/>
  <c r="BA41" i="47" s="1"/>
  <c r="AW23" i="47"/>
  <c r="AW41" i="47" s="1"/>
  <c r="AV23" i="47"/>
  <c r="AV41" i="47" s="1"/>
  <c r="AU23" i="47"/>
  <c r="AU41" i="47" s="1"/>
  <c r="AT23" i="47"/>
  <c r="AS23" i="47"/>
  <c r="AS41" i="47" s="1"/>
  <c r="AO23" i="47"/>
  <c r="AO41" i="47" s="1"/>
  <c r="AN23" i="47"/>
  <c r="AN41" i="47" s="1"/>
  <c r="AM23" i="47"/>
  <c r="AM41" i="47" s="1"/>
  <c r="AL23" i="47"/>
  <c r="AL41" i="47" s="1"/>
  <c r="AK23" i="47"/>
  <c r="AK41" i="47" s="1"/>
  <c r="AG23" i="47"/>
  <c r="AG41" i="47" s="1"/>
  <c r="AF23" i="47"/>
  <c r="AF41" i="47" s="1"/>
  <c r="AE23" i="47"/>
  <c r="AE41" i="47" s="1"/>
  <c r="AD23" i="47"/>
  <c r="AD41" i="47" s="1"/>
  <c r="AC23" i="47"/>
  <c r="AC41" i="47" s="1"/>
  <c r="Y23" i="47"/>
  <c r="Y41" i="47" s="1"/>
  <c r="X23" i="47"/>
  <c r="X41" i="47" s="1"/>
  <c r="W23" i="47"/>
  <c r="W41" i="47" s="1"/>
  <c r="V23" i="47"/>
  <c r="V41" i="47" s="1"/>
  <c r="U23" i="47"/>
  <c r="DI22" i="47"/>
  <c r="DI40" i="47" s="1"/>
  <c r="DH22" i="47"/>
  <c r="DH40" i="47" s="1"/>
  <c r="DG22" i="47"/>
  <c r="DG40" i="47" s="1"/>
  <c r="DF22" i="47"/>
  <c r="DF40" i="47" s="1"/>
  <c r="DE22" i="47"/>
  <c r="DE40" i="47" s="1"/>
  <c r="DA22" i="47"/>
  <c r="DA40" i="47" s="1"/>
  <c r="CZ22" i="47"/>
  <c r="CZ40" i="47" s="1"/>
  <c r="CY22" i="47"/>
  <c r="CY40" i="47" s="1"/>
  <c r="CX22" i="47"/>
  <c r="CX40" i="47" s="1"/>
  <c r="CW22" i="47"/>
  <c r="CW40" i="47" s="1"/>
  <c r="CS22" i="47"/>
  <c r="CS40" i="47" s="1"/>
  <c r="CR22" i="47"/>
  <c r="CR40" i="47" s="1"/>
  <c r="CQ22" i="47"/>
  <c r="CQ40" i="47" s="1"/>
  <c r="CP22" i="47"/>
  <c r="CP40" i="47" s="1"/>
  <c r="CO22" i="47"/>
  <c r="CO40" i="47" s="1"/>
  <c r="CK22" i="47"/>
  <c r="CJ22" i="47"/>
  <c r="CJ40" i="47" s="1"/>
  <c r="CI22" i="47"/>
  <c r="CI40" i="47" s="1"/>
  <c r="CH22" i="47"/>
  <c r="CH40" i="47" s="1"/>
  <c r="CG22" i="47"/>
  <c r="CG40" i="47" s="1"/>
  <c r="CC22" i="47"/>
  <c r="CC40" i="47" s="1"/>
  <c r="CB22" i="47"/>
  <c r="CB40" i="47" s="1"/>
  <c r="CA22" i="47"/>
  <c r="CA40" i="47" s="1"/>
  <c r="BZ22" i="47"/>
  <c r="BZ40" i="47" s="1"/>
  <c r="BY22" i="47"/>
  <c r="BY40" i="47" s="1"/>
  <c r="BU22" i="47"/>
  <c r="BU40" i="47" s="1"/>
  <c r="BT22" i="47"/>
  <c r="BT40" i="47" s="1"/>
  <c r="BS22" i="47"/>
  <c r="BS40" i="47" s="1"/>
  <c r="BR22" i="47"/>
  <c r="BR40" i="47" s="1"/>
  <c r="BQ22" i="47"/>
  <c r="BQ40" i="47" s="1"/>
  <c r="BM22" i="47"/>
  <c r="BM40" i="47" s="1"/>
  <c r="BL22" i="47"/>
  <c r="BK22" i="47"/>
  <c r="BK40" i="47" s="1"/>
  <c r="BJ22" i="47"/>
  <c r="BJ40" i="47" s="1"/>
  <c r="BI22" i="47"/>
  <c r="BI40" i="47" s="1"/>
  <c r="BE22" i="47"/>
  <c r="BE40" i="47" s="1"/>
  <c r="BD22" i="47"/>
  <c r="BD40" i="47" s="1"/>
  <c r="BC22" i="47"/>
  <c r="BC40" i="47" s="1"/>
  <c r="BB22" i="47"/>
  <c r="BB40" i="47" s="1"/>
  <c r="BA22" i="47"/>
  <c r="BA40" i="47" s="1"/>
  <c r="AW22" i="47"/>
  <c r="AW40" i="47" s="1"/>
  <c r="AV22" i="47"/>
  <c r="AV40" i="47" s="1"/>
  <c r="AU22" i="47"/>
  <c r="AU40" i="47" s="1"/>
  <c r="AT22" i="47"/>
  <c r="AT40" i="47" s="1"/>
  <c r="AS22" i="47"/>
  <c r="AS40" i="47" s="1"/>
  <c r="AO22" i="47"/>
  <c r="AO40" i="47" s="1"/>
  <c r="AN22" i="47"/>
  <c r="AN40" i="47" s="1"/>
  <c r="AM22" i="47"/>
  <c r="AL22" i="47"/>
  <c r="AL40" i="47" s="1"/>
  <c r="AK22" i="47"/>
  <c r="AK40" i="47" s="1"/>
  <c r="AG22" i="47"/>
  <c r="AG40" i="47" s="1"/>
  <c r="AF22" i="47"/>
  <c r="AF40" i="47" s="1"/>
  <c r="AE22" i="47"/>
  <c r="AE40" i="47" s="1"/>
  <c r="AD22" i="47"/>
  <c r="AD40" i="47" s="1"/>
  <c r="AC22" i="47"/>
  <c r="AC40" i="47" s="1"/>
  <c r="Y22" i="47"/>
  <c r="Y40" i="47" s="1"/>
  <c r="X22" i="47"/>
  <c r="X40" i="47" s="1"/>
  <c r="W22" i="47"/>
  <c r="W40" i="47" s="1"/>
  <c r="V22" i="47"/>
  <c r="V40" i="47" s="1"/>
  <c r="U22" i="47"/>
  <c r="U40" i="47" s="1"/>
  <c r="DI21" i="47"/>
  <c r="DI39" i="47" s="1"/>
  <c r="DH21" i="47"/>
  <c r="DH39" i="47" s="1"/>
  <c r="DG21" i="47"/>
  <c r="DG39" i="47" s="1"/>
  <c r="DF21" i="47"/>
  <c r="DF30" i="47" s="1"/>
  <c r="DE21" i="47"/>
  <c r="DE39" i="47" s="1"/>
  <c r="DA21" i="47"/>
  <c r="CZ21" i="47"/>
  <c r="CZ39" i="47" s="1"/>
  <c r="CY21" i="47"/>
  <c r="CY39" i="47" s="1"/>
  <c r="CX21" i="47"/>
  <c r="CX39" i="47" s="1"/>
  <c r="CW21" i="47"/>
  <c r="CS21" i="47"/>
  <c r="CR21" i="47"/>
  <c r="CR39" i="47" s="1"/>
  <c r="CQ21" i="47"/>
  <c r="CP21" i="47"/>
  <c r="CP39" i="47" s="1"/>
  <c r="CO21" i="47"/>
  <c r="CK21" i="47"/>
  <c r="CJ21" i="47"/>
  <c r="CJ30" i="47" s="1"/>
  <c r="CI21" i="47"/>
  <c r="CI39" i="47" s="1"/>
  <c r="CH21" i="47"/>
  <c r="CG21" i="47"/>
  <c r="CC21" i="47"/>
  <c r="CC39" i="47" s="1"/>
  <c r="CB21" i="47"/>
  <c r="CB39" i="47" s="1"/>
  <c r="CA21" i="47"/>
  <c r="CA39" i="47" s="1"/>
  <c r="BZ21" i="47"/>
  <c r="BZ30" i="47" s="1"/>
  <c r="BY21" i="47"/>
  <c r="BY39" i="47" s="1"/>
  <c r="BU21" i="47"/>
  <c r="BT21" i="47"/>
  <c r="BT39" i="47" s="1"/>
  <c r="BS21" i="47"/>
  <c r="BS39" i="47" s="1"/>
  <c r="BR21" i="47"/>
  <c r="BR39" i="47" s="1"/>
  <c r="BQ21" i="47"/>
  <c r="BM21" i="47"/>
  <c r="BL21" i="47"/>
  <c r="BL39" i="47" s="1"/>
  <c r="BK21" i="47"/>
  <c r="BJ21" i="47"/>
  <c r="BJ39" i="47" s="1"/>
  <c r="BI21" i="47"/>
  <c r="BE21" i="47"/>
  <c r="BD21" i="47"/>
  <c r="BD39" i="47" s="1"/>
  <c r="BC21" i="47"/>
  <c r="BC39" i="47" s="1"/>
  <c r="BC44" i="47" s="1"/>
  <c r="BB21" i="47"/>
  <c r="BA21" i="47"/>
  <c r="AW21" i="47"/>
  <c r="AW39" i="47" s="1"/>
  <c r="AV21" i="47"/>
  <c r="AV39" i="47" s="1"/>
  <c r="AU21" i="47"/>
  <c r="AU39" i="47" s="1"/>
  <c r="AT21" i="47"/>
  <c r="AT30" i="47" s="1"/>
  <c r="AS21" i="47"/>
  <c r="AS39" i="47" s="1"/>
  <c r="AO21" i="47"/>
  <c r="AN21" i="47"/>
  <c r="AN39" i="47" s="1"/>
  <c r="AM21" i="47"/>
  <c r="AM39" i="47" s="1"/>
  <c r="AL21" i="47"/>
  <c r="AL39" i="47" s="1"/>
  <c r="AK21" i="47"/>
  <c r="AG21" i="47"/>
  <c r="AF21" i="47"/>
  <c r="AF39" i="47" s="1"/>
  <c r="AE21" i="47"/>
  <c r="AD21" i="47"/>
  <c r="AD39" i="47" s="1"/>
  <c r="AC21" i="47"/>
  <c r="AB21" i="47"/>
  <c r="Y21" i="47"/>
  <c r="X21" i="47"/>
  <c r="X39" i="47" s="1"/>
  <c r="W21" i="47"/>
  <c r="W39" i="47" s="1"/>
  <c r="V21" i="47"/>
  <c r="U21" i="47"/>
  <c r="T21" i="47"/>
  <c r="DG20" i="47"/>
  <c r="CS20" i="47"/>
  <c r="CH20" i="47"/>
  <c r="BT20" i="47"/>
  <c r="BI20" i="47"/>
  <c r="AU20" i="47"/>
  <c r="AG20" i="47"/>
  <c r="V20" i="47"/>
  <c r="BZ18" i="47"/>
  <c r="BL18" i="47"/>
  <c r="BA18" i="47"/>
  <c r="AM18" i="47"/>
  <c r="Y18" i="47"/>
  <c r="DI17" i="47"/>
  <c r="DH17" i="47"/>
  <c r="DG17" i="47"/>
  <c r="DG18" i="47" s="1"/>
  <c r="DF17" i="47"/>
  <c r="DE17" i="47"/>
  <c r="DA17" i="47"/>
  <c r="DA18" i="47" s="1"/>
  <c r="CZ17" i="47"/>
  <c r="CZ18" i="47" s="1"/>
  <c r="CY17" i="47"/>
  <c r="CX17" i="47"/>
  <c r="CW17" i="47"/>
  <c r="CS17" i="47"/>
  <c r="CS18" i="47" s="1"/>
  <c r="CR17" i="47"/>
  <c r="CQ17" i="47"/>
  <c r="CP17" i="47"/>
  <c r="CO17" i="47"/>
  <c r="CO18" i="47" s="1"/>
  <c r="CK17" i="47"/>
  <c r="CJ17" i="47"/>
  <c r="CI17" i="47"/>
  <c r="CH17" i="47"/>
  <c r="CH18" i="47" s="1"/>
  <c r="CG17" i="47"/>
  <c r="CC17" i="47"/>
  <c r="CB17" i="47"/>
  <c r="CA17" i="47"/>
  <c r="CA18" i="47" s="1"/>
  <c r="BZ17" i="47"/>
  <c r="BY17" i="47"/>
  <c r="BU17" i="47"/>
  <c r="BT17" i="47"/>
  <c r="BT18" i="47" s="1"/>
  <c r="BS17" i="47"/>
  <c r="BS18" i="47" s="1"/>
  <c r="BR17" i="47"/>
  <c r="BQ17" i="47"/>
  <c r="BQ18" i="47" s="1"/>
  <c r="BM17" i="47"/>
  <c r="BM18" i="47" s="1"/>
  <c r="BL17" i="47"/>
  <c r="BK17" i="47"/>
  <c r="BJ17" i="47"/>
  <c r="BI17" i="47"/>
  <c r="BI18" i="47" s="1"/>
  <c r="BE17" i="47"/>
  <c r="BE18" i="47" s="1"/>
  <c r="BD17" i="47"/>
  <c r="BC17" i="47"/>
  <c r="BC18" i="47" s="1"/>
  <c r="BB17" i="47"/>
  <c r="BB18" i="47" s="1"/>
  <c r="BA17" i="47"/>
  <c r="AW17" i="47"/>
  <c r="AV17" i="47"/>
  <c r="AU17" i="47"/>
  <c r="AU18" i="47" s="1"/>
  <c r="AT17" i="47"/>
  <c r="AT18" i="47" s="1"/>
  <c r="AS17" i="47"/>
  <c r="AO17" i="47"/>
  <c r="AN17" i="47"/>
  <c r="AN18" i="47" s="1"/>
  <c r="AM17" i="47"/>
  <c r="AL17" i="47"/>
  <c r="AK17" i="47"/>
  <c r="AG17" i="47"/>
  <c r="AG18" i="47" s="1"/>
  <c r="AF17" i="47"/>
  <c r="AF18" i="47" s="1"/>
  <c r="AE17" i="47"/>
  <c r="AD17" i="47"/>
  <c r="AD18" i="47" s="1"/>
  <c r="AC17" i="47"/>
  <c r="AC18" i="47" s="1"/>
  <c r="Y17" i="47"/>
  <c r="X17" i="47"/>
  <c r="W17" i="47"/>
  <c r="V17" i="47"/>
  <c r="U17" i="47"/>
  <c r="U18" i="47" s="1"/>
  <c r="DI16" i="47"/>
  <c r="DH16" i="47"/>
  <c r="DG16" i="47"/>
  <c r="DF16" i="47"/>
  <c r="DE16" i="47"/>
  <c r="DA16" i="47"/>
  <c r="CZ16" i="47"/>
  <c r="CZ20" i="47" s="1"/>
  <c r="CY16" i="47"/>
  <c r="CX16" i="47"/>
  <c r="CW16" i="47"/>
  <c r="CS16" i="47"/>
  <c r="CR16" i="47"/>
  <c r="CQ16" i="47"/>
  <c r="CP16" i="47"/>
  <c r="CO16" i="47"/>
  <c r="CO20" i="47" s="1"/>
  <c r="CK16" i="47"/>
  <c r="CJ16" i="47"/>
  <c r="CI16" i="47"/>
  <c r="CH16" i="47"/>
  <c r="CG16" i="47"/>
  <c r="CC16" i="47"/>
  <c r="CB16" i="47"/>
  <c r="CA16" i="47"/>
  <c r="CA20" i="47" s="1"/>
  <c r="BZ16" i="47"/>
  <c r="BY16" i="47"/>
  <c r="BU16" i="47"/>
  <c r="BT16" i="47"/>
  <c r="BS16" i="47"/>
  <c r="BR16" i="47"/>
  <c r="BQ16" i="47"/>
  <c r="BM16" i="47"/>
  <c r="BM20" i="47" s="1"/>
  <c r="BL16" i="47"/>
  <c r="BK16" i="47"/>
  <c r="BJ16" i="47"/>
  <c r="BI16" i="47"/>
  <c r="BE16" i="47"/>
  <c r="BD16" i="47"/>
  <c r="BC16" i="47"/>
  <c r="BB16" i="47"/>
  <c r="BB20" i="47" s="1"/>
  <c r="BA16" i="47"/>
  <c r="AW16" i="47"/>
  <c r="AV16" i="47"/>
  <c r="AU16" i="47"/>
  <c r="AT16" i="47"/>
  <c r="AS16" i="47"/>
  <c r="AO16" i="47"/>
  <c r="AN16" i="47"/>
  <c r="AM16" i="47"/>
  <c r="AL16" i="47"/>
  <c r="AK16" i="47"/>
  <c r="AG16" i="47"/>
  <c r="AF16" i="47"/>
  <c r="AE16" i="47"/>
  <c r="AD16" i="47"/>
  <c r="AC16" i="47"/>
  <c r="Y16" i="47"/>
  <c r="X16" i="47"/>
  <c r="W16" i="47"/>
  <c r="V16" i="47"/>
  <c r="U16" i="47"/>
  <c r="DH15" i="47"/>
  <c r="DF15" i="47"/>
  <c r="DA15" i="47"/>
  <c r="CY15" i="47"/>
  <c r="CW15" i="47"/>
  <c r="CR15" i="47"/>
  <c r="CP15" i="47"/>
  <c r="CK15" i="47"/>
  <c r="CI15" i="47"/>
  <c r="CG15" i="47"/>
  <c r="CB15" i="47"/>
  <c r="BZ15" i="47"/>
  <c r="BU15" i="47"/>
  <c r="BS15" i="47"/>
  <c r="BQ15" i="47"/>
  <c r="BL15" i="47"/>
  <c r="BJ15" i="47"/>
  <c r="BE15" i="47"/>
  <c r="BC15" i="47"/>
  <c r="BA15" i="47"/>
  <c r="AV15" i="47"/>
  <c r="AT15" i="47"/>
  <c r="AO15" i="47"/>
  <c r="AM15" i="47"/>
  <c r="AK15" i="47"/>
  <c r="AF15" i="47"/>
  <c r="AD15" i="47"/>
  <c r="Y15" i="47"/>
  <c r="W15" i="47"/>
  <c r="U15" i="47"/>
  <c r="DI12" i="47"/>
  <c r="DI15" i="47" s="1"/>
  <c r="DH12" i="47"/>
  <c r="DH13" i="47" s="1"/>
  <c r="DG12" i="47"/>
  <c r="DG15" i="47" s="1"/>
  <c r="DF12" i="47"/>
  <c r="DF13" i="47" s="1"/>
  <c r="DE12" i="47"/>
  <c r="DE13" i="47" s="1"/>
  <c r="DA12" i="47"/>
  <c r="DA13" i="47" s="1"/>
  <c r="CZ12" i="47"/>
  <c r="CZ15" i="47" s="1"/>
  <c r="CY12" i="47"/>
  <c r="CY13" i="47" s="1"/>
  <c r="CX12" i="47"/>
  <c r="CX13" i="47" s="1"/>
  <c r="CW12" i="47"/>
  <c r="CW13" i="47" s="1"/>
  <c r="CS12" i="47"/>
  <c r="CS15" i="47" s="1"/>
  <c r="CR12" i="47"/>
  <c r="CR13" i="47" s="1"/>
  <c r="CQ12" i="47"/>
  <c r="CQ15" i="47" s="1"/>
  <c r="CP12" i="47"/>
  <c r="CP13" i="47" s="1"/>
  <c r="CO12" i="47"/>
  <c r="CO15" i="47" s="1"/>
  <c r="CK12" i="47"/>
  <c r="CK13" i="47" s="1"/>
  <c r="CJ12" i="47"/>
  <c r="CJ13" i="47" s="1"/>
  <c r="CI12" i="47"/>
  <c r="CI13" i="47" s="1"/>
  <c r="CH12" i="47"/>
  <c r="CH15" i="47" s="1"/>
  <c r="CG12" i="47"/>
  <c r="CG13" i="47" s="1"/>
  <c r="CC12" i="47"/>
  <c r="CC13" i="47" s="1"/>
  <c r="CB12" i="47"/>
  <c r="CB13" i="47" s="1"/>
  <c r="CA12" i="47"/>
  <c r="CA15" i="47" s="1"/>
  <c r="BZ12" i="47"/>
  <c r="BZ13" i="47" s="1"/>
  <c r="BY12" i="47"/>
  <c r="BY13" i="47" s="1"/>
  <c r="BU12" i="47"/>
  <c r="BU13" i="47" s="1"/>
  <c r="BT12" i="47"/>
  <c r="BT15" i="47" s="1"/>
  <c r="BS12" i="47"/>
  <c r="BS13" i="47" s="1"/>
  <c r="BR12" i="47"/>
  <c r="BR13" i="47" s="1"/>
  <c r="BQ12" i="47"/>
  <c r="BQ13" i="47" s="1"/>
  <c r="BM12" i="47"/>
  <c r="BM15" i="47" s="1"/>
  <c r="BL12" i="47"/>
  <c r="BL13" i="47" s="1"/>
  <c r="BK12" i="47"/>
  <c r="BK15" i="47" s="1"/>
  <c r="BJ12" i="47"/>
  <c r="BJ13" i="47" s="1"/>
  <c r="BI12" i="47"/>
  <c r="BI15" i="47" s="1"/>
  <c r="BE12" i="47"/>
  <c r="BE13" i="47" s="1"/>
  <c r="BD12" i="47"/>
  <c r="BD13" i="47" s="1"/>
  <c r="BC12" i="47"/>
  <c r="BC13" i="47" s="1"/>
  <c r="BB12" i="47"/>
  <c r="BB15" i="47" s="1"/>
  <c r="BA12" i="47"/>
  <c r="BA13" i="47" s="1"/>
  <c r="AW12" i="47"/>
  <c r="AW13" i="47" s="1"/>
  <c r="AV12" i="47"/>
  <c r="AV13" i="47" s="1"/>
  <c r="AU12" i="47"/>
  <c r="AU15" i="47" s="1"/>
  <c r="AT12" i="47"/>
  <c r="AT13" i="47" s="1"/>
  <c r="AS12" i="47"/>
  <c r="AS15" i="47" s="1"/>
  <c r="AO12" i="47"/>
  <c r="AO13" i="47" s="1"/>
  <c r="AN12" i="47"/>
  <c r="AN15" i="47" s="1"/>
  <c r="AM12" i="47"/>
  <c r="AM13" i="47" s="1"/>
  <c r="AL12" i="47"/>
  <c r="AL13" i="47" s="1"/>
  <c r="AK12" i="47"/>
  <c r="AK13" i="47" s="1"/>
  <c r="AG12" i="47"/>
  <c r="AG15" i="47" s="1"/>
  <c r="AF12" i="47"/>
  <c r="AF13" i="47" s="1"/>
  <c r="AE12" i="47"/>
  <c r="AE13" i="47" s="1"/>
  <c r="AD12" i="47"/>
  <c r="AD13" i="47" s="1"/>
  <c r="AC12" i="47"/>
  <c r="AC15" i="47" s="1"/>
  <c r="Y12" i="47"/>
  <c r="Y14" i="47" s="1"/>
  <c r="X12" i="47"/>
  <c r="X13" i="47" s="1"/>
  <c r="W12" i="47"/>
  <c r="W14" i="47" s="1"/>
  <c r="V12" i="47"/>
  <c r="V15" i="47" s="1"/>
  <c r="U12" i="47"/>
  <c r="U14" i="47" s="1"/>
  <c r="DI11" i="47"/>
  <c r="DH11" i="47"/>
  <c r="DG11" i="47"/>
  <c r="DF11" i="47"/>
  <c r="DE11" i="47"/>
  <c r="DA11" i="47"/>
  <c r="CZ11" i="47"/>
  <c r="CY11" i="47"/>
  <c r="CX11" i="47"/>
  <c r="CW11" i="47"/>
  <c r="CS11" i="47"/>
  <c r="CR11" i="47"/>
  <c r="CQ11" i="47"/>
  <c r="CP11" i="47"/>
  <c r="CO11" i="47"/>
  <c r="CK11" i="47"/>
  <c r="CJ11" i="47"/>
  <c r="CI11" i="47"/>
  <c r="CH11" i="47"/>
  <c r="CG11" i="47"/>
  <c r="CC11" i="47"/>
  <c r="CB11" i="47"/>
  <c r="CA11" i="47"/>
  <c r="BZ11" i="47"/>
  <c r="BY11" i="47"/>
  <c r="BU11" i="47"/>
  <c r="BT11" i="47"/>
  <c r="BS11" i="47"/>
  <c r="BR11" i="47"/>
  <c r="BQ11" i="47"/>
  <c r="BM11" i="47"/>
  <c r="BL11" i="47"/>
  <c r="BK11" i="47"/>
  <c r="BJ11" i="47"/>
  <c r="BI11" i="47"/>
  <c r="BE11" i="47"/>
  <c r="BD11" i="47"/>
  <c r="BC11" i="47"/>
  <c r="BB11" i="47"/>
  <c r="BA11" i="47"/>
  <c r="AW11" i="47"/>
  <c r="AV11" i="47"/>
  <c r="AU11" i="47"/>
  <c r="AT11" i="47"/>
  <c r="AS11" i="47"/>
  <c r="AO11" i="47"/>
  <c r="AN11" i="47"/>
  <c r="AM11" i="47"/>
  <c r="AL11" i="47"/>
  <c r="AK11" i="47"/>
  <c r="AG11" i="47"/>
  <c r="AF11" i="47"/>
  <c r="AE11" i="47"/>
  <c r="AD11" i="47"/>
  <c r="AC11" i="47"/>
  <c r="Y11" i="47"/>
  <c r="X11" i="47"/>
  <c r="W11" i="47"/>
  <c r="V11" i="47"/>
  <c r="U11" i="47"/>
  <c r="DD2" i="47"/>
  <c r="CV2" i="47"/>
  <c r="CN2" i="47"/>
  <c r="CF2" i="47"/>
  <c r="BX2" i="47"/>
  <c r="BP2" i="47"/>
  <c r="BP39" i="47" s="1"/>
  <c r="BH2" i="47"/>
  <c r="AZ2" i="47"/>
  <c r="AR2" i="47"/>
  <c r="AJ2" i="47"/>
  <c r="Q55" i="40"/>
  <c r="P55" i="40"/>
  <c r="O55" i="40"/>
  <c r="N55" i="40"/>
  <c r="M55" i="40"/>
  <c r="Q46" i="40"/>
  <c r="P46" i="40"/>
  <c r="O46" i="40"/>
  <c r="N46" i="40"/>
  <c r="M46" i="40"/>
  <c r="Q37" i="40"/>
  <c r="P37" i="40"/>
  <c r="O37" i="40"/>
  <c r="N37" i="40"/>
  <c r="M37" i="40"/>
  <c r="Q32" i="40"/>
  <c r="P32" i="40"/>
  <c r="O32" i="40"/>
  <c r="N32" i="40"/>
  <c r="M32" i="40"/>
  <c r="Q19" i="40"/>
  <c r="P19" i="40"/>
  <c r="O19" i="40"/>
  <c r="N19" i="40"/>
  <c r="M19" i="40"/>
  <c r="Q14" i="40"/>
  <c r="P14" i="40"/>
  <c r="O14" i="40"/>
  <c r="N14" i="40"/>
  <c r="M14" i="40"/>
  <c r="F31" i="50" l="1"/>
  <c r="F36" i="50"/>
  <c r="C33" i="50"/>
  <c r="C31" i="50"/>
  <c r="G33" i="50"/>
  <c r="G31" i="50"/>
  <c r="D37" i="50"/>
  <c r="D36" i="50"/>
  <c r="D38" i="50"/>
  <c r="E43" i="50"/>
  <c r="E44" i="50"/>
  <c r="E36" i="50"/>
  <c r="E38" i="50"/>
  <c r="E37" i="50"/>
  <c r="C38" i="50"/>
  <c r="C37" i="50"/>
  <c r="C36" i="50"/>
  <c r="G38" i="50"/>
  <c r="G37" i="50"/>
  <c r="G36" i="50"/>
  <c r="F43" i="50"/>
  <c r="C13" i="50"/>
  <c r="G13" i="50"/>
  <c r="F14" i="50"/>
  <c r="E15" i="50"/>
  <c r="F18" i="50"/>
  <c r="E19" i="50"/>
  <c r="D20" i="50"/>
  <c r="F29" i="50"/>
  <c r="F33" i="50" s="1"/>
  <c r="E30" i="50"/>
  <c r="E34" i="50"/>
  <c r="C39" i="50"/>
  <c r="G39" i="50"/>
  <c r="F44" i="50"/>
  <c r="E29" i="50"/>
  <c r="D13" i="50"/>
  <c r="C14" i="50"/>
  <c r="G14" i="50"/>
  <c r="C18" i="50"/>
  <c r="G18" i="50"/>
  <c r="F19" i="50"/>
  <c r="C29" i="50"/>
  <c r="C32" i="50" s="1"/>
  <c r="G29" i="50"/>
  <c r="G32" i="50" s="1"/>
  <c r="F34" i="50"/>
  <c r="F38" i="50" s="1"/>
  <c r="D39" i="50"/>
  <c r="D30" i="50"/>
  <c r="AK44" i="49"/>
  <c r="AK43" i="49"/>
  <c r="CW44" i="49"/>
  <c r="CW43" i="49"/>
  <c r="Y13" i="49"/>
  <c r="AT13" i="49"/>
  <c r="BL13" i="49"/>
  <c r="CG13" i="49"/>
  <c r="CY13" i="49"/>
  <c r="Y14" i="49"/>
  <c r="X18" i="49"/>
  <c r="AS18" i="49"/>
  <c r="BY18" i="49"/>
  <c r="CQ18" i="49"/>
  <c r="DE18" i="49"/>
  <c r="X19" i="49"/>
  <c r="BB44" i="49"/>
  <c r="BB43" i="49"/>
  <c r="CK30" i="49"/>
  <c r="CK29" i="49"/>
  <c r="CK39" i="49"/>
  <c r="BB30" i="49"/>
  <c r="CN48" i="49"/>
  <c r="CN39" i="49"/>
  <c r="CN21" i="49"/>
  <c r="V13" i="49"/>
  <c r="AN13" i="49"/>
  <c r="AU13" i="49"/>
  <c r="BB13" i="49"/>
  <c r="BI13" i="49"/>
  <c r="BM13" i="49"/>
  <c r="BT13" i="49"/>
  <c r="CA13" i="49"/>
  <c r="CH13" i="49"/>
  <c r="CO13" i="49"/>
  <c r="CS13" i="49"/>
  <c r="CZ13" i="49"/>
  <c r="DG13" i="49"/>
  <c r="V14" i="49"/>
  <c r="U15" i="49"/>
  <c r="AF15" i="49"/>
  <c r="AM15" i="49"/>
  <c r="BA15" i="49"/>
  <c r="BE15" i="49"/>
  <c r="BS15" i="49"/>
  <c r="BZ15" i="49"/>
  <c r="CK15" i="49"/>
  <c r="CR15" i="49"/>
  <c r="DF15" i="49"/>
  <c r="U18" i="49"/>
  <c r="Y18" i="49"/>
  <c r="AF18" i="49"/>
  <c r="AM18" i="49"/>
  <c r="AT18" i="49"/>
  <c r="BA18" i="49"/>
  <c r="BE18" i="49"/>
  <c r="BL18" i="49"/>
  <c r="BS18" i="49"/>
  <c r="BZ18" i="49"/>
  <c r="CG18" i="49"/>
  <c r="CK18" i="49"/>
  <c r="CR18" i="49"/>
  <c r="CY18" i="49"/>
  <c r="DF18" i="49"/>
  <c r="U19" i="49"/>
  <c r="Y19" i="49"/>
  <c r="AE20" i="49"/>
  <c r="AL20" i="49"/>
  <c r="AW20" i="49"/>
  <c r="BD20" i="49"/>
  <c r="BK20" i="49"/>
  <c r="BR20" i="49"/>
  <c r="CC20" i="49"/>
  <c r="CJ20" i="49"/>
  <c r="CX20" i="49"/>
  <c r="DI20" i="49"/>
  <c r="W39" i="49"/>
  <c r="W30" i="49"/>
  <c r="W29" i="49"/>
  <c r="AC44" i="49"/>
  <c r="AC43" i="49"/>
  <c r="AG43" i="49"/>
  <c r="AG44" i="49"/>
  <c r="AM39" i="49"/>
  <c r="AM30" i="49"/>
  <c r="AM29" i="49"/>
  <c r="AS39" i="49"/>
  <c r="AS30" i="49"/>
  <c r="AS29" i="49"/>
  <c r="AW39" i="49"/>
  <c r="AW30" i="49"/>
  <c r="AW29" i="49"/>
  <c r="BC39" i="49"/>
  <c r="BC30" i="49"/>
  <c r="BC29" i="49"/>
  <c r="BI43" i="49"/>
  <c r="BI44" i="49"/>
  <c r="BM44" i="49"/>
  <c r="BM43" i="49"/>
  <c r="CO44" i="49"/>
  <c r="CS43" i="49"/>
  <c r="DG43" i="49"/>
  <c r="DG44" i="49"/>
  <c r="V35" i="49"/>
  <c r="V34" i="49"/>
  <c r="AC35" i="49"/>
  <c r="AC34" i="49"/>
  <c r="AG35" i="49"/>
  <c r="AG34" i="49"/>
  <c r="AN35" i="49"/>
  <c r="AN34" i="49"/>
  <c r="AU35" i="49"/>
  <c r="AU34" i="49"/>
  <c r="BB35" i="49"/>
  <c r="BB34" i="49"/>
  <c r="BI35" i="49"/>
  <c r="BI34" i="49"/>
  <c r="BM35" i="49"/>
  <c r="BM34" i="49"/>
  <c r="BT35" i="49"/>
  <c r="BT34" i="49"/>
  <c r="CA35" i="49"/>
  <c r="CA34" i="49"/>
  <c r="CH35" i="49"/>
  <c r="CH34" i="49"/>
  <c r="CO35" i="49"/>
  <c r="CO34" i="49"/>
  <c r="CS35" i="49"/>
  <c r="CS34" i="49"/>
  <c r="CZ35" i="49"/>
  <c r="CZ34" i="49"/>
  <c r="DG35" i="49"/>
  <c r="DG34" i="49"/>
  <c r="AC29" i="49"/>
  <c r="AC33" i="49" s="1"/>
  <c r="BB29" i="49"/>
  <c r="CZ29" i="49"/>
  <c r="AG30" i="49"/>
  <c r="BI30" i="49"/>
  <c r="CH30" i="49"/>
  <c r="DG30" i="49"/>
  <c r="Y37" i="49"/>
  <c r="Y38" i="49"/>
  <c r="Y36" i="49"/>
  <c r="BA36" i="49"/>
  <c r="BA38" i="49"/>
  <c r="BZ36" i="49"/>
  <c r="BZ38" i="49"/>
  <c r="CY36" i="49"/>
  <c r="CY38" i="49"/>
  <c r="AM38" i="49"/>
  <c r="CO43" i="49"/>
  <c r="AZ48" i="49"/>
  <c r="AZ39" i="49"/>
  <c r="U13" i="49"/>
  <c r="V43" i="49"/>
  <c r="V44" i="49"/>
  <c r="AL39" i="49"/>
  <c r="AL30" i="49"/>
  <c r="AL29" i="49"/>
  <c r="BL39" i="49"/>
  <c r="BL30" i="49"/>
  <c r="BL29" i="49"/>
  <c r="CG30" i="49"/>
  <c r="CG29" i="49"/>
  <c r="CG39" i="49"/>
  <c r="CZ33" i="49"/>
  <c r="U37" i="49"/>
  <c r="U36" i="49"/>
  <c r="U38" i="49"/>
  <c r="BS36" i="49"/>
  <c r="BS38" i="49"/>
  <c r="CA44" i="49"/>
  <c r="CA43" i="49"/>
  <c r="BH48" i="49"/>
  <c r="BH39" i="49"/>
  <c r="AC13" i="49"/>
  <c r="AJ48" i="49"/>
  <c r="AJ39" i="49"/>
  <c r="BP48" i="49"/>
  <c r="BP39" i="49"/>
  <c r="BP21" i="49"/>
  <c r="CV48" i="49"/>
  <c r="CV39" i="49"/>
  <c r="CV21" i="49"/>
  <c r="W13" i="49"/>
  <c r="AD13" i="49"/>
  <c r="AK13" i="49"/>
  <c r="AO13" i="49"/>
  <c r="AV13" i="49"/>
  <c r="BC13" i="49"/>
  <c r="BJ13" i="49"/>
  <c r="BQ13" i="49"/>
  <c r="BU13" i="49"/>
  <c r="CB13" i="49"/>
  <c r="CI13" i="49"/>
  <c r="CP13" i="49"/>
  <c r="CW13" i="49"/>
  <c r="DA13" i="49"/>
  <c r="DH13" i="49"/>
  <c r="W14" i="49"/>
  <c r="AG15" i="49"/>
  <c r="V18" i="49"/>
  <c r="AC18" i="49"/>
  <c r="AG18" i="49"/>
  <c r="AN18" i="49"/>
  <c r="AU18" i="49"/>
  <c r="BB18" i="49"/>
  <c r="BI18" i="49"/>
  <c r="BM18" i="49"/>
  <c r="BT18" i="49"/>
  <c r="CA18" i="49"/>
  <c r="CH18" i="49"/>
  <c r="CO18" i="49"/>
  <c r="CS18" i="49"/>
  <c r="CZ18" i="49"/>
  <c r="DG18" i="49"/>
  <c r="V19" i="49"/>
  <c r="X30" i="49"/>
  <c r="X29" i="49"/>
  <c r="X39" i="49"/>
  <c r="AD39" i="49"/>
  <c r="AD30" i="49"/>
  <c r="AD29" i="49"/>
  <c r="AJ21" i="49"/>
  <c r="AN39" i="49"/>
  <c r="AT39" i="49"/>
  <c r="AT30" i="49"/>
  <c r="AT29" i="49"/>
  <c r="AZ21" i="49"/>
  <c r="BD39" i="49"/>
  <c r="BD30" i="49"/>
  <c r="BD29" i="49"/>
  <c r="BJ44" i="49"/>
  <c r="BJ43" i="49"/>
  <c r="BQ39" i="49"/>
  <c r="BQ30" i="49"/>
  <c r="BQ29" i="49"/>
  <c r="BU39" i="49"/>
  <c r="BU30" i="49"/>
  <c r="BU29" i="49"/>
  <c r="CI39" i="49"/>
  <c r="CI30" i="49"/>
  <c r="CI29" i="49"/>
  <c r="CW30" i="49"/>
  <c r="CW29" i="49"/>
  <c r="DA39" i="49"/>
  <c r="DA30" i="49"/>
  <c r="DA29" i="49"/>
  <c r="W37" i="49"/>
  <c r="W36" i="49"/>
  <c r="AD36" i="49"/>
  <c r="AK36" i="49"/>
  <c r="AO36" i="49"/>
  <c r="AV38" i="49"/>
  <c r="AV36" i="49"/>
  <c r="BC36" i="49"/>
  <c r="BJ36" i="49"/>
  <c r="BQ36" i="49"/>
  <c r="BU38" i="49"/>
  <c r="BU36" i="49"/>
  <c r="CB36" i="49"/>
  <c r="CI36" i="49"/>
  <c r="CP36" i="49"/>
  <c r="CW38" i="49"/>
  <c r="CW36" i="49"/>
  <c r="DA36" i="49"/>
  <c r="AG29" i="49"/>
  <c r="BI29" i="49"/>
  <c r="CH29" i="49"/>
  <c r="DG29" i="49"/>
  <c r="AN30" i="49"/>
  <c r="BM30" i="49"/>
  <c r="CO30" i="49"/>
  <c r="AF38" i="49"/>
  <c r="AF36" i="49"/>
  <c r="BE36" i="49"/>
  <c r="BE38" i="49"/>
  <c r="CG36" i="49"/>
  <c r="CG38" i="49"/>
  <c r="DF36" i="49"/>
  <c r="DF38" i="49"/>
  <c r="BL38" i="49"/>
  <c r="CF48" i="49"/>
  <c r="CF39" i="49"/>
  <c r="CF21" i="49"/>
  <c r="AF39" i="49"/>
  <c r="AF30" i="49"/>
  <c r="AF29" i="49"/>
  <c r="AV39" i="49"/>
  <c r="AV30" i="49"/>
  <c r="AV29" i="49"/>
  <c r="BS39" i="49"/>
  <c r="BS30" i="49"/>
  <c r="BS29" i="49"/>
  <c r="V29" i="49"/>
  <c r="CA33" i="49"/>
  <c r="AT36" i="49"/>
  <c r="AT38" i="49"/>
  <c r="CR36" i="49"/>
  <c r="CR38" i="49"/>
  <c r="AR48" i="49"/>
  <c r="AR39" i="49"/>
  <c r="BX48" i="49"/>
  <c r="BX39" i="49"/>
  <c r="BX21" i="49"/>
  <c r="DD48" i="49"/>
  <c r="DD39" i="49"/>
  <c r="DD21" i="49"/>
  <c r="X13" i="49"/>
  <c r="W18" i="49"/>
  <c r="U39" i="49"/>
  <c r="U30" i="49"/>
  <c r="U29" i="49"/>
  <c r="Y39" i="49"/>
  <c r="Y30" i="49"/>
  <c r="Y29" i="49"/>
  <c r="AE39" i="49"/>
  <c r="AE30" i="49"/>
  <c r="AE29" i="49"/>
  <c r="AK30" i="49"/>
  <c r="AK29" i="49"/>
  <c r="AO39" i="49"/>
  <c r="AO30" i="49"/>
  <c r="AO29" i="49"/>
  <c r="AU39" i="49"/>
  <c r="BA39" i="49"/>
  <c r="BA30" i="49"/>
  <c r="BA29" i="49"/>
  <c r="BE30" i="49"/>
  <c r="BE29" i="49"/>
  <c r="BK30" i="49"/>
  <c r="BK29" i="49"/>
  <c r="BK39" i="49"/>
  <c r="BR39" i="49"/>
  <c r="BR30" i="49"/>
  <c r="BR29" i="49"/>
  <c r="BY39" i="49"/>
  <c r="BY30" i="49"/>
  <c r="BY29" i="49"/>
  <c r="CC39" i="49"/>
  <c r="CC30" i="49"/>
  <c r="CC29" i="49"/>
  <c r="CQ39" i="49"/>
  <c r="CQ30" i="49"/>
  <c r="CQ29" i="49"/>
  <c r="X36" i="49"/>
  <c r="AE38" i="49"/>
  <c r="AL36" i="49"/>
  <c r="AS36" i="49"/>
  <c r="AW36" i="49"/>
  <c r="BD36" i="49"/>
  <c r="BK36" i="49"/>
  <c r="BR36" i="49"/>
  <c r="BY36" i="49"/>
  <c r="CC36" i="49"/>
  <c r="CJ36" i="49"/>
  <c r="CQ36" i="49"/>
  <c r="CX36" i="49"/>
  <c r="DE36" i="49"/>
  <c r="AN29" i="49"/>
  <c r="BM29" i="49"/>
  <c r="CO29" i="49"/>
  <c r="V30" i="49"/>
  <c r="AU30" i="49"/>
  <c r="BT30" i="49"/>
  <c r="CS30" i="49"/>
  <c r="AC31" i="49"/>
  <c r="CA31" i="49"/>
  <c r="CZ31" i="49"/>
  <c r="CK38" i="49"/>
  <c r="BE39" i="49"/>
  <c r="CS44" i="49"/>
  <c r="CB44" i="49"/>
  <c r="CB43" i="49"/>
  <c r="CH39" i="49"/>
  <c r="CR44" i="49"/>
  <c r="CR43" i="49"/>
  <c r="CX44" i="49"/>
  <c r="CX43" i="49"/>
  <c r="DH44" i="49"/>
  <c r="DH43" i="49"/>
  <c r="DH36" i="49"/>
  <c r="BJ29" i="49"/>
  <c r="CB29" i="49"/>
  <c r="CP29" i="49"/>
  <c r="DH29" i="49"/>
  <c r="BJ30" i="49"/>
  <c r="CB30" i="49"/>
  <c r="CP30" i="49"/>
  <c r="DH30" i="49"/>
  <c r="CY43" i="49"/>
  <c r="CY44" i="49"/>
  <c r="DE44" i="49"/>
  <c r="DE43" i="49"/>
  <c r="DI44" i="49"/>
  <c r="DI43" i="49"/>
  <c r="CJ29" i="49"/>
  <c r="CX29" i="49"/>
  <c r="DE29" i="49"/>
  <c r="DI29" i="49"/>
  <c r="CJ30" i="49"/>
  <c r="CX30" i="49"/>
  <c r="DE30" i="49"/>
  <c r="DI30" i="49"/>
  <c r="W34" i="49"/>
  <c r="W38" i="49" s="1"/>
  <c r="AD34" i="49"/>
  <c r="AD38" i="49" s="1"/>
  <c r="AK34" i="49"/>
  <c r="AK38" i="49" s="1"/>
  <c r="AO34" i="49"/>
  <c r="AO38" i="49" s="1"/>
  <c r="AV34" i="49"/>
  <c r="BC34" i="49"/>
  <c r="BC38" i="49" s="1"/>
  <c r="BJ34" i="49"/>
  <c r="BJ38" i="49" s="1"/>
  <c r="BQ34" i="49"/>
  <c r="BQ38" i="49" s="1"/>
  <c r="BU34" i="49"/>
  <c r="CB34" i="49"/>
  <c r="CB38" i="49" s="1"/>
  <c r="CI34" i="49"/>
  <c r="CI38" i="49" s="1"/>
  <c r="CP34" i="49"/>
  <c r="CP38" i="49" s="1"/>
  <c r="CW34" i="49"/>
  <c r="DA34" i="49"/>
  <c r="DA38" i="49" s="1"/>
  <c r="DH34" i="49"/>
  <c r="DH38" i="49" s="1"/>
  <c r="DI35" i="49"/>
  <c r="BT39" i="49"/>
  <c r="BZ43" i="49"/>
  <c r="BZ44" i="49"/>
  <c r="CJ44" i="49"/>
  <c r="CJ43" i="49"/>
  <c r="CP44" i="49"/>
  <c r="CP43" i="49"/>
  <c r="CZ39" i="49"/>
  <c r="DF44" i="49"/>
  <c r="DF43" i="49"/>
  <c r="BZ29" i="49"/>
  <c r="CR29" i="49"/>
  <c r="CY29" i="49"/>
  <c r="DF29" i="49"/>
  <c r="BZ30" i="49"/>
  <c r="CR30" i="49"/>
  <c r="CY30" i="49"/>
  <c r="DF30" i="49"/>
  <c r="X34" i="49"/>
  <c r="X38" i="49" s="1"/>
  <c r="AE34" i="49"/>
  <c r="AL34" i="49"/>
  <c r="AL38" i="49" s="1"/>
  <c r="AS34" i="49"/>
  <c r="AS38" i="49" s="1"/>
  <c r="AW34" i="49"/>
  <c r="AW38" i="49" s="1"/>
  <c r="BD34" i="49"/>
  <c r="BD38" i="49" s="1"/>
  <c r="BK34" i="49"/>
  <c r="BK38" i="49" s="1"/>
  <c r="BR34" i="49"/>
  <c r="BR38" i="49" s="1"/>
  <c r="BY34" i="49"/>
  <c r="BY38" i="49" s="1"/>
  <c r="CC34" i="49"/>
  <c r="CC38" i="49" s="1"/>
  <c r="CJ34" i="49"/>
  <c r="CJ38" i="49" s="1"/>
  <c r="CQ34" i="49"/>
  <c r="CQ38" i="49" s="1"/>
  <c r="CX34" i="49"/>
  <c r="CX38" i="49" s="1"/>
  <c r="DE34" i="49"/>
  <c r="DE38" i="49" s="1"/>
  <c r="BT45" i="48"/>
  <c r="CG44" i="48"/>
  <c r="CG43" i="48"/>
  <c r="X20" i="48"/>
  <c r="AL20" i="48"/>
  <c r="AW20" i="48"/>
  <c r="BK20" i="48"/>
  <c r="BR20" i="48"/>
  <c r="CC20" i="48"/>
  <c r="CX20" i="48"/>
  <c r="DI20" i="48"/>
  <c r="BR18" i="48"/>
  <c r="AE30" i="48"/>
  <c r="AE29" i="48"/>
  <c r="CK30" i="48"/>
  <c r="CK29" i="48"/>
  <c r="CK39" i="48"/>
  <c r="CX39" i="48"/>
  <c r="CX30" i="48"/>
  <c r="CX29" i="48"/>
  <c r="DH39" i="48"/>
  <c r="DH30" i="48"/>
  <c r="DH29" i="48"/>
  <c r="W40" i="48"/>
  <c r="W30" i="48"/>
  <c r="W29" i="48"/>
  <c r="AD40" i="48"/>
  <c r="AD29" i="48"/>
  <c r="AD30" i="48"/>
  <c r="CI40" i="48"/>
  <c r="CI30" i="48"/>
  <c r="CI29" i="48"/>
  <c r="CP40" i="48"/>
  <c r="CP29" i="48"/>
  <c r="CP30" i="48"/>
  <c r="AK36" i="48"/>
  <c r="AV36" i="48"/>
  <c r="BU36" i="48"/>
  <c r="CI36" i="48"/>
  <c r="CW36" i="48"/>
  <c r="BX48" i="48"/>
  <c r="BX39" i="48"/>
  <c r="AE13" i="48"/>
  <c r="BD13" i="48"/>
  <c r="CC13" i="48"/>
  <c r="DE13" i="48"/>
  <c r="X14" i="48"/>
  <c r="V43" i="48"/>
  <c r="AF39" i="48"/>
  <c r="AF30" i="48"/>
  <c r="AF29" i="48"/>
  <c r="BD31" i="48"/>
  <c r="BJ43" i="48"/>
  <c r="BQ29" i="48"/>
  <c r="BQ39" i="48"/>
  <c r="BQ30" i="48"/>
  <c r="BU30" i="48"/>
  <c r="BU29" i="48"/>
  <c r="CA43" i="48"/>
  <c r="CA44" i="48"/>
  <c r="CH44" i="48"/>
  <c r="CH43" i="48"/>
  <c r="CR39" i="48"/>
  <c r="CR30" i="48"/>
  <c r="CR29" i="48"/>
  <c r="DE43" i="48"/>
  <c r="DE47" i="48" s="1"/>
  <c r="V30" i="48"/>
  <c r="AU33" i="48"/>
  <c r="CS33" i="48"/>
  <c r="CY33" i="48"/>
  <c r="AC38" i="48"/>
  <c r="AC36" i="48"/>
  <c r="CA38" i="48"/>
  <c r="CA36" i="48"/>
  <c r="X44" i="48"/>
  <c r="X43" i="48"/>
  <c r="AO44" i="48"/>
  <c r="AO43" i="48"/>
  <c r="BK43" i="48"/>
  <c r="BK44" i="48"/>
  <c r="BD44" i="48"/>
  <c r="AZ48" i="48"/>
  <c r="AZ39" i="48"/>
  <c r="AZ21" i="48"/>
  <c r="CF48" i="48"/>
  <c r="CF39" i="48"/>
  <c r="CF21" i="48"/>
  <c r="U15" i="48"/>
  <c r="Y15" i="48"/>
  <c r="AF15" i="48"/>
  <c r="AM15" i="48"/>
  <c r="AT15" i="48"/>
  <c r="BA15" i="48"/>
  <c r="BE15" i="48"/>
  <c r="BL15" i="48"/>
  <c r="BS15" i="48"/>
  <c r="BZ15" i="48"/>
  <c r="CG15" i="48"/>
  <c r="CK15" i="48"/>
  <c r="CR15" i="48"/>
  <c r="CY15" i="48"/>
  <c r="DF15" i="48"/>
  <c r="U13" i="48"/>
  <c r="AF13" i="48"/>
  <c r="AT13" i="48"/>
  <c r="BE13" i="48"/>
  <c r="BS13" i="48"/>
  <c r="CG13" i="48"/>
  <c r="CR13" i="48"/>
  <c r="DF13" i="48"/>
  <c r="Y14" i="48"/>
  <c r="AS15" i="48"/>
  <c r="BR15" i="48"/>
  <c r="CQ15" i="48"/>
  <c r="X18" i="48"/>
  <c r="AL18" i="48"/>
  <c r="AW18" i="48"/>
  <c r="BK18" i="48"/>
  <c r="CX18" i="48"/>
  <c r="DI18" i="48"/>
  <c r="W20" i="48"/>
  <c r="AN39" i="48"/>
  <c r="BA30" i="48"/>
  <c r="BA29" i="48"/>
  <c r="BE30" i="48"/>
  <c r="BE29" i="48"/>
  <c r="BE39" i="48"/>
  <c r="BK30" i="48"/>
  <c r="BK29" i="48"/>
  <c r="BR39" i="48"/>
  <c r="BR30" i="48"/>
  <c r="BR29" i="48"/>
  <c r="BX21" i="48"/>
  <c r="CB39" i="48"/>
  <c r="CB29" i="48"/>
  <c r="CB30" i="48"/>
  <c r="AM43" i="48"/>
  <c r="Y38" i="48"/>
  <c r="V29" i="48"/>
  <c r="AU29" i="48"/>
  <c r="BT29" i="48"/>
  <c r="BT33" i="48" s="1"/>
  <c r="AC30" i="48"/>
  <c r="BB30" i="48"/>
  <c r="CA30" i="48"/>
  <c r="CZ30" i="48"/>
  <c r="AN35" i="48"/>
  <c r="CO35" i="48"/>
  <c r="AE20" i="48"/>
  <c r="AS20" i="48"/>
  <c r="BD20" i="48"/>
  <c r="BY20" i="48"/>
  <c r="CJ20" i="48"/>
  <c r="CQ20" i="48"/>
  <c r="DE20" i="48"/>
  <c r="AE18" i="48"/>
  <c r="BD18" i="48"/>
  <c r="CC18" i="48"/>
  <c r="CQ18" i="48"/>
  <c r="X19" i="48"/>
  <c r="U39" i="48"/>
  <c r="U30" i="48"/>
  <c r="U29" i="48"/>
  <c r="Y30" i="48"/>
  <c r="Y29" i="48"/>
  <c r="Y39" i="48"/>
  <c r="AL39" i="48"/>
  <c r="AL30" i="48"/>
  <c r="AL29" i="48"/>
  <c r="AV39" i="48"/>
  <c r="AV30" i="48"/>
  <c r="AV29" i="48"/>
  <c r="BT43" i="48"/>
  <c r="BT47" i="48" s="1"/>
  <c r="CG30" i="48"/>
  <c r="CG29" i="48"/>
  <c r="CQ30" i="48"/>
  <c r="CQ29" i="48"/>
  <c r="BC40" i="48"/>
  <c r="BC29" i="48"/>
  <c r="BC30" i="48"/>
  <c r="BJ40" i="48"/>
  <c r="BJ44" i="48" s="1"/>
  <c r="BJ30" i="48"/>
  <c r="BJ29" i="48"/>
  <c r="W38" i="48"/>
  <c r="W37" i="48"/>
  <c r="W36" i="48"/>
  <c r="AO36" i="48"/>
  <c r="BJ38" i="48"/>
  <c r="BJ36" i="48"/>
  <c r="BQ36" i="48"/>
  <c r="CP38" i="48"/>
  <c r="CP36" i="48"/>
  <c r="DH36" i="48"/>
  <c r="BM38" i="48"/>
  <c r="BM36" i="48"/>
  <c r="DF44" i="48"/>
  <c r="DF43" i="48"/>
  <c r="AM47" i="48"/>
  <c r="AM45" i="48"/>
  <c r="DE45" i="48"/>
  <c r="AR48" i="48"/>
  <c r="AR39" i="48"/>
  <c r="DD48" i="48"/>
  <c r="DD39" i="48"/>
  <c r="X33" i="48"/>
  <c r="X31" i="48"/>
  <c r="AD44" i="48"/>
  <c r="AD43" i="48"/>
  <c r="AK30" i="48"/>
  <c r="AK39" i="48"/>
  <c r="AK29" i="48"/>
  <c r="AO29" i="48"/>
  <c r="AO30" i="48"/>
  <c r="AU43" i="48"/>
  <c r="AU44" i="48"/>
  <c r="BB43" i="48"/>
  <c r="BB44" i="48"/>
  <c r="BL39" i="48"/>
  <c r="BL30" i="48"/>
  <c r="BL29" i="48"/>
  <c r="CJ33" i="48"/>
  <c r="CJ31" i="48"/>
  <c r="CP44" i="48"/>
  <c r="CP43" i="48"/>
  <c r="CW39" i="48"/>
  <c r="CW30" i="48"/>
  <c r="CW29" i="48"/>
  <c r="DA39" i="48"/>
  <c r="DA29" i="48"/>
  <c r="DA30" i="48"/>
  <c r="DG44" i="48"/>
  <c r="DG43" i="48"/>
  <c r="V34" i="48"/>
  <c r="V35" i="48"/>
  <c r="AG34" i="48"/>
  <c r="AG35" i="48"/>
  <c r="AU34" i="48"/>
  <c r="AU35" i="48"/>
  <c r="BI34" i="48"/>
  <c r="BI35" i="48"/>
  <c r="BT34" i="48"/>
  <c r="BT35" i="48"/>
  <c r="CH34" i="48"/>
  <c r="CH35" i="48"/>
  <c r="DG38" i="48"/>
  <c r="AC29" i="48"/>
  <c r="BB29" i="48"/>
  <c r="CA29" i="48"/>
  <c r="CZ29" i="48"/>
  <c r="AG30" i="48"/>
  <c r="BI30" i="48"/>
  <c r="CH30" i="48"/>
  <c r="DG30" i="48"/>
  <c r="AN31" i="48"/>
  <c r="BM31" i="48"/>
  <c r="CO31" i="48"/>
  <c r="CS34" i="48"/>
  <c r="CS38" i="48" s="1"/>
  <c r="BB35" i="48"/>
  <c r="CZ35" i="48"/>
  <c r="DG36" i="48"/>
  <c r="AE39" i="48"/>
  <c r="BA39" i="48"/>
  <c r="BU39" i="48"/>
  <c r="CQ39" i="48"/>
  <c r="V44" i="48"/>
  <c r="AD35" i="48"/>
  <c r="BC35" i="48"/>
  <c r="CB35" i="48"/>
  <c r="DA35" i="48"/>
  <c r="AT43" i="48"/>
  <c r="CJ43" i="48"/>
  <c r="AT44" i="48"/>
  <c r="DI45" i="48"/>
  <c r="BH48" i="48"/>
  <c r="BH39" i="48"/>
  <c r="CN48" i="48"/>
  <c r="CN39" i="48"/>
  <c r="V13" i="48"/>
  <c r="AC13" i="48"/>
  <c r="AG13" i="48"/>
  <c r="AN13" i="48"/>
  <c r="AU13" i="48"/>
  <c r="BB13" i="48"/>
  <c r="BI13" i="48"/>
  <c r="BM13" i="48"/>
  <c r="BT13" i="48"/>
  <c r="CA13" i="48"/>
  <c r="CH13" i="48"/>
  <c r="CO13" i="48"/>
  <c r="CS13" i="48"/>
  <c r="CZ13" i="48"/>
  <c r="DG13" i="48"/>
  <c r="V14" i="48"/>
  <c r="U18" i="48"/>
  <c r="Y18" i="48"/>
  <c r="AF18" i="48"/>
  <c r="AM18" i="48"/>
  <c r="AT18" i="48"/>
  <c r="BA18" i="48"/>
  <c r="BE18" i="48"/>
  <c r="BL18" i="48"/>
  <c r="BS18" i="48"/>
  <c r="BZ18" i="48"/>
  <c r="CG18" i="48"/>
  <c r="CK18" i="48"/>
  <c r="CR18" i="48"/>
  <c r="CY18" i="48"/>
  <c r="DF18" i="48"/>
  <c r="U19" i="48"/>
  <c r="Y19" i="48"/>
  <c r="W39" i="48"/>
  <c r="AC39" i="48"/>
  <c r="AG39" i="48"/>
  <c r="AS44" i="48"/>
  <c r="AS43" i="48"/>
  <c r="AW44" i="48"/>
  <c r="BC39" i="48"/>
  <c r="BI39" i="48"/>
  <c r="BM39" i="48"/>
  <c r="BS43" i="48"/>
  <c r="BY44" i="48"/>
  <c r="CI39" i="48"/>
  <c r="CO39" i="48"/>
  <c r="CS39" i="48"/>
  <c r="X38" i="48"/>
  <c r="X36" i="48"/>
  <c r="AE36" i="48"/>
  <c r="AL36" i="48"/>
  <c r="AS38" i="48"/>
  <c r="AS36" i="48"/>
  <c r="AW36" i="48"/>
  <c r="BD36" i="48"/>
  <c r="BK36" i="48"/>
  <c r="BR38" i="48"/>
  <c r="BR36" i="48"/>
  <c r="BY36" i="48"/>
  <c r="CC36" i="48"/>
  <c r="CJ36" i="48"/>
  <c r="CQ38" i="48"/>
  <c r="CQ36" i="48"/>
  <c r="CX35" i="48"/>
  <c r="CX34" i="48"/>
  <c r="DE35" i="48"/>
  <c r="DE34" i="48"/>
  <c r="DI35" i="48"/>
  <c r="DI34" i="48"/>
  <c r="X29" i="48"/>
  <c r="X32" i="48" s="1"/>
  <c r="AS29" i="48"/>
  <c r="AW29" i="48"/>
  <c r="BD29" i="48"/>
  <c r="BD33" i="48" s="1"/>
  <c r="BY29" i="48"/>
  <c r="CC29" i="48"/>
  <c r="CJ29" i="48"/>
  <c r="DE29" i="48"/>
  <c r="DI29" i="48"/>
  <c r="AS30" i="48"/>
  <c r="AW30" i="48"/>
  <c r="BY30" i="48"/>
  <c r="CC30" i="48"/>
  <c r="DE30" i="48"/>
  <c r="DI30" i="48"/>
  <c r="W34" i="48"/>
  <c r="AK34" i="48"/>
  <c r="AK38" i="48" s="1"/>
  <c r="AO34" i="48"/>
  <c r="AO38" i="48" s="1"/>
  <c r="AV34" i="48"/>
  <c r="AV38" i="48" s="1"/>
  <c r="BJ34" i="48"/>
  <c r="BQ34" i="48"/>
  <c r="BQ38" i="48" s="1"/>
  <c r="BU34" i="48"/>
  <c r="BU38" i="48" s="1"/>
  <c r="CI34" i="48"/>
  <c r="CI38" i="48" s="1"/>
  <c r="CP34" i="48"/>
  <c r="AM38" i="48"/>
  <c r="BA38" i="48"/>
  <c r="BL38" i="48"/>
  <c r="BZ38" i="48"/>
  <c r="CK38" i="48"/>
  <c r="CY39" i="48"/>
  <c r="BY43" i="48"/>
  <c r="CC44" i="48"/>
  <c r="CV48" i="48"/>
  <c r="CW34" i="48"/>
  <c r="CW38" i="48" s="1"/>
  <c r="DH34" i="48"/>
  <c r="DH38" i="48" s="1"/>
  <c r="BZ44" i="48"/>
  <c r="BZ43" i="48"/>
  <c r="W13" i="48"/>
  <c r="V18" i="48"/>
  <c r="AJ21" i="48"/>
  <c r="BP21" i="48"/>
  <c r="CV21" i="48"/>
  <c r="CZ39" i="48"/>
  <c r="U37" i="48"/>
  <c r="U36" i="48"/>
  <c r="Y37" i="48"/>
  <c r="Y36" i="48"/>
  <c r="CR35" i="48"/>
  <c r="CR34" i="48"/>
  <c r="CY35" i="48"/>
  <c r="CY34" i="48"/>
  <c r="DF35" i="48"/>
  <c r="DF34" i="48"/>
  <c r="AM29" i="48"/>
  <c r="AT29" i="48"/>
  <c r="AT33" i="48" s="1"/>
  <c r="BS29" i="48"/>
  <c r="BZ29" i="48"/>
  <c r="BZ33" i="48" s="1"/>
  <c r="CY29" i="48"/>
  <c r="DF29" i="48"/>
  <c r="DF33" i="48" s="1"/>
  <c r="AM30" i="48"/>
  <c r="BS30" i="48"/>
  <c r="X34" i="48"/>
  <c r="X37" i="48" s="1"/>
  <c r="AE34" i="48"/>
  <c r="AE38" i="48" s="1"/>
  <c r="AL34" i="48"/>
  <c r="AL38" i="48" s="1"/>
  <c r="AS34" i="48"/>
  <c r="AW34" i="48"/>
  <c r="AW38" i="48" s="1"/>
  <c r="BD34" i="48"/>
  <c r="BD38" i="48" s="1"/>
  <c r="BK34" i="48"/>
  <c r="BK38" i="48" s="1"/>
  <c r="BR34" i="48"/>
  <c r="BY34" i="48"/>
  <c r="BY38" i="48" s="1"/>
  <c r="CC34" i="48"/>
  <c r="CC38" i="48" s="1"/>
  <c r="CJ34" i="48"/>
  <c r="CJ38" i="48" s="1"/>
  <c r="CQ34" i="48"/>
  <c r="CC43" i="48"/>
  <c r="BS44" i="48"/>
  <c r="CJ44" i="48"/>
  <c r="BX48" i="47"/>
  <c r="BX39" i="47"/>
  <c r="BX21" i="47"/>
  <c r="AS13" i="47"/>
  <c r="BK13" i="47"/>
  <c r="CQ13" i="47"/>
  <c r="DI13" i="47"/>
  <c r="X14" i="47"/>
  <c r="W20" i="47"/>
  <c r="AO20" i="47"/>
  <c r="BJ20" i="47"/>
  <c r="CB20" i="47"/>
  <c r="CW20" i="47"/>
  <c r="CW18" i="47"/>
  <c r="U39" i="47"/>
  <c r="U30" i="47"/>
  <c r="U29" i="47"/>
  <c r="Y39" i="47"/>
  <c r="Y30" i="47"/>
  <c r="Y29" i="47"/>
  <c r="AE39" i="47"/>
  <c r="AE30" i="47"/>
  <c r="AE29" i="47"/>
  <c r="BD43" i="47"/>
  <c r="BD44" i="47"/>
  <c r="BK39" i="47"/>
  <c r="BK30" i="47"/>
  <c r="BK29" i="47"/>
  <c r="CJ33" i="47"/>
  <c r="CJ31" i="47"/>
  <c r="CQ39" i="47"/>
  <c r="CQ30" i="47"/>
  <c r="CQ29" i="47"/>
  <c r="BT33" i="47"/>
  <c r="AU38" i="47"/>
  <c r="AU36" i="47"/>
  <c r="DF44" i="47"/>
  <c r="DF43" i="47"/>
  <c r="CP45" i="47"/>
  <c r="AZ48" i="47"/>
  <c r="AZ21" i="47"/>
  <c r="AZ39" i="47"/>
  <c r="CF48" i="47"/>
  <c r="CF39" i="47"/>
  <c r="CF21" i="47"/>
  <c r="U13" i="47"/>
  <c r="Y13" i="47"/>
  <c r="X15" i="47"/>
  <c r="AE15" i="47"/>
  <c r="AL15" i="47"/>
  <c r="AW15" i="47"/>
  <c r="BD15" i="47"/>
  <c r="BR15" i="47"/>
  <c r="BY15" i="47"/>
  <c r="CC15" i="47"/>
  <c r="CJ15" i="47"/>
  <c r="CX15" i="47"/>
  <c r="DE15" i="47"/>
  <c r="X20" i="47"/>
  <c r="X19" i="47"/>
  <c r="X18" i="47"/>
  <c r="AE20" i="47"/>
  <c r="AE18" i="47"/>
  <c r="AL20" i="47"/>
  <c r="AL18" i="47"/>
  <c r="AS20" i="47"/>
  <c r="AS18" i="47"/>
  <c r="AW20" i="47"/>
  <c r="AW18" i="47"/>
  <c r="BD20" i="47"/>
  <c r="BD18" i="47"/>
  <c r="BK20" i="47"/>
  <c r="BK18" i="47"/>
  <c r="BR20" i="47"/>
  <c r="BR18" i="47"/>
  <c r="BY20" i="47"/>
  <c r="BY18" i="47"/>
  <c r="CC20" i="47"/>
  <c r="CC18" i="47"/>
  <c r="CJ20" i="47"/>
  <c r="CJ18" i="47"/>
  <c r="CQ20" i="47"/>
  <c r="CX20" i="47"/>
  <c r="DE20" i="47"/>
  <c r="DI20" i="47"/>
  <c r="AO18" i="47"/>
  <c r="CB18" i="47"/>
  <c r="AC20" i="47"/>
  <c r="AT33" i="47"/>
  <c r="AT31" i="47"/>
  <c r="BA39" i="47"/>
  <c r="BA30" i="47"/>
  <c r="BA29" i="47"/>
  <c r="BE39" i="47"/>
  <c r="BE30" i="47"/>
  <c r="BE29" i="47"/>
  <c r="BZ33" i="47"/>
  <c r="BZ31" i="47"/>
  <c r="CG39" i="47"/>
  <c r="CG30" i="47"/>
  <c r="CG29" i="47"/>
  <c r="CK39" i="47"/>
  <c r="CK30" i="47"/>
  <c r="CK29" i="47"/>
  <c r="DF31" i="47"/>
  <c r="V29" i="47"/>
  <c r="V32" i="47" s="1"/>
  <c r="AU29" i="47"/>
  <c r="AU33" i="47" s="1"/>
  <c r="BT29" i="47"/>
  <c r="CS29" i="47"/>
  <c r="CS33" i="47" s="1"/>
  <c r="AC30" i="47"/>
  <c r="BB30" i="47"/>
  <c r="CA30" i="47"/>
  <c r="CZ30" i="47"/>
  <c r="BM34" i="47"/>
  <c r="BM38" i="47" s="1"/>
  <c r="BT35" i="47"/>
  <c r="AT44" i="47"/>
  <c r="AT43" i="47"/>
  <c r="AR48" i="47"/>
  <c r="AR39" i="47"/>
  <c r="AR21" i="47"/>
  <c r="AK20" i="47"/>
  <c r="BC20" i="47"/>
  <c r="BQ20" i="47"/>
  <c r="CI20" i="47"/>
  <c r="DA20" i="47"/>
  <c r="BH48" i="47"/>
  <c r="BH39" i="47"/>
  <c r="BH21" i="47"/>
  <c r="V13" i="47"/>
  <c r="AG13" i="47"/>
  <c r="AU13" i="47"/>
  <c r="BI13" i="47"/>
  <c r="BT13" i="47"/>
  <c r="CH13" i="47"/>
  <c r="CS13" i="47"/>
  <c r="DG13" i="47"/>
  <c r="Y20" i="47"/>
  <c r="Y19" i="47"/>
  <c r="AM20" i="47"/>
  <c r="BA20" i="47"/>
  <c r="BL20" i="47"/>
  <c r="BZ20" i="47"/>
  <c r="CK20" i="47"/>
  <c r="CK18" i="47"/>
  <c r="CY20" i="47"/>
  <c r="CY18" i="47"/>
  <c r="DF20" i="47"/>
  <c r="DF18" i="47"/>
  <c r="CI18" i="47"/>
  <c r="AN44" i="47"/>
  <c r="AN43" i="47"/>
  <c r="AU44" i="47"/>
  <c r="AU43" i="47"/>
  <c r="BT44" i="47"/>
  <c r="BT43" i="47"/>
  <c r="CA44" i="47"/>
  <c r="CA43" i="47"/>
  <c r="CZ44" i="47"/>
  <c r="CZ43" i="47"/>
  <c r="DG44" i="47"/>
  <c r="DG43" i="47"/>
  <c r="AC34" i="47"/>
  <c r="AC35" i="47"/>
  <c r="AG34" i="47"/>
  <c r="AG35" i="47"/>
  <c r="AN38" i="47"/>
  <c r="AN36" i="47"/>
  <c r="BB34" i="47"/>
  <c r="BB35" i="47"/>
  <c r="BI34" i="47"/>
  <c r="BI35" i="47"/>
  <c r="BM36" i="47"/>
  <c r="CA34" i="47"/>
  <c r="CA35" i="47"/>
  <c r="CH34" i="47"/>
  <c r="CH35" i="47"/>
  <c r="CO38" i="47"/>
  <c r="CO36" i="47"/>
  <c r="CZ34" i="47"/>
  <c r="CZ35" i="47"/>
  <c r="DG34" i="47"/>
  <c r="DG35" i="47"/>
  <c r="AC29" i="47"/>
  <c r="BB29" i="47"/>
  <c r="CA29" i="47"/>
  <c r="CZ29" i="47"/>
  <c r="AG30" i="47"/>
  <c r="BI30" i="47"/>
  <c r="CH30" i="47"/>
  <c r="DG30" i="47"/>
  <c r="CO34" i="47"/>
  <c r="CS35" i="47"/>
  <c r="DD48" i="47"/>
  <c r="DD39" i="47"/>
  <c r="DD21" i="47"/>
  <c r="AD20" i="47"/>
  <c r="AV20" i="47"/>
  <c r="BU20" i="47"/>
  <c r="CP20" i="47"/>
  <c r="DH20" i="47"/>
  <c r="CN48" i="47"/>
  <c r="CN39" i="47"/>
  <c r="CN21" i="47"/>
  <c r="AC13" i="47"/>
  <c r="AN13" i="47"/>
  <c r="BB13" i="47"/>
  <c r="BM13" i="47"/>
  <c r="CA13" i="47"/>
  <c r="CO13" i="47"/>
  <c r="CZ13" i="47"/>
  <c r="V14" i="47"/>
  <c r="U20" i="47"/>
  <c r="U19" i="47"/>
  <c r="AF20" i="47"/>
  <c r="AT20" i="47"/>
  <c r="BE20" i="47"/>
  <c r="BS20" i="47"/>
  <c r="CG20" i="47"/>
  <c r="CG18" i="47"/>
  <c r="CR20" i="47"/>
  <c r="CR18" i="47"/>
  <c r="DH18" i="47"/>
  <c r="AJ48" i="47"/>
  <c r="AJ21" i="47"/>
  <c r="AJ39" i="47"/>
  <c r="BP48" i="47"/>
  <c r="BP21" i="47"/>
  <c r="CV48" i="47"/>
  <c r="CV21" i="47"/>
  <c r="CV39" i="47"/>
  <c r="W13" i="47"/>
  <c r="V19" i="47"/>
  <c r="V18" i="47"/>
  <c r="W18" i="47"/>
  <c r="AK18" i="47"/>
  <c r="AV18" i="47"/>
  <c r="BJ18" i="47"/>
  <c r="BU18" i="47"/>
  <c r="CP18" i="47"/>
  <c r="W19" i="47"/>
  <c r="AN20" i="47"/>
  <c r="X44" i="47"/>
  <c r="X43" i="47"/>
  <c r="AD43" i="47"/>
  <c r="AD44" i="47"/>
  <c r="AK39" i="47"/>
  <c r="AK30" i="47"/>
  <c r="AK29" i="47"/>
  <c r="AO39" i="47"/>
  <c r="AO30" i="47"/>
  <c r="AO29" i="47"/>
  <c r="BC45" i="47"/>
  <c r="BJ44" i="47"/>
  <c r="BJ43" i="47"/>
  <c r="BQ39" i="47"/>
  <c r="BQ30" i="47"/>
  <c r="BQ29" i="47"/>
  <c r="BU39" i="47"/>
  <c r="BU30" i="47"/>
  <c r="BU29" i="47"/>
  <c r="CP43" i="47"/>
  <c r="CP47" i="47" s="1"/>
  <c r="CW39" i="47"/>
  <c r="CW30" i="47"/>
  <c r="CW29" i="47"/>
  <c r="DA39" i="47"/>
  <c r="DA30" i="47"/>
  <c r="DA29" i="47"/>
  <c r="AG29" i="47"/>
  <c r="BI29" i="47"/>
  <c r="CH29" i="47"/>
  <c r="DG29" i="47"/>
  <c r="AN30" i="47"/>
  <c r="BM30" i="47"/>
  <c r="CO30" i="47"/>
  <c r="V31" i="47"/>
  <c r="AU31" i="47"/>
  <c r="BT31" i="47"/>
  <c r="CS31" i="47"/>
  <c r="V35" i="47"/>
  <c r="CJ44" i="47"/>
  <c r="CJ43" i="47"/>
  <c r="CQ18" i="47"/>
  <c r="CX18" i="47"/>
  <c r="DE18" i="47"/>
  <c r="DI18" i="47"/>
  <c r="V39" i="47"/>
  <c r="AF44" i="47"/>
  <c r="AF43" i="47"/>
  <c r="AL44" i="47"/>
  <c r="AL43" i="47"/>
  <c r="AV44" i="47"/>
  <c r="BB39" i="47"/>
  <c r="BL44" i="47"/>
  <c r="BL43" i="47"/>
  <c r="BR43" i="47"/>
  <c r="BR44" i="47"/>
  <c r="CB43" i="47"/>
  <c r="CH39" i="47"/>
  <c r="CR44" i="47"/>
  <c r="CR43" i="47"/>
  <c r="CX44" i="47"/>
  <c r="CX43" i="47"/>
  <c r="DH44" i="47"/>
  <c r="W35" i="47"/>
  <c r="W34" i="47"/>
  <c r="AD35" i="47"/>
  <c r="AD34" i="47"/>
  <c r="AK35" i="47"/>
  <c r="AK34" i="47"/>
  <c r="AO35" i="47"/>
  <c r="AO34" i="47"/>
  <c r="AV35" i="47"/>
  <c r="AV34" i="47"/>
  <c r="BC35" i="47"/>
  <c r="BC34" i="47"/>
  <c r="BJ35" i="47"/>
  <c r="BJ34" i="47"/>
  <c r="BQ35" i="47"/>
  <c r="BQ34" i="47"/>
  <c r="BU35" i="47"/>
  <c r="BU34" i="47"/>
  <c r="CB35" i="47"/>
  <c r="CB34" i="47"/>
  <c r="CI35" i="47"/>
  <c r="CI34" i="47"/>
  <c r="CP35" i="47"/>
  <c r="CP34" i="47"/>
  <c r="CW35" i="47"/>
  <c r="CW34" i="47"/>
  <c r="DA35" i="47"/>
  <c r="DA34" i="47"/>
  <c r="DH35" i="47"/>
  <c r="DH34" i="47"/>
  <c r="W29" i="47"/>
  <c r="AD29" i="47"/>
  <c r="AV29" i="47"/>
  <c r="BC29" i="47"/>
  <c r="BJ29" i="47"/>
  <c r="CB29" i="47"/>
  <c r="CI29" i="47"/>
  <c r="CP29" i="47"/>
  <c r="DH29" i="47"/>
  <c r="W30" i="47"/>
  <c r="AD30" i="47"/>
  <c r="AV30" i="47"/>
  <c r="BC30" i="47"/>
  <c r="BJ30" i="47"/>
  <c r="CB30" i="47"/>
  <c r="CI30" i="47"/>
  <c r="CP30" i="47"/>
  <c r="DH30" i="47"/>
  <c r="AV43" i="47"/>
  <c r="W44" i="47"/>
  <c r="AC39" i="47"/>
  <c r="AG39" i="47"/>
  <c r="AM44" i="47"/>
  <c r="AM43" i="47"/>
  <c r="AS43" i="47"/>
  <c r="AS44" i="47"/>
  <c r="AW44" i="47"/>
  <c r="AW43" i="47"/>
  <c r="BC43" i="47"/>
  <c r="BC47" i="47" s="1"/>
  <c r="BI39" i="47"/>
  <c r="BM39" i="47"/>
  <c r="BS44" i="47"/>
  <c r="BS43" i="47"/>
  <c r="BY44" i="47"/>
  <c r="BY43" i="47"/>
  <c r="CC43" i="47"/>
  <c r="CC44" i="47"/>
  <c r="CI44" i="47"/>
  <c r="CO39" i="47"/>
  <c r="CS39" i="47"/>
  <c r="CY44" i="47"/>
  <c r="CY43" i="47"/>
  <c r="DE43" i="47"/>
  <c r="DE44" i="47"/>
  <c r="DI44" i="47"/>
  <c r="DI43" i="47"/>
  <c r="X35" i="47"/>
  <c r="X34" i="47"/>
  <c r="AE35" i="47"/>
  <c r="AE34" i="47"/>
  <c r="AL35" i="47"/>
  <c r="AL34" i="47"/>
  <c r="AS35" i="47"/>
  <c r="AS34" i="47"/>
  <c r="AW35" i="47"/>
  <c r="AW34" i="47"/>
  <c r="BD35" i="47"/>
  <c r="BD34" i="47"/>
  <c r="BK35" i="47"/>
  <c r="BK34" i="47"/>
  <c r="BR35" i="47"/>
  <c r="BR34" i="47"/>
  <c r="BY35" i="47"/>
  <c r="BY34" i="47"/>
  <c r="CC35" i="47"/>
  <c r="CC34" i="47"/>
  <c r="CJ35" i="47"/>
  <c r="CJ34" i="47"/>
  <c r="CQ35" i="47"/>
  <c r="CQ34" i="47"/>
  <c r="CX35" i="47"/>
  <c r="CX34" i="47"/>
  <c r="DE35" i="47"/>
  <c r="DE34" i="47"/>
  <c r="DI35" i="47"/>
  <c r="DI34" i="47"/>
  <c r="X29" i="47"/>
  <c r="AL29" i="47"/>
  <c r="AS29" i="47"/>
  <c r="AW29" i="47"/>
  <c r="BD29" i="47"/>
  <c r="BR29" i="47"/>
  <c r="BY29" i="47"/>
  <c r="CC29" i="47"/>
  <c r="CJ29" i="47"/>
  <c r="CX29" i="47"/>
  <c r="DE29" i="47"/>
  <c r="DI29" i="47"/>
  <c r="X30" i="47"/>
  <c r="AL30" i="47"/>
  <c r="AS30" i="47"/>
  <c r="AW30" i="47"/>
  <c r="BD30" i="47"/>
  <c r="BR30" i="47"/>
  <c r="BY30" i="47"/>
  <c r="CC30" i="47"/>
  <c r="CX30" i="47"/>
  <c r="DE30" i="47"/>
  <c r="DI30" i="47"/>
  <c r="BZ39" i="47"/>
  <c r="DH43" i="47"/>
  <c r="U35" i="47"/>
  <c r="U34" i="47"/>
  <c r="Y35" i="47"/>
  <c r="Y34" i="47"/>
  <c r="AF35" i="47"/>
  <c r="AF34" i="47"/>
  <c r="AM35" i="47"/>
  <c r="AM34" i="47"/>
  <c r="AT35" i="47"/>
  <c r="AT34" i="47"/>
  <c r="BA35" i="47"/>
  <c r="BA34" i="47"/>
  <c r="BE35" i="47"/>
  <c r="BE34" i="47"/>
  <c r="BL35" i="47"/>
  <c r="BL34" i="47"/>
  <c r="BS35" i="47"/>
  <c r="BS34" i="47"/>
  <c r="BZ35" i="47"/>
  <c r="BZ34" i="47"/>
  <c r="CG35" i="47"/>
  <c r="CG34" i="47"/>
  <c r="CK35" i="47"/>
  <c r="CK34" i="47"/>
  <c r="CR35" i="47"/>
  <c r="CR34" i="47"/>
  <c r="CY35" i="47"/>
  <c r="CY34" i="47"/>
  <c r="DF35" i="47"/>
  <c r="DF34" i="47"/>
  <c r="AF29" i="47"/>
  <c r="AM29" i="47"/>
  <c r="AT29" i="47"/>
  <c r="BL29" i="47"/>
  <c r="BS29" i="47"/>
  <c r="BZ29" i="47"/>
  <c r="CR29" i="47"/>
  <c r="CY29" i="47"/>
  <c r="DF29" i="47"/>
  <c r="DF33" i="47" s="1"/>
  <c r="AF30" i="47"/>
  <c r="AM30" i="47"/>
  <c r="BL30" i="47"/>
  <c r="BS30" i="47"/>
  <c r="CR30" i="47"/>
  <c r="CY30" i="47"/>
  <c r="W43" i="47"/>
  <c r="CB44" i="47"/>
  <c r="G44" i="50" l="1"/>
  <c r="G43" i="50"/>
  <c r="E47" i="50"/>
  <c r="E46" i="50"/>
  <c r="E45" i="50"/>
  <c r="F32" i="50"/>
  <c r="D44" i="50"/>
  <c r="D43" i="50"/>
  <c r="D48" i="50"/>
  <c r="C48" i="50"/>
  <c r="C44" i="50"/>
  <c r="C43" i="50"/>
  <c r="F37" i="50"/>
  <c r="D33" i="50"/>
  <c r="D32" i="50"/>
  <c r="D31" i="50"/>
  <c r="F46" i="50"/>
  <c r="F45" i="50"/>
  <c r="F47" i="50"/>
  <c r="E32" i="50"/>
  <c r="E31" i="50"/>
  <c r="E33" i="50"/>
  <c r="DF31" i="49"/>
  <c r="DF33" i="49"/>
  <c r="DE33" i="49"/>
  <c r="DE31" i="49"/>
  <c r="CY47" i="49"/>
  <c r="CY45" i="49"/>
  <c r="V33" i="49"/>
  <c r="V31" i="49"/>
  <c r="V32" i="49"/>
  <c r="BR44" i="49"/>
  <c r="BR43" i="49"/>
  <c r="AE33" i="49"/>
  <c r="AE31" i="49"/>
  <c r="AF31" i="49"/>
  <c r="AF33" i="49"/>
  <c r="CI33" i="49"/>
  <c r="CI31" i="49"/>
  <c r="AT31" i="49"/>
  <c r="AT33" i="49"/>
  <c r="BL43" i="49"/>
  <c r="BL44" i="49"/>
  <c r="AM43" i="49"/>
  <c r="AM44" i="49"/>
  <c r="CK31" i="49"/>
  <c r="CK33" i="49"/>
  <c r="CY31" i="49"/>
  <c r="CY33" i="49"/>
  <c r="CX33" i="49"/>
  <c r="CX31" i="49"/>
  <c r="DI45" i="49"/>
  <c r="DI47" i="49"/>
  <c r="CB33" i="49"/>
  <c r="CB31" i="49"/>
  <c r="CR45" i="49"/>
  <c r="CR47" i="49"/>
  <c r="CB47" i="49"/>
  <c r="CB45" i="49"/>
  <c r="CS33" i="49"/>
  <c r="CS31" i="49"/>
  <c r="CC33" i="49"/>
  <c r="CC31" i="49"/>
  <c r="BY44" i="49"/>
  <c r="BY43" i="49"/>
  <c r="BK44" i="49"/>
  <c r="BK43" i="49"/>
  <c r="BE31" i="49"/>
  <c r="BE33" i="49"/>
  <c r="AU43" i="49"/>
  <c r="AU44" i="49"/>
  <c r="AE44" i="49"/>
  <c r="AE43" i="49"/>
  <c r="AV33" i="49"/>
  <c r="AV31" i="49"/>
  <c r="AF44" i="49"/>
  <c r="AF43" i="49"/>
  <c r="CI44" i="49"/>
  <c r="CI43" i="49"/>
  <c r="BJ47" i="49"/>
  <c r="BJ45" i="49"/>
  <c r="BD44" i="49"/>
  <c r="BD43" i="49"/>
  <c r="AT44" i="49"/>
  <c r="AT43" i="49"/>
  <c r="AD33" i="49"/>
  <c r="AD31" i="49"/>
  <c r="X33" i="49"/>
  <c r="X32" i="49"/>
  <c r="X31" i="49"/>
  <c r="CG31" i="49"/>
  <c r="CG33" i="49"/>
  <c r="DG33" i="49"/>
  <c r="DG31" i="49"/>
  <c r="DG38" i="49"/>
  <c r="DG36" i="49"/>
  <c r="CS38" i="49"/>
  <c r="CS36" i="49"/>
  <c r="CH38" i="49"/>
  <c r="CH36" i="49"/>
  <c r="BT38" i="49"/>
  <c r="BT36" i="49"/>
  <c r="BI38" i="49"/>
  <c r="BI36" i="49"/>
  <c r="AU38" i="49"/>
  <c r="AU36" i="49"/>
  <c r="AG38" i="49"/>
  <c r="AG36" i="49"/>
  <c r="V38" i="49"/>
  <c r="V36" i="49"/>
  <c r="V37" i="49"/>
  <c r="CO47" i="49"/>
  <c r="CO45" i="49"/>
  <c r="BM47" i="49"/>
  <c r="BM45" i="49"/>
  <c r="AW33" i="49"/>
  <c r="AW31" i="49"/>
  <c r="AS44" i="49"/>
  <c r="AS43" i="49"/>
  <c r="AG47" i="49"/>
  <c r="AG45" i="49"/>
  <c r="AC47" i="49"/>
  <c r="AC45" i="49"/>
  <c r="W44" i="49"/>
  <c r="W43" i="49"/>
  <c r="CW47" i="49"/>
  <c r="CW45" i="49"/>
  <c r="CZ44" i="49"/>
  <c r="CZ43" i="49"/>
  <c r="CP33" i="49"/>
  <c r="CP31" i="49"/>
  <c r="BE44" i="49"/>
  <c r="BE43" i="49"/>
  <c r="AO44" i="49"/>
  <c r="AO43" i="49"/>
  <c r="BU44" i="49"/>
  <c r="BU43" i="49"/>
  <c r="BD33" i="49"/>
  <c r="BD31" i="49"/>
  <c r="V47" i="49"/>
  <c r="V46" i="49"/>
  <c r="V45" i="49"/>
  <c r="DG47" i="49"/>
  <c r="DG45" i="49"/>
  <c r="AS33" i="49"/>
  <c r="AS31" i="49"/>
  <c r="W33" i="49"/>
  <c r="W32" i="49"/>
  <c r="W31" i="49"/>
  <c r="BB33" i="49"/>
  <c r="BB31" i="49"/>
  <c r="CR31" i="49"/>
  <c r="CR33" i="49"/>
  <c r="CP47" i="49"/>
  <c r="CP45" i="49"/>
  <c r="CJ45" i="49"/>
  <c r="CJ47" i="49"/>
  <c r="BT43" i="49"/>
  <c r="BT44" i="49"/>
  <c r="CJ33" i="49"/>
  <c r="CJ31" i="49"/>
  <c r="BJ33" i="49"/>
  <c r="BJ31" i="49"/>
  <c r="CX45" i="49"/>
  <c r="CX47" i="49"/>
  <c r="BT33" i="49"/>
  <c r="BT31" i="49"/>
  <c r="X37" i="49"/>
  <c r="CQ33" i="49"/>
  <c r="CQ31" i="49"/>
  <c r="CC44" i="49"/>
  <c r="CC43" i="49"/>
  <c r="AK33" i="49"/>
  <c r="AK31" i="49"/>
  <c r="U32" i="49"/>
  <c r="U31" i="49"/>
  <c r="U33" i="49"/>
  <c r="BS31" i="49"/>
  <c r="BS33" i="49"/>
  <c r="AV44" i="49"/>
  <c r="AV43" i="49"/>
  <c r="CO33" i="49"/>
  <c r="CO31" i="49"/>
  <c r="CW33" i="49"/>
  <c r="CW31" i="49"/>
  <c r="BQ33" i="49"/>
  <c r="BQ31" i="49"/>
  <c r="AN44" i="49"/>
  <c r="AN43" i="49"/>
  <c r="AD44" i="49"/>
  <c r="AD43" i="49"/>
  <c r="AL33" i="49"/>
  <c r="AL31" i="49"/>
  <c r="CH33" i="49"/>
  <c r="CH31" i="49"/>
  <c r="BI47" i="49"/>
  <c r="BI45" i="49"/>
  <c r="BC33" i="49"/>
  <c r="BC31" i="49"/>
  <c r="AW44" i="49"/>
  <c r="AW43" i="49"/>
  <c r="CK43" i="49"/>
  <c r="CK44" i="49"/>
  <c r="BB47" i="49"/>
  <c r="BB45" i="49"/>
  <c r="AK47" i="49"/>
  <c r="AK45" i="49"/>
  <c r="BY33" i="49"/>
  <c r="BY31" i="49"/>
  <c r="BA43" i="49"/>
  <c r="BA44" i="49"/>
  <c r="Y43" i="49"/>
  <c r="Y44" i="49"/>
  <c r="AN33" i="49"/>
  <c r="AN31" i="49"/>
  <c r="DA44" i="49"/>
  <c r="DA43" i="49"/>
  <c r="AG33" i="49"/>
  <c r="AG31" i="49"/>
  <c r="BZ31" i="49"/>
  <c r="BZ33" i="49"/>
  <c r="DF45" i="49"/>
  <c r="DF47" i="49"/>
  <c r="BZ47" i="49"/>
  <c r="BZ45" i="49"/>
  <c r="DI38" i="49"/>
  <c r="DI36" i="49"/>
  <c r="DI33" i="49"/>
  <c r="DI31" i="49"/>
  <c r="DE45" i="49"/>
  <c r="DE47" i="49"/>
  <c r="DH33" i="49"/>
  <c r="DH31" i="49"/>
  <c r="DH47" i="49"/>
  <c r="DH45" i="49"/>
  <c r="CH43" i="49"/>
  <c r="CH44" i="49"/>
  <c r="CS47" i="49"/>
  <c r="CS45" i="49"/>
  <c r="AU33" i="49"/>
  <c r="AU31" i="49"/>
  <c r="CQ44" i="49"/>
  <c r="CQ43" i="49"/>
  <c r="BR33" i="49"/>
  <c r="BR31" i="49"/>
  <c r="BK33" i="49"/>
  <c r="BK31" i="49"/>
  <c r="BA31" i="49"/>
  <c r="BA33" i="49"/>
  <c r="AO33" i="49"/>
  <c r="AO31" i="49"/>
  <c r="Y32" i="49"/>
  <c r="Y31" i="49"/>
  <c r="Y33" i="49"/>
  <c r="U44" i="49"/>
  <c r="U43" i="49"/>
  <c r="BY48" i="49" s="1"/>
  <c r="BS44" i="49"/>
  <c r="BS43" i="49"/>
  <c r="BM33" i="49"/>
  <c r="BM31" i="49"/>
  <c r="DA33" i="49"/>
  <c r="DA31" i="49"/>
  <c r="BU33" i="49"/>
  <c r="BU31" i="49"/>
  <c r="BQ44" i="49"/>
  <c r="BQ43" i="49"/>
  <c r="X44" i="49"/>
  <c r="X43" i="49"/>
  <c r="CA47" i="49"/>
  <c r="CA45" i="49"/>
  <c r="CG44" i="49"/>
  <c r="CG43" i="49"/>
  <c r="BL31" i="49"/>
  <c r="BL33" i="49"/>
  <c r="AL44" i="49"/>
  <c r="AL43" i="49"/>
  <c r="BI33" i="49"/>
  <c r="BI31" i="49"/>
  <c r="CZ38" i="49"/>
  <c r="CZ36" i="49"/>
  <c r="CO38" i="49"/>
  <c r="CO36" i="49"/>
  <c r="CA38" i="49"/>
  <c r="CA36" i="49"/>
  <c r="BM38" i="49"/>
  <c r="BM36" i="49"/>
  <c r="BB38" i="49"/>
  <c r="BB36" i="49"/>
  <c r="AN38" i="49"/>
  <c r="AN36" i="49"/>
  <c r="AC38" i="49"/>
  <c r="AC36" i="49"/>
  <c r="BC44" i="49"/>
  <c r="BC43" i="49"/>
  <c r="BC48" i="49"/>
  <c r="AM31" i="49"/>
  <c r="AM33" i="49"/>
  <c r="BJ45" i="48"/>
  <c r="BJ47" i="48"/>
  <c r="BS47" i="48"/>
  <c r="BS45" i="48"/>
  <c r="V47" i="48"/>
  <c r="V46" i="48"/>
  <c r="V45" i="48"/>
  <c r="BB38" i="48"/>
  <c r="BB36" i="48"/>
  <c r="DA44" i="48"/>
  <c r="DA43" i="48"/>
  <c r="AV33" i="48"/>
  <c r="AV31" i="48"/>
  <c r="BB33" i="48"/>
  <c r="BB31" i="48"/>
  <c r="AO45" i="48"/>
  <c r="AO47" i="48"/>
  <c r="CP33" i="48"/>
  <c r="CP31" i="48"/>
  <c r="DH31" i="48"/>
  <c r="DH33" i="48"/>
  <c r="AG44" i="48"/>
  <c r="AG43" i="48"/>
  <c r="AD38" i="48"/>
  <c r="AD36" i="48"/>
  <c r="AE43" i="48"/>
  <c r="AE44" i="48"/>
  <c r="DG33" i="48"/>
  <c r="DG31" i="48"/>
  <c r="BT38" i="48"/>
  <c r="BT36" i="48"/>
  <c r="AU38" i="48"/>
  <c r="AU36" i="48"/>
  <c r="V38" i="48"/>
  <c r="V37" i="48"/>
  <c r="V36" i="48"/>
  <c r="AK44" i="48"/>
  <c r="AK43" i="48"/>
  <c r="AD45" i="48"/>
  <c r="AD47" i="48"/>
  <c r="DF47" i="48"/>
  <c r="DF45" i="48"/>
  <c r="AV44" i="48"/>
  <c r="AV43" i="48"/>
  <c r="Y44" i="48"/>
  <c r="Y43" i="48"/>
  <c r="U32" i="48"/>
  <c r="U31" i="48"/>
  <c r="U33" i="48"/>
  <c r="AC33" i="48"/>
  <c r="AC31" i="48"/>
  <c r="BR33" i="48"/>
  <c r="BR31" i="48"/>
  <c r="BE44" i="48"/>
  <c r="BE43" i="48"/>
  <c r="BA31" i="48"/>
  <c r="BA33" i="48"/>
  <c r="V33" i="48"/>
  <c r="V32" i="48"/>
  <c r="V31" i="48"/>
  <c r="CR43" i="48"/>
  <c r="CR44" i="48"/>
  <c r="CA47" i="48"/>
  <c r="CA45" i="48"/>
  <c r="BU31" i="48"/>
  <c r="BU33" i="48"/>
  <c r="AD31" i="48"/>
  <c r="AD33" i="48"/>
  <c r="W33" i="48"/>
  <c r="W32" i="48"/>
  <c r="W31" i="48"/>
  <c r="DH44" i="48"/>
  <c r="DH43" i="48"/>
  <c r="CK43" i="48"/>
  <c r="CK44" i="48"/>
  <c r="AE33" i="48"/>
  <c r="AE31" i="48"/>
  <c r="CG47" i="48"/>
  <c r="CG45" i="48"/>
  <c r="CY44" i="48"/>
  <c r="CY43" i="48"/>
  <c r="DE33" i="48"/>
  <c r="DE31" i="48"/>
  <c r="CI44" i="48"/>
  <c r="CI43" i="48"/>
  <c r="BB47" i="48"/>
  <c r="BB45" i="48"/>
  <c r="BC31" i="48"/>
  <c r="BC33" i="48"/>
  <c r="CB33" i="48"/>
  <c r="CB31" i="48"/>
  <c r="DE38" i="48"/>
  <c r="DE36" i="48"/>
  <c r="BM44" i="48"/>
  <c r="BM43" i="48"/>
  <c r="BS31" i="48"/>
  <c r="BS33" i="48"/>
  <c r="BZ47" i="48"/>
  <c r="BZ45" i="48"/>
  <c r="CC47" i="48"/>
  <c r="CC45" i="48"/>
  <c r="BY33" i="48"/>
  <c r="BY31" i="48"/>
  <c r="CS43" i="48"/>
  <c r="CS44" i="48"/>
  <c r="BY45" i="48"/>
  <c r="BY47" i="48"/>
  <c r="BI44" i="48"/>
  <c r="BI43" i="48"/>
  <c r="AC43" i="48"/>
  <c r="AC44" i="48"/>
  <c r="AT47" i="48"/>
  <c r="AT45" i="48"/>
  <c r="DA38" i="48"/>
  <c r="DA36" i="48"/>
  <c r="CQ44" i="48"/>
  <c r="CQ43" i="48"/>
  <c r="CH33" i="48"/>
  <c r="CH31" i="48"/>
  <c r="DA33" i="48"/>
  <c r="DA31" i="48"/>
  <c r="CW31" i="48"/>
  <c r="CW33" i="48"/>
  <c r="CP47" i="48"/>
  <c r="CP45" i="48"/>
  <c r="BL31" i="48"/>
  <c r="BL33" i="48"/>
  <c r="AO31" i="48"/>
  <c r="AO33" i="48"/>
  <c r="AK33" i="48"/>
  <c r="AK31" i="48"/>
  <c r="BJ33" i="48"/>
  <c r="BJ31" i="48"/>
  <c r="CQ33" i="48"/>
  <c r="CQ31" i="48"/>
  <c r="U43" i="48"/>
  <c r="U44" i="48"/>
  <c r="CZ33" i="48"/>
  <c r="CZ31" i="48"/>
  <c r="CB44" i="48"/>
  <c r="CB43" i="48"/>
  <c r="BR44" i="48"/>
  <c r="BR43" i="48"/>
  <c r="AN44" i="48"/>
  <c r="AN43" i="48"/>
  <c r="X45" i="48"/>
  <c r="X46" i="48"/>
  <c r="X47" i="48"/>
  <c r="BQ33" i="48"/>
  <c r="BQ31" i="48"/>
  <c r="AS33" i="48"/>
  <c r="AS31" i="48"/>
  <c r="AW45" i="48"/>
  <c r="AW47" i="48"/>
  <c r="BC38" i="48"/>
  <c r="BC36" i="48"/>
  <c r="BA44" i="48"/>
  <c r="BA43" i="48"/>
  <c r="AG33" i="48"/>
  <c r="AG31" i="48"/>
  <c r="DG45" i="48"/>
  <c r="DG47" i="48"/>
  <c r="CG31" i="48"/>
  <c r="CG33" i="48"/>
  <c r="AL43" i="48"/>
  <c r="AL44" i="48"/>
  <c r="AN38" i="48"/>
  <c r="AN36" i="48"/>
  <c r="BK33" i="48"/>
  <c r="BK31" i="48"/>
  <c r="CR31" i="48"/>
  <c r="CR33" i="48"/>
  <c r="AF48" i="48"/>
  <c r="AF44" i="48"/>
  <c r="AF43" i="48"/>
  <c r="CI31" i="48"/>
  <c r="CI33" i="48"/>
  <c r="CX44" i="48"/>
  <c r="CX43" i="48"/>
  <c r="CY36" i="48"/>
  <c r="CY38" i="48"/>
  <c r="CC33" i="48"/>
  <c r="CC31" i="48"/>
  <c r="CJ45" i="48"/>
  <c r="CJ47" i="48"/>
  <c r="AM31" i="48"/>
  <c r="AM33" i="48"/>
  <c r="DF36" i="48"/>
  <c r="DF38" i="48"/>
  <c r="CR36" i="48"/>
  <c r="CR38" i="48"/>
  <c r="CZ48" i="48"/>
  <c r="CZ43" i="48"/>
  <c r="CZ44" i="48"/>
  <c r="DI33" i="48"/>
  <c r="DI31" i="48"/>
  <c r="AW33" i="48"/>
  <c r="AW31" i="48"/>
  <c r="DI38" i="48"/>
  <c r="DI36" i="48"/>
  <c r="CX38" i="48"/>
  <c r="CX36" i="48"/>
  <c r="CO44" i="48"/>
  <c r="CO43" i="48"/>
  <c r="BC44" i="48"/>
  <c r="BC43" i="48"/>
  <c r="AS47" i="48"/>
  <c r="AS45" i="48"/>
  <c r="W44" i="48"/>
  <c r="W43" i="48"/>
  <c r="CB38" i="48"/>
  <c r="CB36" i="48"/>
  <c r="BU44" i="48"/>
  <c r="BU43" i="48"/>
  <c r="CZ38" i="48"/>
  <c r="CZ36" i="48"/>
  <c r="BI33" i="48"/>
  <c r="BI31" i="48"/>
  <c r="CH38" i="48"/>
  <c r="CH36" i="48"/>
  <c r="BI38" i="48"/>
  <c r="BI36" i="48"/>
  <c r="AG38" i="48"/>
  <c r="AG36" i="48"/>
  <c r="CW44" i="48"/>
  <c r="CW43" i="48"/>
  <c r="BL48" i="48"/>
  <c r="BL43" i="48"/>
  <c r="BL44" i="48"/>
  <c r="AU47" i="48"/>
  <c r="AU45" i="48"/>
  <c r="AL33" i="48"/>
  <c r="AL31" i="48"/>
  <c r="Y32" i="48"/>
  <c r="Y31" i="48"/>
  <c r="Y33" i="48"/>
  <c r="CO38" i="48"/>
  <c r="CO36" i="48"/>
  <c r="CA33" i="48"/>
  <c r="CA31" i="48"/>
  <c r="BE31" i="48"/>
  <c r="BE33" i="48"/>
  <c r="BD47" i="48"/>
  <c r="BD45" i="48"/>
  <c r="BK47" i="48"/>
  <c r="BK45" i="48"/>
  <c r="CH47" i="48"/>
  <c r="CH45" i="48"/>
  <c r="BQ44" i="48"/>
  <c r="BQ43" i="48"/>
  <c r="AF31" i="48"/>
  <c r="AF33" i="48"/>
  <c r="AD49" i="48"/>
  <c r="CX33" i="48"/>
  <c r="CX31" i="48"/>
  <c r="CK31" i="48"/>
  <c r="CK33" i="48"/>
  <c r="CK36" i="47"/>
  <c r="CK38" i="47"/>
  <c r="Y37" i="47"/>
  <c r="Y36" i="47"/>
  <c r="Y38" i="47"/>
  <c r="AL33" i="47"/>
  <c r="AL31" i="47"/>
  <c r="CI47" i="47"/>
  <c r="CI45" i="47"/>
  <c r="CI38" i="47"/>
  <c r="CI36" i="47"/>
  <c r="AK38" i="47"/>
  <c r="AK36" i="47"/>
  <c r="AF47" i="47"/>
  <c r="AF45" i="47"/>
  <c r="BU33" i="47"/>
  <c r="BU31" i="47"/>
  <c r="AO43" i="47"/>
  <c r="AO44" i="47"/>
  <c r="CZ45" i="47"/>
  <c r="CZ47" i="47"/>
  <c r="Y44" i="47"/>
  <c r="Y43" i="47"/>
  <c r="CX33" i="47"/>
  <c r="CX31" i="47"/>
  <c r="DE38" i="47"/>
  <c r="DE36" i="47"/>
  <c r="BR38" i="47"/>
  <c r="BR36" i="47"/>
  <c r="BD38" i="47"/>
  <c r="BD36" i="47"/>
  <c r="AS38" i="47"/>
  <c r="AS36" i="47"/>
  <c r="AE38" i="47"/>
  <c r="AE36" i="47"/>
  <c r="BS47" i="47"/>
  <c r="BS45" i="47"/>
  <c r="AC44" i="47"/>
  <c r="AC43" i="47"/>
  <c r="DH33" i="47"/>
  <c r="DH31" i="47"/>
  <c r="BJ33" i="47"/>
  <c r="BJ31" i="47"/>
  <c r="W32" i="47"/>
  <c r="W33" i="47"/>
  <c r="W31" i="47"/>
  <c r="AV47" i="47"/>
  <c r="AV45" i="47"/>
  <c r="V44" i="47"/>
  <c r="V43" i="47"/>
  <c r="CJ47" i="47"/>
  <c r="CJ45" i="47"/>
  <c r="BM33" i="47"/>
  <c r="BM31" i="47"/>
  <c r="DA43" i="47"/>
  <c r="DA44" i="47"/>
  <c r="BU44" i="47"/>
  <c r="BU43" i="47"/>
  <c r="CS38" i="47"/>
  <c r="CS36" i="47"/>
  <c r="BI33" i="47"/>
  <c r="BI31" i="47"/>
  <c r="CZ38" i="47"/>
  <c r="CZ36" i="47"/>
  <c r="CH38" i="47"/>
  <c r="CH36" i="47"/>
  <c r="BB38" i="47"/>
  <c r="BB36" i="47"/>
  <c r="AG38" i="47"/>
  <c r="AG36" i="47"/>
  <c r="AT47" i="47"/>
  <c r="AT45" i="47"/>
  <c r="CZ33" i="47"/>
  <c r="CZ31" i="47"/>
  <c r="CG33" i="47"/>
  <c r="CG31" i="47"/>
  <c r="BA33" i="47"/>
  <c r="BA31" i="47"/>
  <c r="CQ33" i="47"/>
  <c r="CQ31" i="47"/>
  <c r="AE43" i="47"/>
  <c r="AE44" i="47"/>
  <c r="CB47" i="47"/>
  <c r="CB45" i="47"/>
  <c r="BZ36" i="47"/>
  <c r="BZ38" i="47"/>
  <c r="AM36" i="47"/>
  <c r="AM38" i="47"/>
  <c r="DE33" i="47"/>
  <c r="DE31" i="47"/>
  <c r="CY47" i="47"/>
  <c r="CY45" i="47"/>
  <c r="AW47" i="47"/>
  <c r="AW45" i="47"/>
  <c r="AD31" i="47"/>
  <c r="AD33" i="47"/>
  <c r="CW38" i="47"/>
  <c r="CW36" i="47"/>
  <c r="BJ38" i="47"/>
  <c r="BJ36" i="47"/>
  <c r="W38" i="47"/>
  <c r="W37" i="47"/>
  <c r="W36" i="47"/>
  <c r="BB44" i="47"/>
  <c r="BB43" i="47"/>
  <c r="CO33" i="47"/>
  <c r="CO31" i="47"/>
  <c r="DA33" i="47"/>
  <c r="DA31" i="47"/>
  <c r="BQ43" i="47"/>
  <c r="BQ44" i="47"/>
  <c r="AD47" i="47"/>
  <c r="AD45" i="47"/>
  <c r="AN45" i="47"/>
  <c r="AN47" i="47"/>
  <c r="AC33" i="47"/>
  <c r="AC31" i="47"/>
  <c r="BD47" i="47"/>
  <c r="BD45" i="47"/>
  <c r="BL33" i="47"/>
  <c r="BL31" i="47"/>
  <c r="BD33" i="47"/>
  <c r="BD31" i="47"/>
  <c r="CQ38" i="47"/>
  <c r="CQ36" i="47"/>
  <c r="CY33" i="47"/>
  <c r="CY31" i="47"/>
  <c r="DF36" i="47"/>
  <c r="DF38" i="47"/>
  <c r="CR36" i="47"/>
  <c r="CR38" i="47"/>
  <c r="CG36" i="47"/>
  <c r="CG38" i="47"/>
  <c r="BS36" i="47"/>
  <c r="BS38" i="47"/>
  <c r="BE36" i="47"/>
  <c r="BE38" i="47"/>
  <c r="AT36" i="47"/>
  <c r="AT38" i="47"/>
  <c r="AF36" i="47"/>
  <c r="AF38" i="47"/>
  <c r="U37" i="47"/>
  <c r="U36" i="47"/>
  <c r="U38" i="47"/>
  <c r="BZ44" i="47"/>
  <c r="BZ43" i="47"/>
  <c r="CC33" i="47"/>
  <c r="CC31" i="47"/>
  <c r="AW33" i="47"/>
  <c r="AW31" i="47"/>
  <c r="DI47" i="47"/>
  <c r="DI45" i="47"/>
  <c r="CS44" i="47"/>
  <c r="CS43" i="47"/>
  <c r="CC47" i="47"/>
  <c r="CC45" i="47"/>
  <c r="BY47" i="47"/>
  <c r="BY45" i="47"/>
  <c r="AS47" i="47"/>
  <c r="AS45" i="47"/>
  <c r="AM47" i="47"/>
  <c r="AM45" i="47"/>
  <c r="W47" i="47"/>
  <c r="W46" i="47"/>
  <c r="W45" i="47"/>
  <c r="CP33" i="47"/>
  <c r="CP31" i="47"/>
  <c r="BC33" i="47"/>
  <c r="BC31" i="47"/>
  <c r="DA38" i="47"/>
  <c r="DA36" i="47"/>
  <c r="CP38" i="47"/>
  <c r="CP36" i="47"/>
  <c r="CB38" i="47"/>
  <c r="CB36" i="47"/>
  <c r="BQ38" i="47"/>
  <c r="BQ36" i="47"/>
  <c r="BC38" i="47"/>
  <c r="BC36" i="47"/>
  <c r="AO38" i="47"/>
  <c r="AO36" i="47"/>
  <c r="AD38" i="47"/>
  <c r="AD36" i="47"/>
  <c r="CX47" i="47"/>
  <c r="CX45" i="47"/>
  <c r="CR47" i="47"/>
  <c r="CR45" i="47"/>
  <c r="BR47" i="47"/>
  <c r="BR45" i="47"/>
  <c r="AN33" i="47"/>
  <c r="AN31" i="47"/>
  <c r="BJ47" i="47"/>
  <c r="BJ45" i="47"/>
  <c r="AK33" i="47"/>
  <c r="AK31" i="47"/>
  <c r="AG33" i="47"/>
  <c r="AG31" i="47"/>
  <c r="DG45" i="47"/>
  <c r="DG47" i="47"/>
  <c r="BT45" i="47"/>
  <c r="BT47" i="47"/>
  <c r="AU45" i="47"/>
  <c r="AU47" i="47"/>
  <c r="CA33" i="47"/>
  <c r="CA31" i="47"/>
  <c r="CK33" i="47"/>
  <c r="CK31" i="47"/>
  <c r="CG44" i="47"/>
  <c r="CG43" i="47"/>
  <c r="BE33" i="47"/>
  <c r="BE31" i="47"/>
  <c r="BA44" i="47"/>
  <c r="BA43" i="47"/>
  <c r="V33" i="47"/>
  <c r="CQ43" i="47"/>
  <c r="CQ44" i="47"/>
  <c r="BK33" i="47"/>
  <c r="BK31" i="47"/>
  <c r="U33" i="47"/>
  <c r="U32" i="47"/>
  <c r="U31" i="47"/>
  <c r="BS33" i="47"/>
  <c r="BS31" i="47"/>
  <c r="CY36" i="47"/>
  <c r="CY38" i="47"/>
  <c r="BL36" i="47"/>
  <c r="BL38" i="47"/>
  <c r="BA36" i="47"/>
  <c r="BA38" i="47"/>
  <c r="BR33" i="47"/>
  <c r="BR31" i="47"/>
  <c r="DE47" i="47"/>
  <c r="DE45" i="47"/>
  <c r="BI44" i="47"/>
  <c r="BI43" i="47"/>
  <c r="AG44" i="47"/>
  <c r="AG43" i="47"/>
  <c r="CB33" i="47"/>
  <c r="CB31" i="47"/>
  <c r="DH38" i="47"/>
  <c r="DH36" i="47"/>
  <c r="BU38" i="47"/>
  <c r="BU36" i="47"/>
  <c r="AV38" i="47"/>
  <c r="AV36" i="47"/>
  <c r="AL47" i="47"/>
  <c r="AL45" i="47"/>
  <c r="CW44" i="47"/>
  <c r="CW43" i="47"/>
  <c r="X47" i="47"/>
  <c r="X46" i="47"/>
  <c r="X45" i="47"/>
  <c r="CH33" i="47"/>
  <c r="CH31" i="47"/>
  <c r="CA45" i="47"/>
  <c r="CA47" i="47"/>
  <c r="AE33" i="47"/>
  <c r="AE31" i="47"/>
  <c r="X33" i="47"/>
  <c r="X31" i="47"/>
  <c r="X32" i="47"/>
  <c r="CC38" i="47"/>
  <c r="CC36" i="47"/>
  <c r="AM33" i="47"/>
  <c r="AM31" i="47"/>
  <c r="CR33" i="47"/>
  <c r="CR31" i="47"/>
  <c r="AF33" i="47"/>
  <c r="AF31" i="47"/>
  <c r="DI33" i="47"/>
  <c r="DI31" i="47"/>
  <c r="BY33" i="47"/>
  <c r="BY31" i="47"/>
  <c r="AS33" i="47"/>
  <c r="AS31" i="47"/>
  <c r="DI38" i="47"/>
  <c r="DI36" i="47"/>
  <c r="CX38" i="47"/>
  <c r="CX36" i="47"/>
  <c r="CJ38" i="47"/>
  <c r="CJ36" i="47"/>
  <c r="BY38" i="47"/>
  <c r="BY36" i="47"/>
  <c r="BK38" i="47"/>
  <c r="BK36" i="47"/>
  <c r="AW38" i="47"/>
  <c r="AW36" i="47"/>
  <c r="AL38" i="47"/>
  <c r="AL36" i="47"/>
  <c r="X38" i="47"/>
  <c r="X37" i="47"/>
  <c r="X36" i="47"/>
  <c r="CO44" i="47"/>
  <c r="CO43" i="47"/>
  <c r="BM44" i="47"/>
  <c r="BM43" i="47"/>
  <c r="CI33" i="47"/>
  <c r="CI31" i="47"/>
  <c r="AV33" i="47"/>
  <c r="AV31" i="47"/>
  <c r="DH47" i="47"/>
  <c r="DH45" i="47"/>
  <c r="CH44" i="47"/>
  <c r="CH43" i="47"/>
  <c r="BL47" i="47"/>
  <c r="BL45" i="47"/>
  <c r="V38" i="47"/>
  <c r="V36" i="47"/>
  <c r="V37" i="47"/>
  <c r="CW33" i="47"/>
  <c r="CW31" i="47"/>
  <c r="BQ33" i="47"/>
  <c r="BQ31" i="47"/>
  <c r="AO31" i="47"/>
  <c r="AO33" i="47"/>
  <c r="AK44" i="47"/>
  <c r="AK43" i="47"/>
  <c r="DG33" i="47"/>
  <c r="DG31" i="47"/>
  <c r="DG38" i="47"/>
  <c r="DG36" i="47"/>
  <c r="CA38" i="47"/>
  <c r="CA36" i="47"/>
  <c r="BI38" i="47"/>
  <c r="BI36" i="47"/>
  <c r="AC38" i="47"/>
  <c r="AC36" i="47"/>
  <c r="BT38" i="47"/>
  <c r="BT36" i="47"/>
  <c r="BB33" i="47"/>
  <c r="BB31" i="47"/>
  <c r="CK44" i="47"/>
  <c r="CK43" i="47"/>
  <c r="BE44" i="47"/>
  <c r="BE43" i="47"/>
  <c r="DF47" i="47"/>
  <c r="DF45" i="47"/>
  <c r="BK44" i="47"/>
  <c r="BK43" i="47"/>
  <c r="Y33" i="47"/>
  <c r="Y32" i="47"/>
  <c r="Y31" i="47"/>
  <c r="U44" i="47"/>
  <c r="U43" i="47"/>
  <c r="AO48" i="47" s="1"/>
  <c r="C45" i="50" l="1"/>
  <c r="C47" i="50"/>
  <c r="C46" i="50"/>
  <c r="D47" i="50"/>
  <c r="D45" i="50"/>
  <c r="D46" i="50"/>
  <c r="C53" i="50"/>
  <c r="G45" i="50"/>
  <c r="G46" i="50"/>
  <c r="G47" i="50"/>
  <c r="D50" i="50"/>
  <c r="C51" i="50"/>
  <c r="E51" i="50"/>
  <c r="F48" i="50"/>
  <c r="E48" i="50"/>
  <c r="F51" i="50"/>
  <c r="E50" i="50"/>
  <c r="G49" i="50"/>
  <c r="C50" i="50"/>
  <c r="E49" i="50"/>
  <c r="D51" i="50"/>
  <c r="G50" i="50"/>
  <c r="F49" i="50"/>
  <c r="C49" i="50"/>
  <c r="C52" i="50" s="1"/>
  <c r="G51" i="50"/>
  <c r="D49" i="50"/>
  <c r="D53" i="50" s="1"/>
  <c r="F50" i="50"/>
  <c r="G48" i="50"/>
  <c r="AL48" i="49"/>
  <c r="CG45" i="49"/>
  <c r="CG47" i="49"/>
  <c r="U47" i="49"/>
  <c r="U46" i="49"/>
  <c r="U45" i="49"/>
  <c r="CH47" i="49"/>
  <c r="CH45" i="49"/>
  <c r="Y48" i="49"/>
  <c r="CK48" i="49"/>
  <c r="AN47" i="49"/>
  <c r="AN45" i="49"/>
  <c r="CC45" i="49"/>
  <c r="CC47" i="49"/>
  <c r="BT47" i="49"/>
  <c r="BT45" i="49"/>
  <c r="BU47" i="49"/>
  <c r="BU45" i="49"/>
  <c r="AO48" i="49"/>
  <c r="CZ48" i="49"/>
  <c r="W47" i="49"/>
  <c r="W46" i="49"/>
  <c r="W45" i="49"/>
  <c r="AS47" i="49"/>
  <c r="AS45" i="49"/>
  <c r="BD48" i="49"/>
  <c r="AU47" i="49"/>
  <c r="AU45" i="49"/>
  <c r="BL47" i="49"/>
  <c r="BL45" i="49"/>
  <c r="BR45" i="49"/>
  <c r="BR47" i="49"/>
  <c r="CJ49" i="49"/>
  <c r="AK48" i="49"/>
  <c r="BT49" i="49"/>
  <c r="CS51" i="49"/>
  <c r="BB48" i="49"/>
  <c r="AG48" i="49"/>
  <c r="V49" i="49"/>
  <c r="BB49" i="49"/>
  <c r="CH49" i="49"/>
  <c r="DG49" i="49"/>
  <c r="AU50" i="49"/>
  <c r="BT50" i="49"/>
  <c r="CZ50" i="49"/>
  <c r="AN51" i="49"/>
  <c r="BM51" i="49"/>
  <c r="CZ51" i="49"/>
  <c r="AL49" i="49"/>
  <c r="CX48" i="49"/>
  <c r="AK49" i="49"/>
  <c r="BJ49" i="49"/>
  <c r="CI49" i="49"/>
  <c r="DH49" i="49"/>
  <c r="AO50" i="49"/>
  <c r="BQ50" i="49"/>
  <c r="CP50" i="49"/>
  <c r="W51" i="49"/>
  <c r="AV51" i="49"/>
  <c r="BU51" i="49"/>
  <c r="CW51" i="49"/>
  <c r="DI48" i="49"/>
  <c r="AW49" i="49"/>
  <c r="CC49" i="49"/>
  <c r="X50" i="49"/>
  <c r="BD50" i="49"/>
  <c r="CC50" i="49"/>
  <c r="DE50" i="49"/>
  <c r="AL51" i="49"/>
  <c r="BK51" i="49"/>
  <c r="CJ51" i="49"/>
  <c r="DI51" i="49"/>
  <c r="CP48" i="49"/>
  <c r="Y49" i="49"/>
  <c r="BA49" i="49"/>
  <c r="BZ49" i="49"/>
  <c r="CY49" i="49"/>
  <c r="AF50" i="49"/>
  <c r="BE50" i="49"/>
  <c r="CG50" i="49"/>
  <c r="DF50" i="49"/>
  <c r="AM51" i="49"/>
  <c r="BL51" i="49"/>
  <c r="CK51" i="49"/>
  <c r="DH48" i="49"/>
  <c r="CB49" i="49"/>
  <c r="BJ50" i="49"/>
  <c r="BQ51" i="49"/>
  <c r="CC51" i="49"/>
  <c r="U49" i="49"/>
  <c r="Y50" i="49"/>
  <c r="CY50" i="49"/>
  <c r="DF51" i="49"/>
  <c r="CA50" i="49"/>
  <c r="CW48" i="49"/>
  <c r="AC48" i="49"/>
  <c r="CO48" i="49"/>
  <c r="DG48" i="49"/>
  <c r="AG49" i="49"/>
  <c r="BI49" i="49"/>
  <c r="CO49" i="49"/>
  <c r="V50" i="49"/>
  <c r="BB50" i="49"/>
  <c r="CH50" i="49"/>
  <c r="DG50" i="49"/>
  <c r="AU51" i="49"/>
  <c r="BT51" i="49"/>
  <c r="DG51" i="49"/>
  <c r="V48" i="49"/>
  <c r="BJ48" i="49"/>
  <c r="AC50" i="49"/>
  <c r="BK49" i="49"/>
  <c r="CB48" i="49"/>
  <c r="CR48" i="49"/>
  <c r="AO49" i="49"/>
  <c r="BQ49" i="49"/>
  <c r="CP49" i="49"/>
  <c r="W50" i="49"/>
  <c r="AV50" i="49"/>
  <c r="BU50" i="49"/>
  <c r="CW50" i="49"/>
  <c r="AD51" i="49"/>
  <c r="BC51" i="49"/>
  <c r="CB51" i="49"/>
  <c r="DA51" i="49"/>
  <c r="CY48" i="49"/>
  <c r="X49" i="49"/>
  <c r="BD49" i="49"/>
  <c r="CQ49" i="49"/>
  <c r="AE50" i="49"/>
  <c r="BK50" i="49"/>
  <c r="CJ50" i="49"/>
  <c r="DI50" i="49"/>
  <c r="AS51" i="49"/>
  <c r="BR51" i="49"/>
  <c r="CQ51" i="49"/>
  <c r="DF48" i="49"/>
  <c r="AF49" i="49"/>
  <c r="BE49" i="49"/>
  <c r="CG49" i="49"/>
  <c r="DF49" i="49"/>
  <c r="AM50" i="49"/>
  <c r="BL50" i="49"/>
  <c r="CK50" i="49"/>
  <c r="U51" i="49"/>
  <c r="AT51" i="49"/>
  <c r="BS51" i="49"/>
  <c r="CR51" i="49"/>
  <c r="CH51" i="49"/>
  <c r="BI48" i="49"/>
  <c r="AN50" i="49"/>
  <c r="CS50" i="49"/>
  <c r="BI51" i="49"/>
  <c r="BC49" i="49"/>
  <c r="BC53" i="49" s="1"/>
  <c r="AK50" i="49"/>
  <c r="DH50" i="49"/>
  <c r="CP51" i="49"/>
  <c r="BY49" i="49"/>
  <c r="BY53" i="49" s="1"/>
  <c r="AW50" i="49"/>
  <c r="CX50" i="49"/>
  <c r="BD51" i="49"/>
  <c r="CR49" i="49"/>
  <c r="BZ50" i="49"/>
  <c r="BE51" i="49"/>
  <c r="AG51" i="49"/>
  <c r="AN49" i="49"/>
  <c r="BM49" i="49"/>
  <c r="CS49" i="49"/>
  <c r="AG50" i="49"/>
  <c r="BI50" i="49"/>
  <c r="CO50" i="49"/>
  <c r="V51" i="49"/>
  <c r="BB51" i="49"/>
  <c r="CA51" i="49"/>
  <c r="DI49" i="49"/>
  <c r="W49" i="49"/>
  <c r="AV49" i="49"/>
  <c r="BU49" i="49"/>
  <c r="CW49" i="49"/>
  <c r="AD50" i="49"/>
  <c r="BC50" i="49"/>
  <c r="CB50" i="49"/>
  <c r="DA50" i="49"/>
  <c r="AK51" i="49"/>
  <c r="BJ51" i="49"/>
  <c r="CI51" i="49"/>
  <c r="DH51" i="49"/>
  <c r="AE49" i="49"/>
  <c r="BR49" i="49"/>
  <c r="CX49" i="49"/>
  <c r="AL50" i="49"/>
  <c r="BR50" i="49"/>
  <c r="CQ50" i="49"/>
  <c r="X51" i="49"/>
  <c r="AW51" i="49"/>
  <c r="BY51" i="49"/>
  <c r="CX51" i="49"/>
  <c r="BZ48" i="49"/>
  <c r="AM49" i="49"/>
  <c r="BL49" i="49"/>
  <c r="CK49" i="49"/>
  <c r="U50" i="49"/>
  <c r="AT50" i="49"/>
  <c r="BS50" i="49"/>
  <c r="CR50" i="49"/>
  <c r="Y51" i="49"/>
  <c r="BA51" i="49"/>
  <c r="BZ51" i="49"/>
  <c r="CY51" i="49"/>
  <c r="AC49" i="49"/>
  <c r="BM48" i="49"/>
  <c r="CS48" i="49"/>
  <c r="AU49" i="49"/>
  <c r="CA49" i="49"/>
  <c r="CZ49" i="49"/>
  <c r="BM50" i="49"/>
  <c r="AC51" i="49"/>
  <c r="CO51" i="49"/>
  <c r="CA48" i="49"/>
  <c r="DE48" i="49"/>
  <c r="AS50" i="49"/>
  <c r="AD49" i="49"/>
  <c r="DA49" i="49"/>
  <c r="CI50" i="49"/>
  <c r="AO51" i="49"/>
  <c r="AS49" i="49"/>
  <c r="DE49" i="49"/>
  <c r="BY50" i="49"/>
  <c r="AE51" i="49"/>
  <c r="DE51" i="49"/>
  <c r="CJ48" i="49"/>
  <c r="AT49" i="49"/>
  <c r="BS49" i="49"/>
  <c r="BA50" i="49"/>
  <c r="AF51" i="49"/>
  <c r="CG51" i="49"/>
  <c r="DA48" i="49"/>
  <c r="BA48" i="49"/>
  <c r="AW45" i="49"/>
  <c r="AW47" i="49"/>
  <c r="CZ47" i="49"/>
  <c r="CZ45" i="49"/>
  <c r="CI47" i="49"/>
  <c r="CI45" i="49"/>
  <c r="AE48" i="49"/>
  <c r="BK48" i="49"/>
  <c r="X48" i="49"/>
  <c r="BC47" i="49"/>
  <c r="BC45" i="49"/>
  <c r="CG48" i="49"/>
  <c r="BQ48" i="49"/>
  <c r="BS45" i="49"/>
  <c r="BS47" i="49"/>
  <c r="U48" i="49"/>
  <c r="BA47" i="49"/>
  <c r="BA45" i="49"/>
  <c r="AW48" i="49"/>
  <c r="AD47" i="49"/>
  <c r="AD45" i="49"/>
  <c r="AN48" i="49"/>
  <c r="AV47" i="49"/>
  <c r="AV45" i="49"/>
  <c r="BU48" i="49"/>
  <c r="W48" i="49"/>
  <c r="CI48" i="49"/>
  <c r="AF47" i="49"/>
  <c r="AF45" i="49"/>
  <c r="AM47" i="49"/>
  <c r="AM45" i="49"/>
  <c r="BR48" i="49"/>
  <c r="AL45" i="49"/>
  <c r="AL47" i="49"/>
  <c r="CQ48" i="49"/>
  <c r="AO47" i="49"/>
  <c r="AO45" i="49"/>
  <c r="BE48" i="49"/>
  <c r="AT47" i="49"/>
  <c r="AT45" i="49"/>
  <c r="AM48" i="49"/>
  <c r="BQ47" i="49"/>
  <c r="BQ45" i="49"/>
  <c r="X46" i="49"/>
  <c r="X45" i="49"/>
  <c r="X47" i="49"/>
  <c r="BS48" i="49"/>
  <c r="CQ45" i="49"/>
  <c r="CQ47" i="49"/>
  <c r="CH48" i="49"/>
  <c r="DA47" i="49"/>
  <c r="DA45" i="49"/>
  <c r="Y46" i="49"/>
  <c r="Y47" i="49"/>
  <c r="Y45" i="49"/>
  <c r="CK47" i="49"/>
  <c r="CK45" i="49"/>
  <c r="AD48" i="49"/>
  <c r="AV48" i="49"/>
  <c r="CC48" i="49"/>
  <c r="BT48" i="49"/>
  <c r="BE45" i="49"/>
  <c r="BE47" i="49"/>
  <c r="AS48" i="49"/>
  <c r="AT48" i="49"/>
  <c r="BD47" i="49"/>
  <c r="BD45" i="49"/>
  <c r="AF48" i="49"/>
  <c r="AE47" i="49"/>
  <c r="AE45" i="49"/>
  <c r="AU48" i="49"/>
  <c r="BK45" i="49"/>
  <c r="BK47" i="49"/>
  <c r="BY45" i="49"/>
  <c r="BY47" i="49"/>
  <c r="BL48" i="49"/>
  <c r="CO47" i="48"/>
  <c r="CO45" i="48"/>
  <c r="X50" i="48"/>
  <c r="BE50" i="48"/>
  <c r="DI48" i="48"/>
  <c r="BD48" i="48"/>
  <c r="AC51" i="48"/>
  <c r="BA49" i="48"/>
  <c r="CZ50" i="48"/>
  <c r="BQ49" i="48"/>
  <c r="DH49" i="48"/>
  <c r="BQ50" i="48"/>
  <c r="BJ51" i="48"/>
  <c r="AU49" i="48"/>
  <c r="BJ48" i="48"/>
  <c r="CA48" i="48"/>
  <c r="BK49" i="48"/>
  <c r="BK50" i="48"/>
  <c r="BR51" i="48"/>
  <c r="X48" i="48"/>
  <c r="AS50" i="48"/>
  <c r="AM49" i="48"/>
  <c r="CR49" i="48"/>
  <c r="CR50" i="48"/>
  <c r="CY51" i="48"/>
  <c r="AS51" i="48"/>
  <c r="AV49" i="48"/>
  <c r="CW49" i="48"/>
  <c r="AV50" i="48"/>
  <c r="CW50" i="48"/>
  <c r="CJ49" i="48"/>
  <c r="AD48" i="48"/>
  <c r="AN49" i="48"/>
  <c r="BT49" i="48"/>
  <c r="DG49" i="48"/>
  <c r="AN50" i="48"/>
  <c r="BT50" i="48"/>
  <c r="CS50" i="48"/>
  <c r="AN51" i="48"/>
  <c r="BT51" i="48"/>
  <c r="CZ51" i="48"/>
  <c r="Y50" i="48"/>
  <c r="W51" i="48"/>
  <c r="CI51" i="48"/>
  <c r="CJ48" i="48"/>
  <c r="CG51" i="48"/>
  <c r="BY48" i="48"/>
  <c r="AW49" i="48"/>
  <c r="AE50" i="48"/>
  <c r="CC50" i="48"/>
  <c r="AL51" i="48"/>
  <c r="CJ51" i="48"/>
  <c r="AD51" i="48"/>
  <c r="CB51" i="48"/>
  <c r="BZ50" i="48"/>
  <c r="BZ49" i="48"/>
  <c r="AM50" i="48"/>
  <c r="DF50" i="48"/>
  <c r="BL51" i="48"/>
  <c r="DH51" i="48"/>
  <c r="CX51" i="48"/>
  <c r="DF49" i="48"/>
  <c r="CK51" i="48"/>
  <c r="BB50" i="48"/>
  <c r="CS49" i="48"/>
  <c r="BA50" i="48"/>
  <c r="CB49" i="48"/>
  <c r="CI50" i="48"/>
  <c r="CP48" i="48"/>
  <c r="AG50" i="48"/>
  <c r="AG51" i="48"/>
  <c r="AS49" i="48"/>
  <c r="AE51" i="48"/>
  <c r="AF50" i="48"/>
  <c r="CR51" i="48"/>
  <c r="CS51" i="48"/>
  <c r="BU49" i="48"/>
  <c r="AD50" i="48"/>
  <c r="CB50" i="48"/>
  <c r="CW51" i="48"/>
  <c r="Y51" i="48"/>
  <c r="V48" i="48"/>
  <c r="DE48" i="48"/>
  <c r="BR49" i="48"/>
  <c r="BR50" i="48"/>
  <c r="BY51" i="48"/>
  <c r="AO48" i="48"/>
  <c r="U49" i="48"/>
  <c r="CJ50" i="48"/>
  <c r="CY49" i="48"/>
  <c r="CY50" i="48"/>
  <c r="DF51" i="48"/>
  <c r="AE49" i="48"/>
  <c r="BT48" i="48"/>
  <c r="DA49" i="48"/>
  <c r="BJ50" i="48"/>
  <c r="DH50" i="48"/>
  <c r="DF48" i="48"/>
  <c r="AL50" i="48"/>
  <c r="BB48" i="48"/>
  <c r="V49" i="48"/>
  <c r="BB49" i="48"/>
  <c r="CA49" i="48"/>
  <c r="V50" i="48"/>
  <c r="AU50" i="48"/>
  <c r="CA50" i="48"/>
  <c r="DG50" i="48"/>
  <c r="AU51" i="48"/>
  <c r="CA51" i="48"/>
  <c r="BS50" i="48"/>
  <c r="AK51" i="48"/>
  <c r="DA51" i="48"/>
  <c r="BY49" i="48"/>
  <c r="AW50" i="48"/>
  <c r="CX50" i="48"/>
  <c r="BD51" i="48"/>
  <c r="DE51" i="48"/>
  <c r="AO51" i="48"/>
  <c r="CP51" i="48"/>
  <c r="AW51" i="48"/>
  <c r="Y49" i="48"/>
  <c r="CG49" i="48"/>
  <c r="BL50" i="48"/>
  <c r="U51" i="48"/>
  <c r="BS51" i="48"/>
  <c r="AS48" i="48"/>
  <c r="CQ50" i="48"/>
  <c r="DE50" i="48"/>
  <c r="BC51" i="48"/>
  <c r="AF49" i="48"/>
  <c r="AF53" i="48" s="1"/>
  <c r="AM51" i="48"/>
  <c r="BC50" i="48"/>
  <c r="DI49" i="48"/>
  <c r="BK48" i="48"/>
  <c r="DG51" i="48"/>
  <c r="U50" i="48"/>
  <c r="AK49" i="48"/>
  <c r="BM49" i="48"/>
  <c r="CO50" i="48"/>
  <c r="CO51" i="48"/>
  <c r="CC49" i="48"/>
  <c r="BU51" i="48"/>
  <c r="BY50" i="48"/>
  <c r="AT51" i="48"/>
  <c r="CH49" i="48"/>
  <c r="AO50" i="48"/>
  <c r="CP50" i="48"/>
  <c r="DE49" i="48"/>
  <c r="DI50" i="48"/>
  <c r="BL49" i="48"/>
  <c r="BL53" i="48" s="1"/>
  <c r="BZ51" i="48"/>
  <c r="AT49" i="48"/>
  <c r="AT50" i="48"/>
  <c r="BA51" i="48"/>
  <c r="BS49" i="48"/>
  <c r="W50" i="48"/>
  <c r="BU50" i="48"/>
  <c r="BI51" i="48"/>
  <c r="AU48" i="48"/>
  <c r="DG48" i="48"/>
  <c r="AC49" i="48"/>
  <c r="BI49" i="48"/>
  <c r="CO49" i="48"/>
  <c r="AC50" i="48"/>
  <c r="BI50" i="48"/>
  <c r="CH50" i="48"/>
  <c r="V51" i="48"/>
  <c r="BB51" i="48"/>
  <c r="CH51" i="48"/>
  <c r="AL49" i="48"/>
  <c r="CQ51" i="48"/>
  <c r="AV51" i="48"/>
  <c r="AT48" i="48"/>
  <c r="AW48" i="48"/>
  <c r="CC48" i="48"/>
  <c r="X49" i="48"/>
  <c r="CQ49" i="48"/>
  <c r="BD50" i="48"/>
  <c r="BK51" i="48"/>
  <c r="DI51" i="48"/>
  <c r="BS48" i="48"/>
  <c r="BZ48" i="48"/>
  <c r="CG50" i="48"/>
  <c r="CG48" i="48"/>
  <c r="AO49" i="48"/>
  <c r="DA50" i="48"/>
  <c r="CH48" i="48"/>
  <c r="BD49" i="48"/>
  <c r="X51" i="48"/>
  <c r="CK49" i="48"/>
  <c r="BE51" i="48"/>
  <c r="AK50" i="48"/>
  <c r="AG49" i="48"/>
  <c r="CZ49" i="48"/>
  <c r="CZ53" i="48" s="1"/>
  <c r="BM50" i="48"/>
  <c r="BM51" i="48"/>
  <c r="AF51" i="48"/>
  <c r="AM48" i="48"/>
  <c r="CX49" i="48"/>
  <c r="CC51" i="48"/>
  <c r="BQ51" i="48"/>
  <c r="BE49" i="48"/>
  <c r="CK50" i="48"/>
  <c r="BC49" i="48"/>
  <c r="AC48" i="48"/>
  <c r="BI47" i="48"/>
  <c r="BI45" i="48"/>
  <c r="CI45" i="48"/>
  <c r="CI47" i="48"/>
  <c r="CR48" i="48"/>
  <c r="AV45" i="48"/>
  <c r="AV47" i="48"/>
  <c r="AG47" i="48"/>
  <c r="AG45" i="48"/>
  <c r="DA48" i="48"/>
  <c r="CW48" i="48"/>
  <c r="BC45" i="48"/>
  <c r="BC47" i="48"/>
  <c r="AL48" i="48"/>
  <c r="BA47" i="48"/>
  <c r="BA45" i="48"/>
  <c r="W49" i="48"/>
  <c r="AC47" i="48"/>
  <c r="AC45" i="48"/>
  <c r="BM48" i="48"/>
  <c r="CY48" i="48"/>
  <c r="AV48" i="48"/>
  <c r="AG48" i="48"/>
  <c r="BL47" i="48"/>
  <c r="BL45" i="48"/>
  <c r="BU48" i="48"/>
  <c r="BC48" i="48"/>
  <c r="CZ45" i="48"/>
  <c r="CZ47" i="48"/>
  <c r="CX47" i="48"/>
  <c r="CX45" i="48"/>
  <c r="BA48" i="48"/>
  <c r="CP49" i="48"/>
  <c r="AN48" i="48"/>
  <c r="CQ47" i="48"/>
  <c r="CQ45" i="48"/>
  <c r="CS48" i="48"/>
  <c r="CI48" i="48"/>
  <c r="CK47" i="48"/>
  <c r="CK45" i="48"/>
  <c r="DH47" i="48"/>
  <c r="DH45" i="48"/>
  <c r="CR47" i="48"/>
  <c r="CR45" i="48"/>
  <c r="BE48" i="48"/>
  <c r="Y48" i="48"/>
  <c r="AK48" i="48"/>
  <c r="AE47" i="48"/>
  <c r="AE45" i="48"/>
  <c r="DA47" i="48"/>
  <c r="DA45" i="48"/>
  <c r="BQ45" i="48"/>
  <c r="BQ47" i="48"/>
  <c r="BU45" i="48"/>
  <c r="BU47" i="48"/>
  <c r="CZ52" i="48"/>
  <c r="BR47" i="48"/>
  <c r="BR45" i="48"/>
  <c r="CB48" i="48"/>
  <c r="CS47" i="48"/>
  <c r="CS45" i="48"/>
  <c r="BM47" i="48"/>
  <c r="BM45" i="48"/>
  <c r="CY47" i="48"/>
  <c r="CY45" i="48"/>
  <c r="CK48" i="48"/>
  <c r="BE47" i="48"/>
  <c r="BE45" i="48"/>
  <c r="AK45" i="48"/>
  <c r="AK47" i="48"/>
  <c r="AE48" i="48"/>
  <c r="BQ48" i="48"/>
  <c r="W46" i="48"/>
  <c r="W45" i="48"/>
  <c r="W47" i="48"/>
  <c r="CO48" i="48"/>
  <c r="AN47" i="48"/>
  <c r="AN45" i="48"/>
  <c r="BR48" i="48"/>
  <c r="U48" i="48"/>
  <c r="BI48" i="48"/>
  <c r="CI49" i="48"/>
  <c r="Y47" i="48"/>
  <c r="Y46" i="48"/>
  <c r="Y45" i="48"/>
  <c r="BJ49" i="48"/>
  <c r="CW47" i="48"/>
  <c r="CW45" i="48"/>
  <c r="W48" i="48"/>
  <c r="CX48" i="48"/>
  <c r="AF47" i="48"/>
  <c r="AF45" i="48"/>
  <c r="AL47" i="48"/>
  <c r="AL45" i="48"/>
  <c r="CB45" i="48"/>
  <c r="CB47" i="48"/>
  <c r="U47" i="48"/>
  <c r="U46" i="48"/>
  <c r="U45" i="48"/>
  <c r="CQ48" i="48"/>
  <c r="DH48" i="48"/>
  <c r="CW48" i="47"/>
  <c r="BQ47" i="47"/>
  <c r="BQ45" i="47"/>
  <c r="U47" i="47"/>
  <c r="U46" i="47"/>
  <c r="U45" i="47"/>
  <c r="BM48" i="47"/>
  <c r="AG45" i="47"/>
  <c r="AG47" i="47"/>
  <c r="CG47" i="47"/>
  <c r="CG45" i="47"/>
  <c r="CS45" i="47"/>
  <c r="CS47" i="47"/>
  <c r="BZ47" i="47"/>
  <c r="BZ45" i="47"/>
  <c r="BQ48" i="47"/>
  <c r="BB45" i="47"/>
  <c r="BB47" i="47"/>
  <c r="BU48" i="47"/>
  <c r="DA48" i="47"/>
  <c r="Y47" i="47"/>
  <c r="Y46" i="47"/>
  <c r="Y45" i="47"/>
  <c r="CH48" i="47"/>
  <c r="CO48" i="47"/>
  <c r="BA47" i="47"/>
  <c r="BA45" i="47"/>
  <c r="AE48" i="47"/>
  <c r="V46" i="47"/>
  <c r="V45" i="47"/>
  <c r="V47" i="47"/>
  <c r="AO47" i="47"/>
  <c r="AO45" i="47"/>
  <c r="CK48" i="47"/>
  <c r="BK47" i="47"/>
  <c r="BK45" i="47"/>
  <c r="BE48" i="47"/>
  <c r="CH45" i="47"/>
  <c r="CH47" i="47"/>
  <c r="CO45" i="47"/>
  <c r="CO47" i="47"/>
  <c r="BI48" i="47"/>
  <c r="CQ47" i="47"/>
  <c r="CQ45" i="47"/>
  <c r="BA48" i="47"/>
  <c r="BZ48" i="47"/>
  <c r="BU47" i="47"/>
  <c r="BU45" i="47"/>
  <c r="V48" i="47"/>
  <c r="AC48" i="47"/>
  <c r="CO49" i="47"/>
  <c r="AT49" i="47"/>
  <c r="BZ49" i="47"/>
  <c r="DF49" i="47"/>
  <c r="BA50" i="47"/>
  <c r="AM49" i="47"/>
  <c r="BT48" i="47"/>
  <c r="V49" i="47"/>
  <c r="AU49" i="47"/>
  <c r="BT49" i="47"/>
  <c r="CZ49" i="47"/>
  <c r="AG50" i="47"/>
  <c r="BI50" i="47"/>
  <c r="CH50" i="47"/>
  <c r="DG50" i="47"/>
  <c r="AN51" i="47"/>
  <c r="BM51" i="47"/>
  <c r="CO51" i="47"/>
  <c r="BU50" i="47"/>
  <c r="BJ48" i="47"/>
  <c r="AO51" i="47"/>
  <c r="DA51" i="47"/>
  <c r="CK49" i="47"/>
  <c r="CX48" i="47"/>
  <c r="AO49" i="47"/>
  <c r="AO53" i="47" s="1"/>
  <c r="BQ49" i="47"/>
  <c r="CP49" i="47"/>
  <c r="W50" i="47"/>
  <c r="AV50" i="47"/>
  <c r="CB50" i="47"/>
  <c r="AK51" i="47"/>
  <c r="CI51" i="47"/>
  <c r="W48" i="47"/>
  <c r="AM48" i="47"/>
  <c r="BY48" i="47"/>
  <c r="DI48" i="47"/>
  <c r="AE49" i="47"/>
  <c r="BD49" i="47"/>
  <c r="CC49" i="47"/>
  <c r="DE49" i="47"/>
  <c r="AL50" i="47"/>
  <c r="BK50" i="47"/>
  <c r="CJ50" i="47"/>
  <c r="DI50" i="47"/>
  <c r="AS51" i="47"/>
  <c r="BR51" i="47"/>
  <c r="CQ51" i="47"/>
  <c r="BZ50" i="47"/>
  <c r="CY50" i="47"/>
  <c r="AF51" i="47"/>
  <c r="BE51" i="47"/>
  <c r="CG51" i="47"/>
  <c r="DF51" i="47"/>
  <c r="BS51" i="47"/>
  <c r="BS49" i="47"/>
  <c r="AN49" i="47"/>
  <c r="BM49" i="47"/>
  <c r="BB50" i="47"/>
  <c r="CZ50" i="47"/>
  <c r="CH51" i="47"/>
  <c r="DH50" i="47"/>
  <c r="CP51" i="47"/>
  <c r="CR48" i="47"/>
  <c r="AK49" i="47"/>
  <c r="CI49" i="47"/>
  <c r="BQ50" i="47"/>
  <c r="BU51" i="47"/>
  <c r="CC48" i="47"/>
  <c r="X49" i="47"/>
  <c r="CX49" i="47"/>
  <c r="BD50" i="47"/>
  <c r="AL51" i="47"/>
  <c r="DI51" i="47"/>
  <c r="Y51" i="47"/>
  <c r="CY51" i="47"/>
  <c r="CS51" i="47"/>
  <c r="BD48" i="47"/>
  <c r="U49" i="47"/>
  <c r="BA49" i="47"/>
  <c r="CG49" i="47"/>
  <c r="Y50" i="47"/>
  <c r="BE50" i="47"/>
  <c r="AT48" i="47"/>
  <c r="AT50" i="47"/>
  <c r="CA48" i="47"/>
  <c r="AC49" i="47"/>
  <c r="BB49" i="47"/>
  <c r="CA49" i="47"/>
  <c r="DG49" i="47"/>
  <c r="AN50" i="47"/>
  <c r="BM50" i="47"/>
  <c r="CO50" i="47"/>
  <c r="V51" i="47"/>
  <c r="AU51" i="47"/>
  <c r="BT51" i="47"/>
  <c r="CZ51" i="47"/>
  <c r="AD48" i="47"/>
  <c r="CP48" i="47"/>
  <c r="CI50" i="47"/>
  <c r="BC51" i="47"/>
  <c r="CJ48" i="47"/>
  <c r="AD51" i="47"/>
  <c r="AF48" i="47"/>
  <c r="AV48" i="47"/>
  <c r="W49" i="47"/>
  <c r="AV49" i="47"/>
  <c r="BU49" i="47"/>
  <c r="CW49" i="47"/>
  <c r="AD50" i="47"/>
  <c r="BC50" i="47"/>
  <c r="CP50" i="47"/>
  <c r="AV51" i="47"/>
  <c r="CW51" i="47"/>
  <c r="BC48" i="47"/>
  <c r="BS48" i="47"/>
  <c r="DE48" i="47"/>
  <c r="AL49" i="47"/>
  <c r="BK49" i="47"/>
  <c r="CJ49" i="47"/>
  <c r="DI49" i="47"/>
  <c r="AS50" i="47"/>
  <c r="BR50" i="47"/>
  <c r="CQ50" i="47"/>
  <c r="X51" i="47"/>
  <c r="AW51" i="47"/>
  <c r="BY51" i="47"/>
  <c r="CX51" i="47"/>
  <c r="CG50" i="47"/>
  <c r="DF50" i="47"/>
  <c r="AM51" i="47"/>
  <c r="BL51" i="47"/>
  <c r="CK51" i="47"/>
  <c r="CK50" i="47"/>
  <c r="U51" i="47"/>
  <c r="AT51" i="47"/>
  <c r="CR51" i="47"/>
  <c r="DF48" i="47"/>
  <c r="CB51" i="47"/>
  <c r="CY49" i="47"/>
  <c r="DG48" i="47"/>
  <c r="CS49" i="47"/>
  <c r="CA50" i="47"/>
  <c r="BI51" i="47"/>
  <c r="BR48" i="47"/>
  <c r="DH48" i="47"/>
  <c r="BJ49" i="47"/>
  <c r="DH49" i="47"/>
  <c r="W51" i="47"/>
  <c r="BY49" i="47"/>
  <c r="AE50" i="47"/>
  <c r="DE50" i="47"/>
  <c r="BK51" i="47"/>
  <c r="CR50" i="47"/>
  <c r="BZ51" i="47"/>
  <c r="U50" i="47"/>
  <c r="Y49" i="47"/>
  <c r="BE49" i="47"/>
  <c r="CR49" i="47"/>
  <c r="AF50" i="47"/>
  <c r="BL50" i="47"/>
  <c r="AN48" i="47"/>
  <c r="CZ48" i="47"/>
  <c r="AG49" i="47"/>
  <c r="BI49" i="47"/>
  <c r="CH49" i="47"/>
  <c r="V50" i="47"/>
  <c r="AU50" i="47"/>
  <c r="BT50" i="47"/>
  <c r="CS50" i="47"/>
  <c r="AC51" i="47"/>
  <c r="BB51" i="47"/>
  <c r="CA51" i="47"/>
  <c r="DG51" i="47"/>
  <c r="X48" i="47"/>
  <c r="CW50" i="47"/>
  <c r="BQ51" i="47"/>
  <c r="AL48" i="47"/>
  <c r="BL48" i="47"/>
  <c r="CB48" i="47"/>
  <c r="AD49" i="47"/>
  <c r="BC49" i="47"/>
  <c r="CB49" i="47"/>
  <c r="DA49" i="47"/>
  <c r="AK50" i="47"/>
  <c r="BJ50" i="47"/>
  <c r="DA50" i="47"/>
  <c r="BJ51" i="47"/>
  <c r="DH51" i="47"/>
  <c r="AW48" i="47"/>
  <c r="CI48" i="47"/>
  <c r="CY48" i="47"/>
  <c r="AS49" i="47"/>
  <c r="BR49" i="47"/>
  <c r="CQ49" i="47"/>
  <c r="X50" i="47"/>
  <c r="AW50" i="47"/>
  <c r="BY50" i="47"/>
  <c r="CX50" i="47"/>
  <c r="AE51" i="47"/>
  <c r="BD51" i="47"/>
  <c r="CC51" i="47"/>
  <c r="DE51" i="47"/>
  <c r="AF49" i="47"/>
  <c r="AM50" i="47"/>
  <c r="AU48" i="47"/>
  <c r="AC50" i="47"/>
  <c r="AG51" i="47"/>
  <c r="BL49" i="47"/>
  <c r="AO50" i="47"/>
  <c r="AS48" i="47"/>
  <c r="AW49" i="47"/>
  <c r="CC50" i="47"/>
  <c r="CJ51" i="47"/>
  <c r="BS50" i="47"/>
  <c r="BA51" i="47"/>
  <c r="BE47" i="47"/>
  <c r="BE45" i="47"/>
  <c r="AK48" i="47"/>
  <c r="BI45" i="47"/>
  <c r="BI47" i="47"/>
  <c r="AC45" i="47"/>
  <c r="AC47" i="47"/>
  <c r="U48" i="47"/>
  <c r="BK48" i="47"/>
  <c r="CK47" i="47"/>
  <c r="CK45" i="47"/>
  <c r="AK47" i="47"/>
  <c r="AK45" i="47"/>
  <c r="BM45" i="47"/>
  <c r="BM47" i="47"/>
  <c r="CW47" i="47"/>
  <c r="CW45" i="47"/>
  <c r="AG48" i="47"/>
  <c r="CQ48" i="47"/>
  <c r="CG48" i="47"/>
  <c r="CS48" i="47"/>
  <c r="BB48" i="47"/>
  <c r="AE47" i="47"/>
  <c r="AE45" i="47"/>
  <c r="DA47" i="47"/>
  <c r="DA45" i="47"/>
  <c r="Y48" i="47"/>
  <c r="D54" i="50" l="1"/>
  <c r="C56" i="50"/>
  <c r="C55" i="50"/>
  <c r="C54" i="50"/>
  <c r="G52" i="50"/>
  <c r="G53" i="50"/>
  <c r="E53" i="50"/>
  <c r="E52" i="50"/>
  <c r="D52" i="50"/>
  <c r="D55" i="50" s="1"/>
  <c r="F53" i="50"/>
  <c r="F52" i="50"/>
  <c r="BY54" i="49"/>
  <c r="BC54" i="49"/>
  <c r="AD53" i="49"/>
  <c r="AD52" i="49"/>
  <c r="CH52" i="49"/>
  <c r="CH53" i="49"/>
  <c r="BE53" i="49"/>
  <c r="BE52" i="49"/>
  <c r="W53" i="49"/>
  <c r="W52" i="49"/>
  <c r="AN52" i="49"/>
  <c r="AN53" i="49"/>
  <c r="DE53" i="49"/>
  <c r="DE52" i="49"/>
  <c r="CS52" i="49"/>
  <c r="CS53" i="49"/>
  <c r="AC53" i="49"/>
  <c r="AC52" i="49"/>
  <c r="BC52" i="49"/>
  <c r="BC56" i="49" s="1"/>
  <c r="BD53" i="49"/>
  <c r="BD52" i="49"/>
  <c r="CK53" i="49"/>
  <c r="CK52" i="49"/>
  <c r="AT53" i="49"/>
  <c r="AT52" i="49"/>
  <c r="BT52" i="49"/>
  <c r="BT53" i="49"/>
  <c r="AM53" i="49"/>
  <c r="AM52" i="49"/>
  <c r="BU53" i="49"/>
  <c r="BU52" i="49"/>
  <c r="BQ53" i="49"/>
  <c r="BQ52" i="49"/>
  <c r="X53" i="49"/>
  <c r="X52" i="49"/>
  <c r="CJ53" i="49"/>
  <c r="CJ52" i="49"/>
  <c r="CA53" i="49"/>
  <c r="CA52" i="49"/>
  <c r="BM52" i="49"/>
  <c r="BM53" i="49"/>
  <c r="CW53" i="49"/>
  <c r="CW52" i="49"/>
  <c r="Y53" i="49"/>
  <c r="Y52" i="49"/>
  <c r="AL53" i="49"/>
  <c r="AL52" i="49"/>
  <c r="BL53" i="49"/>
  <c r="BL52" i="49"/>
  <c r="AF53" i="49"/>
  <c r="AF52" i="49"/>
  <c r="AS53" i="49"/>
  <c r="AS52" i="49"/>
  <c r="CC53" i="49"/>
  <c r="CC52" i="49"/>
  <c r="BR53" i="49"/>
  <c r="BR52" i="49"/>
  <c r="U53" i="49"/>
  <c r="U52" i="49"/>
  <c r="CG53" i="49"/>
  <c r="CG52" i="49"/>
  <c r="BK53" i="49"/>
  <c r="BK52" i="49"/>
  <c r="BA53" i="49"/>
  <c r="BA52" i="49"/>
  <c r="BZ53" i="49"/>
  <c r="BZ52" i="49"/>
  <c r="BI52" i="49"/>
  <c r="BI53" i="49"/>
  <c r="CY53" i="49"/>
  <c r="CY52" i="49"/>
  <c r="CR53" i="49"/>
  <c r="CR52" i="49"/>
  <c r="BJ53" i="49"/>
  <c r="BJ52" i="49"/>
  <c r="DG52" i="49"/>
  <c r="DG53" i="49"/>
  <c r="DI53" i="49"/>
  <c r="DI52" i="49"/>
  <c r="CX53" i="49"/>
  <c r="CX52" i="49"/>
  <c r="AG52" i="49"/>
  <c r="AG53" i="49"/>
  <c r="AK53" i="49"/>
  <c r="AK52" i="49"/>
  <c r="CZ53" i="49"/>
  <c r="CZ52" i="49"/>
  <c r="BY52" i="49"/>
  <c r="BY56" i="49" s="1"/>
  <c r="AU52" i="49"/>
  <c r="AU53" i="49"/>
  <c r="AV53" i="49"/>
  <c r="AV52" i="49"/>
  <c r="BS53" i="49"/>
  <c r="BS52" i="49"/>
  <c r="CQ53" i="49"/>
  <c r="CQ52" i="49"/>
  <c r="CI53" i="49"/>
  <c r="CI52" i="49"/>
  <c r="AW53" i="49"/>
  <c r="AW52" i="49"/>
  <c r="AE53" i="49"/>
  <c r="AE52" i="49"/>
  <c r="DA53" i="49"/>
  <c r="DA52" i="49"/>
  <c r="DF53" i="49"/>
  <c r="DF52" i="49"/>
  <c r="CB53" i="49"/>
  <c r="CB52" i="49"/>
  <c r="V52" i="49"/>
  <c r="V53" i="49"/>
  <c r="CO52" i="49"/>
  <c r="CO53" i="49"/>
  <c r="DH53" i="49"/>
  <c r="DH52" i="49"/>
  <c r="CP53" i="49"/>
  <c r="CP52" i="49"/>
  <c r="BB53" i="49"/>
  <c r="BB52" i="49"/>
  <c r="AO53" i="49"/>
  <c r="AO52" i="49"/>
  <c r="CZ56" i="48"/>
  <c r="CZ54" i="48"/>
  <c r="AF54" i="48"/>
  <c r="AF56" i="48"/>
  <c r="BL54" i="48"/>
  <c r="CX53" i="48"/>
  <c r="CX52" i="48"/>
  <c r="CK53" i="48"/>
  <c r="CK52" i="48"/>
  <c r="CS52" i="48"/>
  <c r="CS53" i="48"/>
  <c r="CY53" i="48"/>
  <c r="CY52" i="48"/>
  <c r="CR53" i="48"/>
  <c r="CR52" i="48"/>
  <c r="AM53" i="48"/>
  <c r="AM52" i="48"/>
  <c r="BZ53" i="48"/>
  <c r="BZ52" i="48"/>
  <c r="BK53" i="48"/>
  <c r="BK52" i="48"/>
  <c r="AS53" i="48"/>
  <c r="AS52" i="48"/>
  <c r="DF53" i="48"/>
  <c r="DF52" i="48"/>
  <c r="BT53" i="48"/>
  <c r="BT52" i="48"/>
  <c r="V53" i="48"/>
  <c r="V52" i="48"/>
  <c r="DH52" i="48"/>
  <c r="DH53" i="48"/>
  <c r="W52" i="48"/>
  <c r="W53" i="48"/>
  <c r="BI52" i="48"/>
  <c r="BI53" i="48"/>
  <c r="BA53" i="48"/>
  <c r="BA52" i="48"/>
  <c r="BM52" i="48"/>
  <c r="BM53" i="48"/>
  <c r="AC52" i="48"/>
  <c r="AC53" i="48"/>
  <c r="BS53" i="48"/>
  <c r="BS52" i="48"/>
  <c r="AT53" i="48"/>
  <c r="AT52" i="48"/>
  <c r="CP53" i="48"/>
  <c r="CP52" i="48"/>
  <c r="CJ53" i="48"/>
  <c r="CJ52" i="48"/>
  <c r="DI53" i="48"/>
  <c r="DI52" i="48"/>
  <c r="CQ53" i="48"/>
  <c r="CQ52" i="48"/>
  <c r="U53" i="48"/>
  <c r="U52" i="48"/>
  <c r="CO52" i="48"/>
  <c r="CO53" i="48"/>
  <c r="BQ53" i="48"/>
  <c r="BQ52" i="48"/>
  <c r="AF52" i="48"/>
  <c r="AK52" i="48"/>
  <c r="AK53" i="48"/>
  <c r="BC53" i="48"/>
  <c r="BC52" i="48"/>
  <c r="AG53" i="48"/>
  <c r="AG52" i="48"/>
  <c r="CW52" i="48"/>
  <c r="CW53" i="48"/>
  <c r="CG53" i="48"/>
  <c r="CG52" i="48"/>
  <c r="DG52" i="48"/>
  <c r="DG53" i="48"/>
  <c r="BB53" i="48"/>
  <c r="BB52" i="48"/>
  <c r="AD53" i="48"/>
  <c r="AD52" i="48"/>
  <c r="X53" i="48"/>
  <c r="X52" i="48"/>
  <c r="CA52" i="48"/>
  <c r="CA53" i="48"/>
  <c r="BL52" i="48"/>
  <c r="BL56" i="48" s="1"/>
  <c r="BE53" i="48"/>
  <c r="BE52" i="48"/>
  <c r="AW53" i="48"/>
  <c r="AW52" i="48"/>
  <c r="BD53" i="48"/>
  <c r="BD52" i="48"/>
  <c r="BR53" i="48"/>
  <c r="BR52" i="48"/>
  <c r="AE53" i="48"/>
  <c r="AE52" i="48"/>
  <c r="CB53" i="48"/>
  <c r="CB52" i="48"/>
  <c r="Y53" i="48"/>
  <c r="Y52" i="48"/>
  <c r="CI52" i="48"/>
  <c r="CI53" i="48"/>
  <c r="AN52" i="48"/>
  <c r="AN53" i="48"/>
  <c r="BU52" i="48"/>
  <c r="BU53" i="48"/>
  <c r="AV52" i="48"/>
  <c r="AV53" i="48"/>
  <c r="AL53" i="48"/>
  <c r="AL52" i="48"/>
  <c r="DA53" i="48"/>
  <c r="DA52" i="48"/>
  <c r="CH53" i="48"/>
  <c r="CH52" i="48"/>
  <c r="CC53" i="48"/>
  <c r="CC52" i="48"/>
  <c r="AU52" i="48"/>
  <c r="AU53" i="48"/>
  <c r="AO53" i="48"/>
  <c r="AO52" i="48"/>
  <c r="DE53" i="48"/>
  <c r="DE52" i="48"/>
  <c r="BY53" i="48"/>
  <c r="BY52" i="48"/>
  <c r="BJ52" i="48"/>
  <c r="BJ53" i="48"/>
  <c r="AO54" i="47"/>
  <c r="BR53" i="47"/>
  <c r="BR52" i="47"/>
  <c r="DE53" i="47"/>
  <c r="DE52" i="47"/>
  <c r="BJ53" i="47"/>
  <c r="BJ52" i="47"/>
  <c r="BZ53" i="47"/>
  <c r="BZ52" i="47"/>
  <c r="BI52" i="47"/>
  <c r="BI53" i="47"/>
  <c r="CK53" i="47"/>
  <c r="CK52" i="47"/>
  <c r="CG53" i="47"/>
  <c r="CG52" i="47"/>
  <c r="U53" i="47"/>
  <c r="U52" i="47"/>
  <c r="CY53" i="47"/>
  <c r="CY52" i="47"/>
  <c r="CB53" i="47"/>
  <c r="CB52" i="47"/>
  <c r="BS53" i="47"/>
  <c r="BS52" i="47"/>
  <c r="AF53" i="47"/>
  <c r="AF52" i="47"/>
  <c r="AT53" i="47"/>
  <c r="AT52" i="47"/>
  <c r="CR53" i="47"/>
  <c r="CR52" i="47"/>
  <c r="BY53" i="47"/>
  <c r="BY52" i="47"/>
  <c r="BT52" i="47"/>
  <c r="BT53" i="47"/>
  <c r="V52" i="47"/>
  <c r="V53" i="47"/>
  <c r="BA53" i="47"/>
  <c r="BA52" i="47"/>
  <c r="BE53" i="47"/>
  <c r="BE52" i="47"/>
  <c r="CO52" i="47"/>
  <c r="CO53" i="47"/>
  <c r="CW53" i="47"/>
  <c r="CW52" i="47"/>
  <c r="BK53" i="47"/>
  <c r="BK52" i="47"/>
  <c r="DG52" i="47"/>
  <c r="DG53" i="47"/>
  <c r="AV53" i="47"/>
  <c r="AV52" i="47"/>
  <c r="DI53" i="47"/>
  <c r="DI52" i="47"/>
  <c r="AC53" i="47"/>
  <c r="AC52" i="47"/>
  <c r="CQ53" i="47"/>
  <c r="CQ52" i="47"/>
  <c r="AK53" i="47"/>
  <c r="AK52" i="47"/>
  <c r="AS53" i="47"/>
  <c r="AS52" i="47"/>
  <c r="CI53" i="47"/>
  <c r="CI52" i="47"/>
  <c r="BL53" i="47"/>
  <c r="BL52" i="47"/>
  <c r="X53" i="47"/>
  <c r="X52" i="47"/>
  <c r="CZ53" i="47"/>
  <c r="CZ52" i="47"/>
  <c r="BC53" i="47"/>
  <c r="BC52" i="47"/>
  <c r="CP53" i="47"/>
  <c r="CP52" i="47"/>
  <c r="AM53" i="47"/>
  <c r="AM52" i="47"/>
  <c r="AE53" i="47"/>
  <c r="AE52" i="47"/>
  <c r="CH52" i="47"/>
  <c r="CH53" i="47"/>
  <c r="DA53" i="47"/>
  <c r="DA52" i="47"/>
  <c r="BQ53" i="47"/>
  <c r="BQ52" i="47"/>
  <c r="AO52" i="47"/>
  <c r="AO56" i="47" s="1"/>
  <c r="CS52" i="47"/>
  <c r="CS53" i="47"/>
  <c r="CC53" i="47"/>
  <c r="CC52" i="47"/>
  <c r="CX53" i="47"/>
  <c r="CX52" i="47"/>
  <c r="Y53" i="47"/>
  <c r="Y52" i="47"/>
  <c r="BB53" i="47"/>
  <c r="BB52" i="47"/>
  <c r="AG52" i="47"/>
  <c r="AG53" i="47"/>
  <c r="AU52" i="47"/>
  <c r="AU53" i="47"/>
  <c r="AW53" i="47"/>
  <c r="AW52" i="47"/>
  <c r="AL53" i="47"/>
  <c r="AL52" i="47"/>
  <c r="AN52" i="47"/>
  <c r="AN53" i="47"/>
  <c r="DH53" i="47"/>
  <c r="DH52" i="47"/>
  <c r="DF53" i="47"/>
  <c r="DF52" i="47"/>
  <c r="CJ53" i="47"/>
  <c r="CJ52" i="47"/>
  <c r="AD53" i="47"/>
  <c r="AD52" i="47"/>
  <c r="CA53" i="47"/>
  <c r="CA52" i="47"/>
  <c r="BD53" i="47"/>
  <c r="BD52" i="47"/>
  <c r="W53" i="47"/>
  <c r="W52" i="47"/>
  <c r="BU53" i="47"/>
  <c r="BU52" i="47"/>
  <c r="BM52" i="47"/>
  <c r="BM53" i="47"/>
  <c r="G56" i="50" l="1"/>
  <c r="G55" i="50"/>
  <c r="G54" i="50"/>
  <c r="D56" i="50"/>
  <c r="F54" i="50"/>
  <c r="F56" i="50"/>
  <c r="F55" i="50"/>
  <c r="E54" i="50"/>
  <c r="E55" i="50"/>
  <c r="E56" i="50"/>
  <c r="V56" i="49"/>
  <c r="V54" i="49"/>
  <c r="V55" i="49"/>
  <c r="AU56" i="49"/>
  <c r="AU54" i="49"/>
  <c r="CZ56" i="49"/>
  <c r="CZ54" i="49"/>
  <c r="DI56" i="49"/>
  <c r="DI54" i="49"/>
  <c r="BJ56" i="49"/>
  <c r="BJ54" i="49"/>
  <c r="CY54" i="49"/>
  <c r="CY56" i="49"/>
  <c r="BZ54" i="49"/>
  <c r="BZ56" i="49"/>
  <c r="BK56" i="49"/>
  <c r="BK54" i="49"/>
  <c r="U55" i="49"/>
  <c r="U54" i="49"/>
  <c r="U56" i="49"/>
  <c r="CC56" i="49"/>
  <c r="CC54" i="49"/>
  <c r="AF54" i="49"/>
  <c r="AF56" i="49"/>
  <c r="AL56" i="49"/>
  <c r="AL54" i="49"/>
  <c r="CW56" i="49"/>
  <c r="CW54" i="49"/>
  <c r="CA56" i="49"/>
  <c r="CA54" i="49"/>
  <c r="X56" i="49"/>
  <c r="X55" i="49"/>
  <c r="X54" i="49"/>
  <c r="BU56" i="49"/>
  <c r="BU54" i="49"/>
  <c r="CK54" i="49"/>
  <c r="CK56" i="49"/>
  <c r="CH56" i="49"/>
  <c r="CH54" i="49"/>
  <c r="BB56" i="49"/>
  <c r="BB54" i="49"/>
  <c r="DH56" i="49"/>
  <c r="DH54" i="49"/>
  <c r="DF54" i="49"/>
  <c r="DF56" i="49"/>
  <c r="AE56" i="49"/>
  <c r="AE54" i="49"/>
  <c r="CI56" i="49"/>
  <c r="CI54" i="49"/>
  <c r="BS54" i="49"/>
  <c r="BS56" i="49"/>
  <c r="DG56" i="49"/>
  <c r="DG54" i="49"/>
  <c r="BI56" i="49"/>
  <c r="BI54" i="49"/>
  <c r="BM56" i="49"/>
  <c r="BM54" i="49"/>
  <c r="AC56" i="49"/>
  <c r="AC54" i="49"/>
  <c r="DE56" i="49"/>
  <c r="DE54" i="49"/>
  <c r="W56" i="49"/>
  <c r="W55" i="49"/>
  <c r="W54" i="49"/>
  <c r="CO56" i="49"/>
  <c r="CO54" i="49"/>
  <c r="AK56" i="49"/>
  <c r="AK54" i="49"/>
  <c r="CX56" i="49"/>
  <c r="CX54" i="49"/>
  <c r="CR54" i="49"/>
  <c r="CR56" i="49"/>
  <c r="BA54" i="49"/>
  <c r="BA56" i="49"/>
  <c r="CG54" i="49"/>
  <c r="CG56" i="49"/>
  <c r="BR56" i="49"/>
  <c r="BR54" i="49"/>
  <c r="AS56" i="49"/>
  <c r="AS54" i="49"/>
  <c r="BL54" i="49"/>
  <c r="BL56" i="49"/>
  <c r="Y55" i="49"/>
  <c r="Y54" i="49"/>
  <c r="Y56" i="49"/>
  <c r="CJ56" i="49"/>
  <c r="CJ54" i="49"/>
  <c r="BQ56" i="49"/>
  <c r="BQ54" i="49"/>
  <c r="AM54" i="49"/>
  <c r="AM56" i="49"/>
  <c r="AT54" i="49"/>
  <c r="AT56" i="49"/>
  <c r="BD56" i="49"/>
  <c r="BD54" i="49"/>
  <c r="CS56" i="49"/>
  <c r="CS54" i="49"/>
  <c r="AN56" i="49"/>
  <c r="AN54" i="49"/>
  <c r="AO56" i="49"/>
  <c r="AO54" i="49"/>
  <c r="CP56" i="49"/>
  <c r="CP54" i="49"/>
  <c r="CB56" i="49"/>
  <c r="CB54" i="49"/>
  <c r="DA56" i="49"/>
  <c r="DA54" i="49"/>
  <c r="AW56" i="49"/>
  <c r="AW54" i="49"/>
  <c r="CQ56" i="49"/>
  <c r="CQ54" i="49"/>
  <c r="AV56" i="49"/>
  <c r="AV54" i="49"/>
  <c r="AG56" i="49"/>
  <c r="AG54" i="49"/>
  <c r="BT56" i="49"/>
  <c r="BT54" i="49"/>
  <c r="BE54" i="49"/>
  <c r="BE56" i="49"/>
  <c r="AD56" i="49"/>
  <c r="AD54" i="49"/>
  <c r="AN56" i="48"/>
  <c r="AN54" i="48"/>
  <c r="AD56" i="48"/>
  <c r="AD54" i="48"/>
  <c r="BC56" i="48"/>
  <c r="BC54" i="48"/>
  <c r="BM56" i="48"/>
  <c r="BM54" i="48"/>
  <c r="BI56" i="48"/>
  <c r="BI54" i="48"/>
  <c r="DH56" i="48"/>
  <c r="DH54" i="48"/>
  <c r="CS56" i="48"/>
  <c r="CS54" i="48"/>
  <c r="BY56" i="48"/>
  <c r="BY54" i="48"/>
  <c r="AO56" i="48"/>
  <c r="AO54" i="48"/>
  <c r="CC56" i="48"/>
  <c r="CC54" i="48"/>
  <c r="DA56" i="48"/>
  <c r="DA54" i="48"/>
  <c r="Y55" i="48"/>
  <c r="Y54" i="48"/>
  <c r="Y56" i="48"/>
  <c r="AE56" i="48"/>
  <c r="AE54" i="48"/>
  <c r="BD56" i="48"/>
  <c r="BD54" i="48"/>
  <c r="BE54" i="48"/>
  <c r="BE56" i="48"/>
  <c r="AK56" i="48"/>
  <c r="AK54" i="48"/>
  <c r="BQ56" i="48"/>
  <c r="BQ54" i="48"/>
  <c r="U55" i="48"/>
  <c r="U54" i="48"/>
  <c r="U56" i="48"/>
  <c r="DI56" i="48"/>
  <c r="DI54" i="48"/>
  <c r="CP56" i="48"/>
  <c r="CP54" i="48"/>
  <c r="BS54" i="48"/>
  <c r="BS56" i="48"/>
  <c r="BT56" i="48"/>
  <c r="BT54" i="48"/>
  <c r="AS56" i="48"/>
  <c r="AS54" i="48"/>
  <c r="BZ54" i="48"/>
  <c r="BZ56" i="48"/>
  <c r="CR54" i="48"/>
  <c r="CR56" i="48"/>
  <c r="CX56" i="48"/>
  <c r="CX54" i="48"/>
  <c r="CO56" i="48"/>
  <c r="CO54" i="48"/>
  <c r="AC54" i="48"/>
  <c r="AC56" i="48"/>
  <c r="W56" i="48"/>
  <c r="W54" i="48"/>
  <c r="W55" i="48"/>
  <c r="AV56" i="48"/>
  <c r="AV54" i="48"/>
  <c r="BJ56" i="48"/>
  <c r="BJ54" i="48"/>
  <c r="AU56" i="48"/>
  <c r="AU54" i="48"/>
  <c r="BU56" i="48"/>
  <c r="BU54" i="48"/>
  <c r="CI56" i="48"/>
  <c r="CI54" i="48"/>
  <c r="X56" i="48"/>
  <c r="X55" i="48"/>
  <c r="X54" i="48"/>
  <c r="BB56" i="48"/>
  <c r="BB54" i="48"/>
  <c r="CG54" i="48"/>
  <c r="CG56" i="48"/>
  <c r="AG56" i="48"/>
  <c r="AG54" i="48"/>
  <c r="DE56" i="48"/>
  <c r="DE54" i="48"/>
  <c r="CH56" i="48"/>
  <c r="CH54" i="48"/>
  <c r="AL56" i="48"/>
  <c r="AL54" i="48"/>
  <c r="CB56" i="48"/>
  <c r="CB54" i="48"/>
  <c r="BR56" i="48"/>
  <c r="BR54" i="48"/>
  <c r="AW56" i="48"/>
  <c r="AW54" i="48"/>
  <c r="CA54" i="48"/>
  <c r="CA56" i="48"/>
  <c r="DG56" i="48"/>
  <c r="DG54" i="48"/>
  <c r="CW56" i="48"/>
  <c r="CW54" i="48"/>
  <c r="CQ56" i="48"/>
  <c r="CQ54" i="48"/>
  <c r="CJ56" i="48"/>
  <c r="CJ54" i="48"/>
  <c r="AT54" i="48"/>
  <c r="AT56" i="48"/>
  <c r="BA54" i="48"/>
  <c r="BA56" i="48"/>
  <c r="V56" i="48"/>
  <c r="V54" i="48"/>
  <c r="V55" i="48"/>
  <c r="DF54" i="48"/>
  <c r="DF56" i="48"/>
  <c r="BK56" i="48"/>
  <c r="BK54" i="48"/>
  <c r="AM54" i="48"/>
  <c r="AM56" i="48"/>
  <c r="CY54" i="48"/>
  <c r="CY56" i="48"/>
  <c r="CK54" i="48"/>
  <c r="CK56" i="48"/>
  <c r="CA56" i="47"/>
  <c r="CA54" i="47"/>
  <c r="AL56" i="47"/>
  <c r="AL54" i="47"/>
  <c r="CX56" i="47"/>
  <c r="CX54" i="47"/>
  <c r="BI56" i="47"/>
  <c r="BI54" i="47"/>
  <c r="AN56" i="47"/>
  <c r="AN54" i="47"/>
  <c r="AG56" i="47"/>
  <c r="AG54" i="47"/>
  <c r="DA56" i="47"/>
  <c r="DA54" i="47"/>
  <c r="AE56" i="47"/>
  <c r="AE54" i="47"/>
  <c r="CP56" i="47"/>
  <c r="CP54" i="47"/>
  <c r="CZ56" i="47"/>
  <c r="CZ54" i="47"/>
  <c r="BL54" i="47"/>
  <c r="BL56" i="47"/>
  <c r="AS56" i="47"/>
  <c r="AS54" i="47"/>
  <c r="CQ56" i="47"/>
  <c r="CQ54" i="47"/>
  <c r="DI56" i="47"/>
  <c r="DI54" i="47"/>
  <c r="CW56" i="47"/>
  <c r="CW54" i="47"/>
  <c r="BE54" i="47"/>
  <c r="BE56" i="47"/>
  <c r="BY56" i="47"/>
  <c r="BY54" i="47"/>
  <c r="AT54" i="47"/>
  <c r="AT56" i="47"/>
  <c r="BS54" i="47"/>
  <c r="BS56" i="47"/>
  <c r="CY54" i="47"/>
  <c r="CY56" i="47"/>
  <c r="CG54" i="47"/>
  <c r="CG56" i="47"/>
  <c r="BJ56" i="47"/>
  <c r="BJ54" i="47"/>
  <c r="BR56" i="47"/>
  <c r="BR54" i="47"/>
  <c r="W56" i="47"/>
  <c r="W55" i="47"/>
  <c r="W54" i="47"/>
  <c r="DH56" i="47"/>
  <c r="DH54" i="47"/>
  <c r="BB56" i="47"/>
  <c r="BB54" i="47"/>
  <c r="DG56" i="47"/>
  <c r="DG54" i="47"/>
  <c r="V56" i="47"/>
  <c r="V54" i="47"/>
  <c r="V55" i="47"/>
  <c r="BU56" i="47"/>
  <c r="BU54" i="47"/>
  <c r="BD56" i="47"/>
  <c r="BD54" i="47"/>
  <c r="AD56" i="47"/>
  <c r="AD54" i="47"/>
  <c r="DF54" i="47"/>
  <c r="DF56" i="47"/>
  <c r="AW56" i="47"/>
  <c r="AW54" i="47"/>
  <c r="Y55" i="47"/>
  <c r="Y54" i="47"/>
  <c r="Y56" i="47"/>
  <c r="CC56" i="47"/>
  <c r="CC54" i="47"/>
  <c r="CH56" i="47"/>
  <c r="CH54" i="47"/>
  <c r="CO56" i="47"/>
  <c r="CO54" i="47"/>
  <c r="BT56" i="47"/>
  <c r="BT54" i="47"/>
  <c r="CJ56" i="47"/>
  <c r="CJ54" i="47"/>
  <c r="BM56" i="47"/>
  <c r="BM54" i="47"/>
  <c r="AU56" i="47"/>
  <c r="AU54" i="47"/>
  <c r="CS56" i="47"/>
  <c r="CS54" i="47"/>
  <c r="BQ56" i="47"/>
  <c r="BQ54" i="47"/>
  <c r="AM54" i="47"/>
  <c r="AM56" i="47"/>
  <c r="BC56" i="47"/>
  <c r="BC54" i="47"/>
  <c r="X56" i="47"/>
  <c r="X55" i="47"/>
  <c r="X54" i="47"/>
  <c r="CI56" i="47"/>
  <c r="CI54" i="47"/>
  <c r="AK56" i="47"/>
  <c r="AK54" i="47"/>
  <c r="AC56" i="47"/>
  <c r="AC54" i="47"/>
  <c r="AV56" i="47"/>
  <c r="AV54" i="47"/>
  <c r="BK56" i="47"/>
  <c r="BK54" i="47"/>
  <c r="BA54" i="47"/>
  <c r="BA56" i="47"/>
  <c r="CR54" i="47"/>
  <c r="CR56" i="47"/>
  <c r="AF54" i="47"/>
  <c r="AF56" i="47"/>
  <c r="CB56" i="47"/>
  <c r="CB54" i="47"/>
  <c r="U55" i="47"/>
  <c r="U54" i="47"/>
  <c r="U56" i="47"/>
  <c r="CK54" i="47"/>
  <c r="CK56" i="47"/>
  <c r="BZ54" i="47"/>
  <c r="BZ56" i="47"/>
  <c r="DE56" i="47"/>
  <c r="DE54" i="47"/>
  <c r="CY42" i="40" l="1"/>
  <c r="CZ41" i="40"/>
  <c r="DA40" i="40"/>
  <c r="CW40" i="40"/>
  <c r="CX39" i="40"/>
  <c r="CX43" i="40" s="1"/>
  <c r="DA28" i="40"/>
  <c r="CZ28" i="40"/>
  <c r="CY28" i="40"/>
  <c r="CX28" i="40"/>
  <c r="CW28" i="40"/>
  <c r="DA27" i="40"/>
  <c r="CZ27" i="40"/>
  <c r="CY27" i="40"/>
  <c r="CX27" i="40"/>
  <c r="CW27" i="40"/>
  <c r="DA26" i="40"/>
  <c r="CZ26" i="40"/>
  <c r="CY26" i="40"/>
  <c r="CX26" i="40"/>
  <c r="CX35" i="40" s="1"/>
  <c r="CW26" i="40"/>
  <c r="DA25" i="40"/>
  <c r="DA35" i="40" s="1"/>
  <c r="CZ25" i="40"/>
  <c r="CZ35" i="40" s="1"/>
  <c r="CY25" i="40"/>
  <c r="CY35" i="40" s="1"/>
  <c r="CX25" i="40"/>
  <c r="CX34" i="40" s="1"/>
  <c r="CW25" i="40"/>
  <c r="CW35" i="40" s="1"/>
  <c r="DA24" i="40"/>
  <c r="DA42" i="40" s="1"/>
  <c r="CZ24" i="40"/>
  <c r="CZ42" i="40" s="1"/>
  <c r="CY24" i="40"/>
  <c r="CX24" i="40"/>
  <c r="CX42" i="40" s="1"/>
  <c r="CW24" i="40"/>
  <c r="CW42" i="40" s="1"/>
  <c r="DA23" i="40"/>
  <c r="DA41" i="40" s="1"/>
  <c r="CZ23" i="40"/>
  <c r="CY23" i="40"/>
  <c r="CY41" i="40" s="1"/>
  <c r="CX23" i="40"/>
  <c r="CX41" i="40" s="1"/>
  <c r="CW23" i="40"/>
  <c r="CW41" i="40" s="1"/>
  <c r="DA22" i="40"/>
  <c r="CZ22" i="40"/>
  <c r="CZ40" i="40" s="1"/>
  <c r="CY22" i="40"/>
  <c r="CY40" i="40" s="1"/>
  <c r="CX22" i="40"/>
  <c r="CX40" i="40" s="1"/>
  <c r="CW22" i="40"/>
  <c r="DA21" i="40"/>
  <c r="DA39" i="40" s="1"/>
  <c r="CZ21" i="40"/>
  <c r="CZ39" i="40" s="1"/>
  <c r="CY21" i="40"/>
  <c r="CY29" i="40" s="1"/>
  <c r="CX21" i="40"/>
  <c r="CX29" i="40" s="1"/>
  <c r="CW21" i="40"/>
  <c r="CW39" i="40" s="1"/>
  <c r="DA20" i="40"/>
  <c r="CX20" i="40"/>
  <c r="CW20" i="40"/>
  <c r="DA18" i="40"/>
  <c r="CX18" i="40"/>
  <c r="CW18" i="40"/>
  <c r="DA17" i="40"/>
  <c r="CZ17" i="40"/>
  <c r="CZ20" i="40" s="1"/>
  <c r="CY17" i="40"/>
  <c r="CY18" i="40" s="1"/>
  <c r="CX17" i="40"/>
  <c r="CW17" i="40"/>
  <c r="DA16" i="40"/>
  <c r="CZ16" i="40"/>
  <c r="CY16" i="40"/>
  <c r="CX16" i="40"/>
  <c r="CW16" i="40"/>
  <c r="DA15" i="40"/>
  <c r="CX15" i="40"/>
  <c r="CW15" i="40"/>
  <c r="DA13" i="40"/>
  <c r="CX13" i="40"/>
  <c r="CW13" i="40"/>
  <c r="DA12" i="40"/>
  <c r="CZ12" i="40"/>
  <c r="CZ15" i="40" s="1"/>
  <c r="CY12" i="40"/>
  <c r="CY15" i="40" s="1"/>
  <c r="CX12" i="40"/>
  <c r="CW12" i="40"/>
  <c r="DA11" i="40"/>
  <c r="CZ11" i="40"/>
  <c r="CY11" i="40"/>
  <c r="CX11" i="40"/>
  <c r="CW11" i="40"/>
  <c r="CV2" i="40"/>
  <c r="CV48" i="40" s="1"/>
  <c r="CX38" i="40" l="1"/>
  <c r="CX36" i="40"/>
  <c r="CZ44" i="40"/>
  <c r="CZ43" i="40"/>
  <c r="CZ36" i="40"/>
  <c r="CZ38" i="40"/>
  <c r="CY38" i="40"/>
  <c r="CY36" i="40"/>
  <c r="CW43" i="40"/>
  <c r="CW44" i="40"/>
  <c r="DA43" i="40"/>
  <c r="DA44" i="40"/>
  <c r="CW36" i="40"/>
  <c r="DA36" i="40"/>
  <c r="CX30" i="40"/>
  <c r="CY34" i="40"/>
  <c r="CY13" i="40"/>
  <c r="CV21" i="40"/>
  <c r="CZ29" i="40"/>
  <c r="CY30" i="40"/>
  <c r="CZ34" i="40"/>
  <c r="CY39" i="40"/>
  <c r="CX44" i="40"/>
  <c r="CZ13" i="40"/>
  <c r="CZ18" i="40"/>
  <c r="CY20" i="40"/>
  <c r="CW29" i="40"/>
  <c r="DA29" i="40"/>
  <c r="CZ30" i="40"/>
  <c r="CW34" i="40"/>
  <c r="CW38" i="40" s="1"/>
  <c r="DA34" i="40"/>
  <c r="DA38" i="40" s="1"/>
  <c r="CV39" i="40"/>
  <c r="CW30" i="40"/>
  <c r="DA30" i="40"/>
  <c r="CS28" i="40"/>
  <c r="CR28" i="40"/>
  <c r="CQ28" i="40"/>
  <c r="CP28" i="40"/>
  <c r="CO28" i="40"/>
  <c r="CS27" i="40"/>
  <c r="CR27" i="40"/>
  <c r="CQ27" i="40"/>
  <c r="CP27" i="40"/>
  <c r="CO27" i="40"/>
  <c r="CS26" i="40"/>
  <c r="CR26" i="40"/>
  <c r="CQ26" i="40"/>
  <c r="CP26" i="40"/>
  <c r="CO26" i="40"/>
  <c r="CS25" i="40"/>
  <c r="CR25" i="40"/>
  <c r="CQ25" i="40"/>
  <c r="CP25" i="40"/>
  <c r="CP34" i="40" s="1"/>
  <c r="CO25" i="40"/>
  <c r="CS24" i="40"/>
  <c r="CS42" i="40" s="1"/>
  <c r="CR24" i="40"/>
  <c r="CR42" i="40" s="1"/>
  <c r="CQ24" i="40"/>
  <c r="CQ42" i="40" s="1"/>
  <c r="CP24" i="40"/>
  <c r="CP42" i="40" s="1"/>
  <c r="CO24" i="40"/>
  <c r="CO42" i="40" s="1"/>
  <c r="CS23" i="40"/>
  <c r="CS41" i="40" s="1"/>
  <c r="CR23" i="40"/>
  <c r="CR41" i="40" s="1"/>
  <c r="CQ23" i="40"/>
  <c r="CQ41" i="40" s="1"/>
  <c r="CP23" i="40"/>
  <c r="CP41" i="40" s="1"/>
  <c r="CO23" i="40"/>
  <c r="CO41" i="40" s="1"/>
  <c r="CS22" i="40"/>
  <c r="CS40" i="40" s="1"/>
  <c r="CR22" i="40"/>
  <c r="CR40" i="40" s="1"/>
  <c r="CQ22" i="40"/>
  <c r="CQ40" i="40" s="1"/>
  <c r="CP22" i="40"/>
  <c r="CP40" i="40" s="1"/>
  <c r="CO22" i="40"/>
  <c r="CO40" i="40" s="1"/>
  <c r="CS21" i="40"/>
  <c r="CS39" i="40" s="1"/>
  <c r="CR21" i="40"/>
  <c r="CR39" i="40" s="1"/>
  <c r="CQ21" i="40"/>
  <c r="CP21" i="40"/>
  <c r="CP29" i="40" s="1"/>
  <c r="CO21" i="40"/>
  <c r="CO39" i="40" s="1"/>
  <c r="CP20" i="40"/>
  <c r="CO20" i="40"/>
  <c r="CS17" i="40"/>
  <c r="CS18" i="40" s="1"/>
  <c r="CR17" i="40"/>
  <c r="CQ17" i="40"/>
  <c r="CQ20" i="40" s="1"/>
  <c r="CP17" i="40"/>
  <c r="CP18" i="40" s="1"/>
  <c r="CO17" i="40"/>
  <c r="CO18" i="40" s="1"/>
  <c r="CS16" i="40"/>
  <c r="CR16" i="40"/>
  <c r="CQ16" i="40"/>
  <c r="CP16" i="40"/>
  <c r="CO16" i="40"/>
  <c r="CS12" i="40"/>
  <c r="CS13" i="40" s="1"/>
  <c r="CR12" i="40"/>
  <c r="CQ12" i="40"/>
  <c r="CQ13" i="40" s="1"/>
  <c r="CP12" i="40"/>
  <c r="CP15" i="40" s="1"/>
  <c r="CO12" i="40"/>
  <c r="CO13" i="40" s="1"/>
  <c r="CS11" i="40"/>
  <c r="CR11" i="40"/>
  <c r="CQ11" i="40"/>
  <c r="CP11" i="40"/>
  <c r="CO11" i="40"/>
  <c r="CN2" i="40"/>
  <c r="CN48" i="40" s="1"/>
  <c r="CF2" i="40"/>
  <c r="CS20" i="40" l="1"/>
  <c r="CR34" i="40"/>
  <c r="CS15" i="40"/>
  <c r="CP13" i="40"/>
  <c r="CR20" i="40"/>
  <c r="CQ30" i="40"/>
  <c r="CQ34" i="40"/>
  <c r="CP35" i="40"/>
  <c r="CP38" i="40" s="1"/>
  <c r="CO15" i="40"/>
  <c r="CR15" i="40"/>
  <c r="CO35" i="40"/>
  <c r="CS35" i="40"/>
  <c r="CS36" i="40" s="1"/>
  <c r="CP39" i="40"/>
  <c r="DA33" i="40"/>
  <c r="DA31" i="40"/>
  <c r="CX33" i="40"/>
  <c r="CX31" i="40"/>
  <c r="CW33" i="40"/>
  <c r="CW31" i="40"/>
  <c r="CX47" i="40"/>
  <c r="CX45" i="40"/>
  <c r="CW47" i="40"/>
  <c r="CW45" i="40"/>
  <c r="CZ45" i="40"/>
  <c r="CZ47" i="40"/>
  <c r="CZ31" i="40"/>
  <c r="CZ33" i="40"/>
  <c r="CY44" i="40"/>
  <c r="CY43" i="40"/>
  <c r="DA47" i="40"/>
  <c r="DA45" i="40"/>
  <c r="CY33" i="40"/>
  <c r="CY31" i="40"/>
  <c r="CQ31" i="40"/>
  <c r="CP36" i="40"/>
  <c r="CR44" i="40"/>
  <c r="CR43" i="40"/>
  <c r="CO43" i="40"/>
  <c r="CO44" i="40"/>
  <c r="CS43" i="40"/>
  <c r="CS44" i="40"/>
  <c r="CO36" i="40"/>
  <c r="CS38" i="40"/>
  <c r="CQ29" i="40"/>
  <c r="CQ33" i="40" s="1"/>
  <c r="CP43" i="40"/>
  <c r="CQ18" i="40"/>
  <c r="CN21" i="40"/>
  <c r="CR29" i="40"/>
  <c r="CQ35" i="40"/>
  <c r="CQ39" i="40"/>
  <c r="CR13" i="40"/>
  <c r="CQ15" i="40"/>
  <c r="CR18" i="40"/>
  <c r="CO29" i="40"/>
  <c r="CS29" i="40"/>
  <c r="CR30" i="40"/>
  <c r="CO34" i="40"/>
  <c r="CS34" i="40"/>
  <c r="CR35" i="40"/>
  <c r="CN39" i="40"/>
  <c r="CP30" i="40"/>
  <c r="CP44" i="40"/>
  <c r="CO30" i="40"/>
  <c r="CS30" i="40"/>
  <c r="BX2" i="40"/>
  <c r="BP2" i="40"/>
  <c r="BH2" i="40"/>
  <c r="AZ2" i="40"/>
  <c r="AR2" i="40"/>
  <c r="AJ2" i="40"/>
  <c r="AB2" i="40"/>
  <c r="CF48" i="40"/>
  <c r="CF39" i="40"/>
  <c r="CK28" i="40"/>
  <c r="CJ28" i="40"/>
  <c r="CI28" i="40"/>
  <c r="CH28" i="40"/>
  <c r="CG28" i="40"/>
  <c r="CK27" i="40"/>
  <c r="CJ27" i="40"/>
  <c r="CI27" i="40"/>
  <c r="CH27" i="40"/>
  <c r="CG27" i="40"/>
  <c r="CK26" i="40"/>
  <c r="CJ26" i="40"/>
  <c r="CI26" i="40"/>
  <c r="CH26" i="40"/>
  <c r="CG26" i="40"/>
  <c r="CK25" i="40"/>
  <c r="CK35" i="40" s="1"/>
  <c r="CJ25" i="40"/>
  <c r="CI25" i="40"/>
  <c r="CH25" i="40"/>
  <c r="CG25" i="40"/>
  <c r="CG35" i="40" s="1"/>
  <c r="CK24" i="40"/>
  <c r="CK42" i="40" s="1"/>
  <c r="CJ24" i="40"/>
  <c r="CJ42" i="40" s="1"/>
  <c r="CI24" i="40"/>
  <c r="CI42" i="40" s="1"/>
  <c r="CH24" i="40"/>
  <c r="CH42" i="40" s="1"/>
  <c r="CG24" i="40"/>
  <c r="CG42" i="40" s="1"/>
  <c r="CK23" i="40"/>
  <c r="CK41" i="40" s="1"/>
  <c r="CJ23" i="40"/>
  <c r="CJ41" i="40" s="1"/>
  <c r="CI23" i="40"/>
  <c r="CI41" i="40" s="1"/>
  <c r="CH23" i="40"/>
  <c r="CH41" i="40" s="1"/>
  <c r="CG23" i="40"/>
  <c r="CG41" i="40" s="1"/>
  <c r="CK22" i="40"/>
  <c r="CK40" i="40" s="1"/>
  <c r="CJ22" i="40"/>
  <c r="CJ40" i="40" s="1"/>
  <c r="CI22" i="40"/>
  <c r="CI40" i="40" s="1"/>
  <c r="CH22" i="40"/>
  <c r="CH40" i="40" s="1"/>
  <c r="CG22" i="40"/>
  <c r="CG40" i="40" s="1"/>
  <c r="CK21" i="40"/>
  <c r="CK39" i="40" s="1"/>
  <c r="CJ21" i="40"/>
  <c r="CJ39" i="40" s="1"/>
  <c r="CI21" i="40"/>
  <c r="CI39" i="40" s="1"/>
  <c r="CH21" i="40"/>
  <c r="CG21" i="40"/>
  <c r="CG39" i="40" s="1"/>
  <c r="CF21" i="40"/>
  <c r="CK17" i="40"/>
  <c r="CK18" i="40" s="1"/>
  <c r="CJ17" i="40"/>
  <c r="CI17" i="40"/>
  <c r="CI20" i="40" s="1"/>
  <c r="CH17" i="40"/>
  <c r="CG17" i="40"/>
  <c r="CG18" i="40" s="1"/>
  <c r="CK16" i="40"/>
  <c r="CJ16" i="40"/>
  <c r="CI16" i="40"/>
  <c r="CH16" i="40"/>
  <c r="CG16" i="40"/>
  <c r="CK12" i="40"/>
  <c r="CK13" i="40" s="1"/>
  <c r="CJ12" i="40"/>
  <c r="CI12" i="40"/>
  <c r="CH12" i="40"/>
  <c r="CG12" i="40"/>
  <c r="CG13" i="40" s="1"/>
  <c r="CK11" i="40"/>
  <c r="CJ11" i="40"/>
  <c r="CI11" i="40"/>
  <c r="CH11" i="40"/>
  <c r="CG11" i="40"/>
  <c r="CO38" i="40" l="1"/>
  <c r="CY45" i="40"/>
  <c r="CY47" i="40"/>
  <c r="CJ20" i="40"/>
  <c r="CI35" i="40"/>
  <c r="CH15" i="40"/>
  <c r="CH29" i="40"/>
  <c r="CH34" i="40"/>
  <c r="CI15" i="40"/>
  <c r="CJ15" i="40"/>
  <c r="CH20" i="40"/>
  <c r="CJ35" i="40"/>
  <c r="CJ36" i="40" s="1"/>
  <c r="CO33" i="40"/>
  <c r="CO31" i="40"/>
  <c r="CR36" i="40"/>
  <c r="CR38" i="40"/>
  <c r="CS31" i="40"/>
  <c r="CS33" i="40"/>
  <c r="CP47" i="40"/>
  <c r="CP45" i="40"/>
  <c r="CQ44" i="40"/>
  <c r="CQ43" i="40"/>
  <c r="CO47" i="40"/>
  <c r="CO45" i="40"/>
  <c r="CR45" i="40"/>
  <c r="CR47" i="40"/>
  <c r="CR31" i="40"/>
  <c r="CR33" i="40"/>
  <c r="CP33" i="40"/>
  <c r="CP31" i="40"/>
  <c r="CQ38" i="40"/>
  <c r="CQ36" i="40"/>
  <c r="CS45" i="40"/>
  <c r="CS47" i="40"/>
  <c r="CJ44" i="40"/>
  <c r="CJ43" i="40"/>
  <c r="CI36" i="40"/>
  <c r="CG43" i="40"/>
  <c r="CG44" i="40"/>
  <c r="CK43" i="40"/>
  <c r="CK44" i="40"/>
  <c r="CG36" i="40"/>
  <c r="CK38" i="40"/>
  <c r="CK36" i="40"/>
  <c r="CI44" i="40"/>
  <c r="CI43" i="40"/>
  <c r="CH13" i="40"/>
  <c r="CG15" i="40"/>
  <c r="CK15" i="40"/>
  <c r="CH18" i="40"/>
  <c r="CG20" i="40"/>
  <c r="CK20" i="40"/>
  <c r="CI29" i="40"/>
  <c r="CH30" i="40"/>
  <c r="CI34" i="40"/>
  <c r="CI38" i="40" s="1"/>
  <c r="CH35" i="40"/>
  <c r="CH39" i="40"/>
  <c r="CI13" i="40"/>
  <c r="CI18" i="40"/>
  <c r="CJ29" i="40"/>
  <c r="CI30" i="40"/>
  <c r="CJ34" i="40"/>
  <c r="CJ38" i="40" s="1"/>
  <c r="CJ13" i="40"/>
  <c r="CJ18" i="40"/>
  <c r="CG29" i="40"/>
  <c r="CK29" i="40"/>
  <c r="CJ30" i="40"/>
  <c r="CG34" i="40"/>
  <c r="CG38" i="40" s="1"/>
  <c r="CK34" i="40"/>
  <c r="CG30" i="40"/>
  <c r="CK30" i="40"/>
  <c r="BX48" i="40"/>
  <c r="BX39" i="40"/>
  <c r="CC28" i="40"/>
  <c r="CB28" i="40"/>
  <c r="CA28" i="40"/>
  <c r="BZ28" i="40"/>
  <c r="BY28" i="40"/>
  <c r="CC27" i="40"/>
  <c r="CB27" i="40"/>
  <c r="CA27" i="40"/>
  <c r="BZ27" i="40"/>
  <c r="BY27" i="40"/>
  <c r="CC26" i="40"/>
  <c r="CB26" i="40"/>
  <c r="CA26" i="40"/>
  <c r="BZ26" i="40"/>
  <c r="BY26" i="40"/>
  <c r="CC25" i="40"/>
  <c r="CB25" i="40"/>
  <c r="CA25" i="40"/>
  <c r="BZ25" i="40"/>
  <c r="BY25" i="40"/>
  <c r="CC24" i="40"/>
  <c r="CC42" i="40" s="1"/>
  <c r="CB24" i="40"/>
  <c r="CB42" i="40" s="1"/>
  <c r="CA24" i="40"/>
  <c r="CA42" i="40" s="1"/>
  <c r="BZ24" i="40"/>
  <c r="BZ42" i="40" s="1"/>
  <c r="BY24" i="40"/>
  <c r="BY42" i="40" s="1"/>
  <c r="CC23" i="40"/>
  <c r="CC41" i="40" s="1"/>
  <c r="CB23" i="40"/>
  <c r="CB41" i="40" s="1"/>
  <c r="CA23" i="40"/>
  <c r="CA41" i="40" s="1"/>
  <c r="BZ23" i="40"/>
  <c r="BZ41" i="40" s="1"/>
  <c r="BY23" i="40"/>
  <c r="BY41" i="40" s="1"/>
  <c r="CC22" i="40"/>
  <c r="CC40" i="40" s="1"/>
  <c r="CB22" i="40"/>
  <c r="CB40" i="40" s="1"/>
  <c r="CA22" i="40"/>
  <c r="CA40" i="40" s="1"/>
  <c r="BZ22" i="40"/>
  <c r="BZ40" i="40" s="1"/>
  <c r="BY22" i="40"/>
  <c r="BY40" i="40" s="1"/>
  <c r="CC21" i="40"/>
  <c r="CC39" i="40" s="1"/>
  <c r="CB21" i="40"/>
  <c r="CB39" i="40" s="1"/>
  <c r="CA21" i="40"/>
  <c r="BZ21" i="40"/>
  <c r="BY21" i="40"/>
  <c r="BY39" i="40" s="1"/>
  <c r="BX21" i="40"/>
  <c r="CC17" i="40"/>
  <c r="CC18" i="40" s="1"/>
  <c r="CB17" i="40"/>
  <c r="CB18" i="40" s="1"/>
  <c r="CA17" i="40"/>
  <c r="CA20" i="40" s="1"/>
  <c r="BZ17" i="40"/>
  <c r="BY17" i="40"/>
  <c r="BY18" i="40" s="1"/>
  <c r="CC16" i="40"/>
  <c r="CB16" i="40"/>
  <c r="CA16" i="40"/>
  <c r="BZ16" i="40"/>
  <c r="BY16" i="40"/>
  <c r="CC12" i="40"/>
  <c r="CC13" i="40" s="1"/>
  <c r="CB12" i="40"/>
  <c r="CB13" i="40" s="1"/>
  <c r="CA12" i="40"/>
  <c r="BZ12" i="40"/>
  <c r="BY12" i="40"/>
  <c r="BY13" i="40" s="1"/>
  <c r="CC11" i="40"/>
  <c r="CB11" i="40"/>
  <c r="CA11" i="40"/>
  <c r="BZ11" i="40"/>
  <c r="BY11" i="40"/>
  <c r="BP48" i="40"/>
  <c r="BT41" i="40"/>
  <c r="BU40" i="40"/>
  <c r="BP39" i="40"/>
  <c r="BU28" i="40"/>
  <c r="BT28" i="40"/>
  <c r="BS28" i="40"/>
  <c r="BR28" i="40"/>
  <c r="BQ28" i="40"/>
  <c r="BU27" i="40"/>
  <c r="BT27" i="40"/>
  <c r="BS27" i="40"/>
  <c r="BR27" i="40"/>
  <c r="BQ27" i="40"/>
  <c r="BU26" i="40"/>
  <c r="BT26" i="40"/>
  <c r="BS26" i="40"/>
  <c r="BR26" i="40"/>
  <c r="BQ26" i="40"/>
  <c r="BU25" i="40"/>
  <c r="BU35" i="40" s="1"/>
  <c r="BT25" i="40"/>
  <c r="BS25" i="40"/>
  <c r="BR25" i="40"/>
  <c r="BQ25" i="40"/>
  <c r="BQ35" i="40" s="1"/>
  <c r="BU24" i="40"/>
  <c r="BU42" i="40" s="1"/>
  <c r="BT24" i="40"/>
  <c r="BT42" i="40" s="1"/>
  <c r="BS24" i="40"/>
  <c r="BS42" i="40" s="1"/>
  <c r="BR24" i="40"/>
  <c r="BR42" i="40" s="1"/>
  <c r="BQ24" i="40"/>
  <c r="BQ42" i="40" s="1"/>
  <c r="BU23" i="40"/>
  <c r="BU41" i="40" s="1"/>
  <c r="BT23" i="40"/>
  <c r="BS23" i="40"/>
  <c r="BS41" i="40" s="1"/>
  <c r="BR23" i="40"/>
  <c r="BR41" i="40" s="1"/>
  <c r="BQ23" i="40"/>
  <c r="BQ41" i="40" s="1"/>
  <c r="BU22" i="40"/>
  <c r="BT22" i="40"/>
  <c r="BT40" i="40" s="1"/>
  <c r="BS22" i="40"/>
  <c r="BS40" i="40" s="1"/>
  <c r="BR22" i="40"/>
  <c r="BR40" i="40" s="1"/>
  <c r="BQ22" i="40"/>
  <c r="BQ40" i="40" s="1"/>
  <c r="BU21" i="40"/>
  <c r="BU39" i="40" s="1"/>
  <c r="BT21" i="40"/>
  <c r="BS21" i="40"/>
  <c r="BS39" i="40" s="1"/>
  <c r="BR21" i="40"/>
  <c r="BQ21" i="40"/>
  <c r="BQ39" i="40" s="1"/>
  <c r="BP21" i="40"/>
  <c r="BQ20" i="40"/>
  <c r="BU17" i="40"/>
  <c r="BU18" i="40" s="1"/>
  <c r="BT17" i="40"/>
  <c r="BS17" i="40"/>
  <c r="BS18" i="40" s="1"/>
  <c r="BR17" i="40"/>
  <c r="BR18" i="40" s="1"/>
  <c r="BQ17" i="40"/>
  <c r="BQ18" i="40" s="1"/>
  <c r="BU16" i="40"/>
  <c r="BT16" i="40"/>
  <c r="BS16" i="40"/>
  <c r="BR16" i="40"/>
  <c r="BQ16" i="40"/>
  <c r="BU12" i="40"/>
  <c r="BU13" i="40" s="1"/>
  <c r="BT12" i="40"/>
  <c r="BT15" i="40" s="1"/>
  <c r="BS12" i="40"/>
  <c r="BS15" i="40" s="1"/>
  <c r="BR12" i="40"/>
  <c r="BR13" i="40" s="1"/>
  <c r="BQ12" i="40"/>
  <c r="BQ13" i="40" s="1"/>
  <c r="BU11" i="40"/>
  <c r="BT11" i="40"/>
  <c r="BS11" i="40"/>
  <c r="BR11" i="40"/>
  <c r="BR15" i="40" s="1"/>
  <c r="BQ11" i="40"/>
  <c r="BH48" i="40"/>
  <c r="BH39" i="40"/>
  <c r="BM28" i="40"/>
  <c r="BL28" i="40"/>
  <c r="BK28" i="40"/>
  <c r="BJ28" i="40"/>
  <c r="BI28" i="40"/>
  <c r="BM27" i="40"/>
  <c r="BL27" i="40"/>
  <c r="BK27" i="40"/>
  <c r="BJ27" i="40"/>
  <c r="BI27" i="40"/>
  <c r="BM26" i="40"/>
  <c r="BL26" i="40"/>
  <c r="BK26" i="40"/>
  <c r="BJ26" i="40"/>
  <c r="BI26" i="40"/>
  <c r="BM25" i="40"/>
  <c r="BM35" i="40" s="1"/>
  <c r="BL25" i="40"/>
  <c r="BK25" i="40"/>
  <c r="BJ25" i="40"/>
  <c r="BI25" i="40"/>
  <c r="BI35" i="40" s="1"/>
  <c r="BM24" i="40"/>
  <c r="BM42" i="40" s="1"/>
  <c r="BL24" i="40"/>
  <c r="BL42" i="40" s="1"/>
  <c r="BK24" i="40"/>
  <c r="BK42" i="40" s="1"/>
  <c r="BJ24" i="40"/>
  <c r="BJ42" i="40" s="1"/>
  <c r="BI24" i="40"/>
  <c r="BI42" i="40" s="1"/>
  <c r="BM23" i="40"/>
  <c r="BM41" i="40" s="1"/>
  <c r="BL23" i="40"/>
  <c r="BL41" i="40" s="1"/>
  <c r="BK23" i="40"/>
  <c r="BK41" i="40" s="1"/>
  <c r="BJ23" i="40"/>
  <c r="BJ41" i="40" s="1"/>
  <c r="BI23" i="40"/>
  <c r="BI41" i="40" s="1"/>
  <c r="BM22" i="40"/>
  <c r="BM40" i="40" s="1"/>
  <c r="BL22" i="40"/>
  <c r="BL40" i="40" s="1"/>
  <c r="BK22" i="40"/>
  <c r="BK40" i="40" s="1"/>
  <c r="BJ22" i="40"/>
  <c r="BJ40" i="40" s="1"/>
  <c r="BI22" i="40"/>
  <c r="BI40" i="40" s="1"/>
  <c r="BM21" i="40"/>
  <c r="BM39" i="40" s="1"/>
  <c r="BL21" i="40"/>
  <c r="BK21" i="40"/>
  <c r="BJ21" i="40"/>
  <c r="BI21" i="40"/>
  <c r="BI39" i="40" s="1"/>
  <c r="BH21" i="40"/>
  <c r="BM17" i="40"/>
  <c r="BM18" i="40" s="1"/>
  <c r="BL17" i="40"/>
  <c r="BK17" i="40"/>
  <c r="BK18" i="40" s="1"/>
  <c r="BJ17" i="40"/>
  <c r="BJ18" i="40" s="1"/>
  <c r="BI17" i="40"/>
  <c r="BI18" i="40" s="1"/>
  <c r="BM16" i="40"/>
  <c r="BL16" i="40"/>
  <c r="BK16" i="40"/>
  <c r="BJ16" i="40"/>
  <c r="BI16" i="40"/>
  <c r="BM12" i="40"/>
  <c r="BM13" i="40" s="1"/>
  <c r="BL12" i="40"/>
  <c r="BK12" i="40"/>
  <c r="BJ12" i="40"/>
  <c r="BJ15" i="40" s="1"/>
  <c r="BI12" i="40"/>
  <c r="BI13" i="40" s="1"/>
  <c r="BM11" i="40"/>
  <c r="BL11" i="40"/>
  <c r="BK11" i="40"/>
  <c r="BJ11" i="40"/>
  <c r="BI11" i="40"/>
  <c r="AZ48" i="40"/>
  <c r="AZ39" i="40"/>
  <c r="BE28" i="40"/>
  <c r="BD28" i="40"/>
  <c r="BC28" i="40"/>
  <c r="BB28" i="40"/>
  <c r="BA28" i="40"/>
  <c r="BE27" i="40"/>
  <c r="BD27" i="40"/>
  <c r="BC27" i="40"/>
  <c r="BB27" i="40"/>
  <c r="BA27" i="40"/>
  <c r="BE26" i="40"/>
  <c r="BD26" i="40"/>
  <c r="BC26" i="40"/>
  <c r="BB26" i="40"/>
  <c r="BB35" i="40" s="1"/>
  <c r="BA26" i="40"/>
  <c r="BE25" i="40"/>
  <c r="BD25" i="40"/>
  <c r="BC25" i="40"/>
  <c r="BC34" i="40" s="1"/>
  <c r="BB25" i="40"/>
  <c r="BA25" i="40"/>
  <c r="BE24" i="40"/>
  <c r="BE42" i="40" s="1"/>
  <c r="BD24" i="40"/>
  <c r="BD42" i="40" s="1"/>
  <c r="BC24" i="40"/>
  <c r="BC42" i="40" s="1"/>
  <c r="BB24" i="40"/>
  <c r="BB42" i="40" s="1"/>
  <c r="BA24" i="40"/>
  <c r="BA42" i="40" s="1"/>
  <c r="BE23" i="40"/>
  <c r="BE41" i="40" s="1"/>
  <c r="BD23" i="40"/>
  <c r="BD41" i="40" s="1"/>
  <c r="BC23" i="40"/>
  <c r="BC41" i="40" s="1"/>
  <c r="BB23" i="40"/>
  <c r="BB41" i="40" s="1"/>
  <c r="BA23" i="40"/>
  <c r="BA41" i="40" s="1"/>
  <c r="BE22" i="40"/>
  <c r="BE40" i="40" s="1"/>
  <c r="BD22" i="40"/>
  <c r="BD40" i="40" s="1"/>
  <c r="BC22" i="40"/>
  <c r="BC40" i="40" s="1"/>
  <c r="BB22" i="40"/>
  <c r="BA22" i="40"/>
  <c r="BA40" i="40" s="1"/>
  <c r="BE21" i="40"/>
  <c r="BE39" i="40" s="1"/>
  <c r="BD21" i="40"/>
  <c r="BD39" i="40" s="1"/>
  <c r="BC21" i="40"/>
  <c r="BB21" i="40"/>
  <c r="BA21" i="40"/>
  <c r="BA39" i="40" s="1"/>
  <c r="AZ21" i="40"/>
  <c r="BE17" i="40"/>
  <c r="BE18" i="40" s="1"/>
  <c r="BD17" i="40"/>
  <c r="BD20" i="40" s="1"/>
  <c r="BC17" i="40"/>
  <c r="BC20" i="40" s="1"/>
  <c r="BB17" i="40"/>
  <c r="BA17" i="40"/>
  <c r="BA18" i="40" s="1"/>
  <c r="BE16" i="40"/>
  <c r="BE20" i="40" s="1"/>
  <c r="BD16" i="40"/>
  <c r="BC16" i="40"/>
  <c r="BB16" i="40"/>
  <c r="BA16" i="40"/>
  <c r="BA20" i="40" s="1"/>
  <c r="BE12" i="40"/>
  <c r="BE13" i="40" s="1"/>
  <c r="BD12" i="40"/>
  <c r="BC12" i="40"/>
  <c r="BC15" i="40" s="1"/>
  <c r="BB12" i="40"/>
  <c r="BA12" i="40"/>
  <c r="BA13" i="40" s="1"/>
  <c r="BE11" i="40"/>
  <c r="BD11" i="40"/>
  <c r="BC11" i="40"/>
  <c r="BB11" i="40"/>
  <c r="BA11" i="40"/>
  <c r="BA15" i="40" s="1"/>
  <c r="AR48" i="40"/>
  <c r="AR39" i="40"/>
  <c r="AW28" i="40"/>
  <c r="AV28" i="40"/>
  <c r="AU28" i="40"/>
  <c r="AT28" i="40"/>
  <c r="AS28" i="40"/>
  <c r="AW27" i="40"/>
  <c r="AV27" i="40"/>
  <c r="AU27" i="40"/>
  <c r="AT27" i="40"/>
  <c r="AS27" i="40"/>
  <c r="AW26" i="40"/>
  <c r="AV26" i="40"/>
  <c r="AU26" i="40"/>
  <c r="AT26" i="40"/>
  <c r="AT35" i="40" s="1"/>
  <c r="AS26" i="40"/>
  <c r="AW25" i="40"/>
  <c r="AV25" i="40"/>
  <c r="AU25" i="40"/>
  <c r="AU35" i="40" s="1"/>
  <c r="AT25" i="40"/>
  <c r="AS25" i="40"/>
  <c r="AW24" i="40"/>
  <c r="AW42" i="40" s="1"/>
  <c r="AV24" i="40"/>
  <c r="AV42" i="40" s="1"/>
  <c r="AU24" i="40"/>
  <c r="AU42" i="40" s="1"/>
  <c r="AT24" i="40"/>
  <c r="AT42" i="40" s="1"/>
  <c r="AS24" i="40"/>
  <c r="AS42" i="40" s="1"/>
  <c r="AW23" i="40"/>
  <c r="AW41" i="40" s="1"/>
  <c r="AV23" i="40"/>
  <c r="AV41" i="40" s="1"/>
  <c r="AU23" i="40"/>
  <c r="AU41" i="40" s="1"/>
  <c r="AT23" i="40"/>
  <c r="AT41" i="40" s="1"/>
  <c r="AS23" i="40"/>
  <c r="AS41" i="40" s="1"/>
  <c r="AW22" i="40"/>
  <c r="AW40" i="40" s="1"/>
  <c r="AV22" i="40"/>
  <c r="AV40" i="40" s="1"/>
  <c r="AU22" i="40"/>
  <c r="AU40" i="40" s="1"/>
  <c r="AT22" i="40"/>
  <c r="AT40" i="40" s="1"/>
  <c r="AS22" i="40"/>
  <c r="AS40" i="40" s="1"/>
  <c r="AW21" i="40"/>
  <c r="AW39" i="40" s="1"/>
  <c r="AV21" i="40"/>
  <c r="AV39" i="40" s="1"/>
  <c r="AU21" i="40"/>
  <c r="AU39" i="40" s="1"/>
  <c r="AT21" i="40"/>
  <c r="AS21" i="40"/>
  <c r="AS39" i="40" s="1"/>
  <c r="AR21" i="40"/>
  <c r="AW17" i="40"/>
  <c r="AW18" i="40" s="1"/>
  <c r="AV17" i="40"/>
  <c r="AU17" i="40"/>
  <c r="AT17" i="40"/>
  <c r="AS17" i="40"/>
  <c r="AS18" i="40" s="1"/>
  <c r="AW16" i="40"/>
  <c r="AV16" i="40"/>
  <c r="AU16" i="40"/>
  <c r="AT16" i="40"/>
  <c r="AS16" i="40"/>
  <c r="AW12" i="40"/>
  <c r="AW13" i="40" s="1"/>
  <c r="AV12" i="40"/>
  <c r="AU12" i="40"/>
  <c r="AU13" i="40" s="1"/>
  <c r="AT12" i="40"/>
  <c r="AT13" i="40" s="1"/>
  <c r="AS12" i="40"/>
  <c r="AS13" i="40" s="1"/>
  <c r="AW11" i="40"/>
  <c r="AV11" i="40"/>
  <c r="AU11" i="40"/>
  <c r="AT11" i="40"/>
  <c r="AS11" i="40"/>
  <c r="AJ48" i="40"/>
  <c r="AJ39" i="40"/>
  <c r="AO28" i="40"/>
  <c r="AN28" i="40"/>
  <c r="AM28" i="40"/>
  <c r="AL28" i="40"/>
  <c r="AK28" i="40"/>
  <c r="AO27" i="40"/>
  <c r="AN27" i="40"/>
  <c r="AM27" i="40"/>
  <c r="AL27" i="40"/>
  <c r="AK27" i="40"/>
  <c r="AO26" i="40"/>
  <c r="AN26" i="40"/>
  <c r="AM26" i="40"/>
  <c r="AL26" i="40"/>
  <c r="AK26" i="40"/>
  <c r="AO25" i="40"/>
  <c r="AN25" i="40"/>
  <c r="AM25" i="40"/>
  <c r="AL25" i="40"/>
  <c r="AK25" i="40"/>
  <c r="AO24" i="40"/>
  <c r="AO42" i="40" s="1"/>
  <c r="AN24" i="40"/>
  <c r="AN42" i="40" s="1"/>
  <c r="AM24" i="40"/>
  <c r="AM42" i="40" s="1"/>
  <c r="AL24" i="40"/>
  <c r="AL42" i="40" s="1"/>
  <c r="AK24" i="40"/>
  <c r="AK42" i="40" s="1"/>
  <c r="AO23" i="40"/>
  <c r="AO41" i="40" s="1"/>
  <c r="AN23" i="40"/>
  <c r="AN41" i="40" s="1"/>
  <c r="AM23" i="40"/>
  <c r="AM41" i="40" s="1"/>
  <c r="AL23" i="40"/>
  <c r="AL41" i="40" s="1"/>
  <c r="AK23" i="40"/>
  <c r="AK41" i="40" s="1"/>
  <c r="AO22" i="40"/>
  <c r="AO40" i="40" s="1"/>
  <c r="AN22" i="40"/>
  <c r="AN40" i="40" s="1"/>
  <c r="AM22" i="40"/>
  <c r="AM40" i="40" s="1"/>
  <c r="AL22" i="40"/>
  <c r="AL40" i="40" s="1"/>
  <c r="AK22" i="40"/>
  <c r="AK40" i="40" s="1"/>
  <c r="AO21" i="40"/>
  <c r="AO39" i="40" s="1"/>
  <c r="AN21" i="40"/>
  <c r="AM21" i="40"/>
  <c r="AM39" i="40" s="1"/>
  <c r="AL21" i="40"/>
  <c r="AL39" i="40" s="1"/>
  <c r="AK21" i="40"/>
  <c r="AK39" i="40" s="1"/>
  <c r="AJ21" i="40"/>
  <c r="AO17" i="40"/>
  <c r="AO18" i="40" s="1"/>
  <c r="AN17" i="40"/>
  <c r="AM17" i="40"/>
  <c r="AM20" i="40" s="1"/>
  <c r="AL17" i="40"/>
  <c r="AL18" i="40" s="1"/>
  <c r="AK17" i="40"/>
  <c r="AK18" i="40" s="1"/>
  <c r="AO16" i="40"/>
  <c r="AO20" i="40" s="1"/>
  <c r="AN16" i="40"/>
  <c r="AM16" i="40"/>
  <c r="AL16" i="40"/>
  <c r="AL20" i="40" s="1"/>
  <c r="AK16" i="40"/>
  <c r="AK20" i="40" s="1"/>
  <c r="AO12" i="40"/>
  <c r="AO13" i="40" s="1"/>
  <c r="AN12" i="40"/>
  <c r="AM12" i="40"/>
  <c r="AL12" i="40"/>
  <c r="AL15" i="40" s="1"/>
  <c r="AK12" i="40"/>
  <c r="AK13" i="40" s="1"/>
  <c r="AO11" i="40"/>
  <c r="AN11" i="40"/>
  <c r="AM11" i="40"/>
  <c r="AL11" i="40"/>
  <c r="AK11" i="40"/>
  <c r="AB48" i="40"/>
  <c r="AB39" i="40"/>
  <c r="AG28" i="40"/>
  <c r="AF28" i="40"/>
  <c r="AE28" i="40"/>
  <c r="AD28" i="40"/>
  <c r="AC28" i="40"/>
  <c r="AG27" i="40"/>
  <c r="AF27" i="40"/>
  <c r="AE27" i="40"/>
  <c r="AD27" i="40"/>
  <c r="AC27" i="40"/>
  <c r="AG26" i="40"/>
  <c r="AF26" i="40"/>
  <c r="AE26" i="40"/>
  <c r="AD26" i="40"/>
  <c r="AC26" i="40"/>
  <c r="AG25" i="40"/>
  <c r="AF25" i="40"/>
  <c r="AE25" i="40"/>
  <c r="AD25" i="40"/>
  <c r="AC25" i="40"/>
  <c r="AG24" i="40"/>
  <c r="AG42" i="40" s="1"/>
  <c r="AF24" i="40"/>
  <c r="AF42" i="40" s="1"/>
  <c r="AE24" i="40"/>
  <c r="AE42" i="40" s="1"/>
  <c r="AD24" i="40"/>
  <c r="AD42" i="40" s="1"/>
  <c r="AC24" i="40"/>
  <c r="AC42" i="40" s="1"/>
  <c r="AG23" i="40"/>
  <c r="AG41" i="40" s="1"/>
  <c r="AF23" i="40"/>
  <c r="AF41" i="40" s="1"/>
  <c r="AE23" i="40"/>
  <c r="AD23" i="40"/>
  <c r="AD41" i="40" s="1"/>
  <c r="AC23" i="40"/>
  <c r="AC41" i="40" s="1"/>
  <c r="AG22" i="40"/>
  <c r="AG40" i="40" s="1"/>
  <c r="AF22" i="40"/>
  <c r="AE22" i="40"/>
  <c r="AE40" i="40" s="1"/>
  <c r="AD22" i="40"/>
  <c r="AD40" i="40" s="1"/>
  <c r="AC22" i="40"/>
  <c r="AG21" i="40"/>
  <c r="AF21" i="40"/>
  <c r="AF39" i="40" s="1"/>
  <c r="AE21" i="40"/>
  <c r="AE39" i="40" s="1"/>
  <c r="AD21" i="40"/>
  <c r="AC21" i="40"/>
  <c r="AB21" i="40"/>
  <c r="AG17" i="40"/>
  <c r="AF17" i="40"/>
  <c r="AF18" i="40" s="1"/>
  <c r="AE17" i="40"/>
  <c r="AE20" i="40" s="1"/>
  <c r="AD17" i="40"/>
  <c r="AC17" i="40"/>
  <c r="AC18" i="40" s="1"/>
  <c r="AG16" i="40"/>
  <c r="AF16" i="40"/>
  <c r="AF20" i="40" s="1"/>
  <c r="AE16" i="40"/>
  <c r="AD16" i="40"/>
  <c r="AC16" i="40"/>
  <c r="AG12" i="40"/>
  <c r="AF12" i="40"/>
  <c r="AF13" i="40" s="1"/>
  <c r="AE12" i="40"/>
  <c r="AD12" i="40"/>
  <c r="AC12" i="40"/>
  <c r="AC13" i="40" s="1"/>
  <c r="AG11" i="40"/>
  <c r="AF11" i="40"/>
  <c r="AE11" i="40"/>
  <c r="AD11" i="40"/>
  <c r="AC11" i="40"/>
  <c r="T48" i="40"/>
  <c r="T39" i="40"/>
  <c r="Y28" i="40"/>
  <c r="X28" i="40"/>
  <c r="W28" i="40"/>
  <c r="V28" i="40"/>
  <c r="U28" i="40"/>
  <c r="Y27" i="40"/>
  <c r="X27" i="40"/>
  <c r="W27" i="40"/>
  <c r="V27" i="40"/>
  <c r="U27" i="40"/>
  <c r="Y26" i="40"/>
  <c r="X26" i="40"/>
  <c r="W26" i="40"/>
  <c r="V26" i="40"/>
  <c r="U26" i="40"/>
  <c r="Y25" i="40"/>
  <c r="X25" i="40"/>
  <c r="W25" i="40"/>
  <c r="V25" i="40"/>
  <c r="U25" i="40"/>
  <c r="Y24" i="40"/>
  <c r="Y42" i="40" s="1"/>
  <c r="X24" i="40"/>
  <c r="X42" i="40" s="1"/>
  <c r="W24" i="40"/>
  <c r="W42" i="40" s="1"/>
  <c r="V24" i="40"/>
  <c r="V42" i="40" s="1"/>
  <c r="U24" i="40"/>
  <c r="U42" i="40" s="1"/>
  <c r="Y23" i="40"/>
  <c r="Y41" i="40" s="1"/>
  <c r="X23" i="40"/>
  <c r="X41" i="40" s="1"/>
  <c r="W23" i="40"/>
  <c r="W41" i="40" s="1"/>
  <c r="V23" i="40"/>
  <c r="V41" i="40" s="1"/>
  <c r="U23" i="40"/>
  <c r="U41" i="40" s="1"/>
  <c r="Y22" i="40"/>
  <c r="X22" i="40"/>
  <c r="X40" i="40" s="1"/>
  <c r="W22" i="40"/>
  <c r="W40" i="40" s="1"/>
  <c r="V22" i="40"/>
  <c r="V40" i="40" s="1"/>
  <c r="U22" i="40"/>
  <c r="Y21" i="40"/>
  <c r="Y39" i="40" s="1"/>
  <c r="X21" i="40"/>
  <c r="X39" i="40" s="1"/>
  <c r="W21" i="40"/>
  <c r="V21" i="40"/>
  <c r="U21" i="40"/>
  <c r="U39" i="40" s="1"/>
  <c r="T21" i="40"/>
  <c r="Y17" i="40"/>
  <c r="Y18" i="40" s="1"/>
  <c r="X17" i="40"/>
  <c r="X18" i="40" s="1"/>
  <c r="W17" i="40"/>
  <c r="V17" i="40"/>
  <c r="U17" i="40"/>
  <c r="U18" i="40" s="1"/>
  <c r="Y16" i="40"/>
  <c r="X16" i="40"/>
  <c r="W16" i="40"/>
  <c r="V16" i="40"/>
  <c r="U16" i="40"/>
  <c r="Y12" i="40"/>
  <c r="Y13" i="40" s="1"/>
  <c r="X12" i="40"/>
  <c r="X13" i="40" s="1"/>
  <c r="W12" i="40"/>
  <c r="V12" i="40"/>
  <c r="U12" i="40"/>
  <c r="U13" i="40" s="1"/>
  <c r="Y11" i="40"/>
  <c r="X11" i="40"/>
  <c r="W11" i="40"/>
  <c r="V11" i="40"/>
  <c r="U11" i="40"/>
  <c r="Q42" i="40"/>
  <c r="Q28" i="40"/>
  <c r="P28" i="40"/>
  <c r="O28" i="40"/>
  <c r="N28" i="40"/>
  <c r="M28" i="40"/>
  <c r="Q27" i="40"/>
  <c r="P27" i="40"/>
  <c r="O27" i="40"/>
  <c r="N27" i="40"/>
  <c r="M27" i="40"/>
  <c r="Q26" i="40"/>
  <c r="P26" i="40"/>
  <c r="O26" i="40"/>
  <c r="N26" i="40"/>
  <c r="M26" i="40"/>
  <c r="Q25" i="40"/>
  <c r="P25" i="40"/>
  <c r="O25" i="40"/>
  <c r="N25" i="40"/>
  <c r="M25" i="40"/>
  <c r="Q24" i="40"/>
  <c r="P24" i="40"/>
  <c r="P42" i="40" s="1"/>
  <c r="O24" i="40"/>
  <c r="O42" i="40" s="1"/>
  <c r="N24" i="40"/>
  <c r="N42" i="40" s="1"/>
  <c r="M24" i="40"/>
  <c r="M42" i="40" s="1"/>
  <c r="Q23" i="40"/>
  <c r="Q41" i="40" s="1"/>
  <c r="P23" i="40"/>
  <c r="P41" i="40" s="1"/>
  <c r="O23" i="40"/>
  <c r="O41" i="40" s="1"/>
  <c r="N23" i="40"/>
  <c r="N41" i="40" s="1"/>
  <c r="M23" i="40"/>
  <c r="M41" i="40" s="1"/>
  <c r="Q22" i="40"/>
  <c r="Q40" i="40" s="1"/>
  <c r="P22" i="40"/>
  <c r="P40" i="40" s="1"/>
  <c r="O22" i="40"/>
  <c r="O40" i="40" s="1"/>
  <c r="N22" i="40"/>
  <c r="N40" i="40" s="1"/>
  <c r="M22" i="40"/>
  <c r="M40" i="40" s="1"/>
  <c r="N21" i="40"/>
  <c r="N39" i="40" s="1"/>
  <c r="O21" i="40"/>
  <c r="P21" i="40"/>
  <c r="P39" i="40" s="1"/>
  <c r="Q21" i="40"/>
  <c r="M21" i="40"/>
  <c r="M39" i="40" s="1"/>
  <c r="CQ45" i="40" l="1"/>
  <c r="CQ47" i="40"/>
  <c r="CG33" i="40"/>
  <c r="CG31" i="40"/>
  <c r="CH33" i="40"/>
  <c r="CH31" i="40"/>
  <c r="CI33" i="40"/>
  <c r="CI31" i="40"/>
  <c r="CH44" i="40"/>
  <c r="CH43" i="40"/>
  <c r="CI45" i="40"/>
  <c r="CI47" i="40"/>
  <c r="CH38" i="40"/>
  <c r="CH36" i="40"/>
  <c r="CG47" i="40"/>
  <c r="CG45" i="40"/>
  <c r="CJ47" i="40"/>
  <c r="CJ45" i="40"/>
  <c r="CK33" i="40"/>
  <c r="CK31" i="40"/>
  <c r="CJ31" i="40"/>
  <c r="CJ33" i="40"/>
  <c r="CK47" i="40"/>
  <c r="CK45" i="40"/>
  <c r="AT20" i="40"/>
  <c r="BD35" i="40"/>
  <c r="BD36" i="40" s="1"/>
  <c r="BI20" i="40"/>
  <c r="BT20" i="40"/>
  <c r="BR20" i="40"/>
  <c r="BR29" i="40"/>
  <c r="BR34" i="40"/>
  <c r="BR38" i="40" s="1"/>
  <c r="BR39" i="40"/>
  <c r="BU15" i="40"/>
  <c r="AN35" i="40"/>
  <c r="AN36" i="40" s="1"/>
  <c r="AS15" i="40"/>
  <c r="AU20" i="40"/>
  <c r="BB20" i="40"/>
  <c r="BB18" i="40"/>
  <c r="BA35" i="40"/>
  <c r="BE35" i="40"/>
  <c r="BJ20" i="40"/>
  <c r="BQ15" i="40"/>
  <c r="BU20" i="40"/>
  <c r="BS34" i="40"/>
  <c r="BR35" i="40"/>
  <c r="BB34" i="40"/>
  <c r="BT29" i="40"/>
  <c r="BT34" i="40"/>
  <c r="BY15" i="40"/>
  <c r="CA29" i="40"/>
  <c r="CA34" i="40"/>
  <c r="BZ35" i="40"/>
  <c r="BM15" i="40"/>
  <c r="BL20" i="40"/>
  <c r="BK15" i="40"/>
  <c r="BI15" i="40"/>
  <c r="BM20" i="40"/>
  <c r="BK29" i="40"/>
  <c r="BK35" i="40"/>
  <c r="BK36" i="40" s="1"/>
  <c r="BJ35" i="40"/>
  <c r="BJ36" i="40" s="1"/>
  <c r="BJ13" i="40"/>
  <c r="BJ29" i="40"/>
  <c r="BJ34" i="40"/>
  <c r="BJ39" i="40"/>
  <c r="BL15" i="40"/>
  <c r="BL29" i="40"/>
  <c r="BL34" i="40"/>
  <c r="BD15" i="40"/>
  <c r="BE15" i="40"/>
  <c r="BB29" i="40"/>
  <c r="BB39" i="40"/>
  <c r="BC29" i="40"/>
  <c r="BB30" i="40"/>
  <c r="BB31" i="40" s="1"/>
  <c r="BB15" i="40"/>
  <c r="BB13" i="40"/>
  <c r="AW20" i="40"/>
  <c r="AV15" i="40"/>
  <c r="AT15" i="40"/>
  <c r="AT18" i="40"/>
  <c r="AV35" i="40"/>
  <c r="AW15" i="40"/>
  <c r="AS20" i="40"/>
  <c r="AS35" i="40"/>
  <c r="AW35" i="40"/>
  <c r="AV20" i="40"/>
  <c r="AT29" i="40"/>
  <c r="AT34" i="40"/>
  <c r="AT38" i="40" s="1"/>
  <c r="AT39" i="40"/>
  <c r="AL13" i="40"/>
  <c r="AM15" i="40"/>
  <c r="AK15" i="40"/>
  <c r="AO15" i="40"/>
  <c r="AM34" i="40"/>
  <c r="AL35" i="40"/>
  <c r="AL36" i="40" s="1"/>
  <c r="AE41" i="40"/>
  <c r="AE44" i="40" s="1"/>
  <c r="BZ20" i="40"/>
  <c r="BZ18" i="40"/>
  <c r="CB35" i="40"/>
  <c r="BY35" i="40"/>
  <c r="BY36" i="40" s="1"/>
  <c r="CC35" i="40"/>
  <c r="CC20" i="40"/>
  <c r="CA15" i="40"/>
  <c r="CB20" i="40"/>
  <c r="BY20" i="40"/>
  <c r="BZ29" i="40"/>
  <c r="BZ34" i="40"/>
  <c r="BZ38" i="40" s="1"/>
  <c r="CB15" i="40"/>
  <c r="CC15" i="40"/>
  <c r="BZ39" i="40"/>
  <c r="BZ15" i="40"/>
  <c r="BZ13" i="40"/>
  <c r="CB44" i="40"/>
  <c r="CB43" i="40"/>
  <c r="CB36" i="40"/>
  <c r="BY43" i="40"/>
  <c r="BY44" i="40"/>
  <c r="CC43" i="40"/>
  <c r="CC44" i="40"/>
  <c r="CC36" i="40"/>
  <c r="BZ36" i="40"/>
  <c r="BZ30" i="40"/>
  <c r="CA13" i="40"/>
  <c r="CA18" i="40"/>
  <c r="CB29" i="40"/>
  <c r="CA30" i="40"/>
  <c r="CB34" i="40"/>
  <c r="CA35" i="40"/>
  <c r="CA39" i="40"/>
  <c r="BY29" i="40"/>
  <c r="CC29" i="40"/>
  <c r="CB30" i="40"/>
  <c r="BY34" i="40"/>
  <c r="CC34" i="40"/>
  <c r="CC38" i="40" s="1"/>
  <c r="BY30" i="40"/>
  <c r="CC30" i="40"/>
  <c r="BQ43" i="40"/>
  <c r="BQ44" i="40"/>
  <c r="BU43" i="40"/>
  <c r="BU44" i="40"/>
  <c r="BQ36" i="40"/>
  <c r="BU36" i="40"/>
  <c r="BS43" i="40"/>
  <c r="BS44" i="40"/>
  <c r="BR36" i="40"/>
  <c r="BS29" i="40"/>
  <c r="BS13" i="40"/>
  <c r="BS30" i="40"/>
  <c r="BS35" i="40"/>
  <c r="BT13" i="40"/>
  <c r="BT18" i="40"/>
  <c r="BS20" i="40"/>
  <c r="BQ29" i="40"/>
  <c r="BU29" i="40"/>
  <c r="BT30" i="40"/>
  <c r="BQ34" i="40"/>
  <c r="BQ38" i="40" s="1"/>
  <c r="BU34" i="40"/>
  <c r="BU38" i="40" s="1"/>
  <c r="BT35" i="40"/>
  <c r="BT39" i="40"/>
  <c r="BR30" i="40"/>
  <c r="BQ30" i="40"/>
  <c r="BU30" i="40"/>
  <c r="BI43" i="40"/>
  <c r="BI44" i="40"/>
  <c r="BM43" i="40"/>
  <c r="BM44" i="40"/>
  <c r="BI36" i="40"/>
  <c r="BM36" i="40"/>
  <c r="BJ30" i="40"/>
  <c r="BK34" i="40"/>
  <c r="BK13" i="40"/>
  <c r="BK30" i="40"/>
  <c r="BK39" i="40"/>
  <c r="BL13" i="40"/>
  <c r="BL18" i="40"/>
  <c r="BK20" i="40"/>
  <c r="BI29" i="40"/>
  <c r="BM29" i="40"/>
  <c r="BL30" i="40"/>
  <c r="BI34" i="40"/>
  <c r="BI38" i="40" s="1"/>
  <c r="BM34" i="40"/>
  <c r="BM38" i="40" s="1"/>
  <c r="BL35" i="40"/>
  <c r="BL39" i="40"/>
  <c r="BJ44" i="40"/>
  <c r="BI30" i="40"/>
  <c r="BM30" i="40"/>
  <c r="BD44" i="40"/>
  <c r="BD43" i="40"/>
  <c r="BA43" i="40"/>
  <c r="BA44" i="40"/>
  <c r="BE43" i="40"/>
  <c r="BE44" i="40"/>
  <c r="BA36" i="40"/>
  <c r="BE36" i="40"/>
  <c r="BB38" i="40"/>
  <c r="BB36" i="40"/>
  <c r="BC13" i="40"/>
  <c r="BC18" i="40"/>
  <c r="BD29" i="40"/>
  <c r="BC30" i="40"/>
  <c r="BD34" i="40"/>
  <c r="BD38" i="40" s="1"/>
  <c r="BC35" i="40"/>
  <c r="BC39" i="40"/>
  <c r="BB40" i="40"/>
  <c r="BD13" i="40"/>
  <c r="BD18" i="40"/>
  <c r="BA29" i="40"/>
  <c r="BE29" i="40"/>
  <c r="BD30" i="40"/>
  <c r="BA34" i="40"/>
  <c r="BE34" i="40"/>
  <c r="BE38" i="40" s="1"/>
  <c r="BA30" i="40"/>
  <c r="BE30" i="40"/>
  <c r="AV44" i="40"/>
  <c r="AV43" i="40"/>
  <c r="AV36" i="40"/>
  <c r="AW43" i="40"/>
  <c r="AW44" i="40"/>
  <c r="AS36" i="40"/>
  <c r="AS43" i="40"/>
  <c r="AS44" i="40"/>
  <c r="AW36" i="40"/>
  <c r="AU44" i="40"/>
  <c r="AU43" i="40"/>
  <c r="AU36" i="40"/>
  <c r="AT36" i="40"/>
  <c r="AT30" i="40"/>
  <c r="AU34" i="40"/>
  <c r="AU38" i="40" s="1"/>
  <c r="AT43" i="40"/>
  <c r="AU18" i="40"/>
  <c r="AV29" i="40"/>
  <c r="AV34" i="40"/>
  <c r="AV38" i="40" s="1"/>
  <c r="AV13" i="40"/>
  <c r="AU15" i="40"/>
  <c r="AV18" i="40"/>
  <c r="AS29" i="40"/>
  <c r="AW29" i="40"/>
  <c r="AV30" i="40"/>
  <c r="AS34" i="40"/>
  <c r="AW34" i="40"/>
  <c r="AW38" i="40" s="1"/>
  <c r="AU29" i="40"/>
  <c r="AU30" i="40"/>
  <c r="AT44" i="40"/>
  <c r="AS30" i="40"/>
  <c r="AW30" i="40"/>
  <c r="AM44" i="40"/>
  <c r="AM43" i="40"/>
  <c r="AM18" i="40"/>
  <c r="AN39" i="40"/>
  <c r="AN30" i="40"/>
  <c r="AM30" i="40"/>
  <c r="AM13" i="40"/>
  <c r="AN20" i="40"/>
  <c r="AN18" i="40"/>
  <c r="AK43" i="40"/>
  <c r="AO43" i="40"/>
  <c r="AK35" i="40"/>
  <c r="AO35" i="40"/>
  <c r="AM29" i="40"/>
  <c r="AK44" i="40"/>
  <c r="AN15" i="40"/>
  <c r="AN13" i="40"/>
  <c r="AL29" i="40"/>
  <c r="AL34" i="40"/>
  <c r="AL38" i="40" s="1"/>
  <c r="AN29" i="40"/>
  <c r="AM35" i="40"/>
  <c r="AL44" i="40"/>
  <c r="AO44" i="40"/>
  <c r="AN34" i="40"/>
  <c r="AN38" i="40" s="1"/>
  <c r="AL43" i="40"/>
  <c r="AL30" i="40"/>
  <c r="AK29" i="40"/>
  <c r="AO29" i="40"/>
  <c r="AK34" i="40"/>
  <c r="AO34" i="40"/>
  <c r="AK30" i="40"/>
  <c r="AO30" i="40"/>
  <c r="O39" i="40"/>
  <c r="X20" i="40"/>
  <c r="Q39" i="40"/>
  <c r="AF15" i="40"/>
  <c r="AE15" i="40"/>
  <c r="AC34" i="40"/>
  <c r="AG34" i="40"/>
  <c r="AF35" i="40"/>
  <c r="AF36" i="40" s="1"/>
  <c r="AC29" i="40"/>
  <c r="AC39" i="40"/>
  <c r="AF30" i="40"/>
  <c r="AF40" i="40"/>
  <c r="AF44" i="40" s="1"/>
  <c r="AG13" i="40"/>
  <c r="AG15" i="40"/>
  <c r="AG18" i="40"/>
  <c r="AG20" i="40"/>
  <c r="AC15" i="40"/>
  <c r="AC20" i="40"/>
  <c r="AG29" i="40"/>
  <c r="AG39" i="40"/>
  <c r="AG43" i="40" s="1"/>
  <c r="Y15" i="40"/>
  <c r="AD15" i="40"/>
  <c r="AD20" i="40"/>
  <c r="AD29" i="40"/>
  <c r="AC30" i="40"/>
  <c r="AC33" i="40" s="1"/>
  <c r="AD34" i="40"/>
  <c r="AC35" i="40"/>
  <c r="AC38" i="40" s="1"/>
  <c r="AG35" i="40"/>
  <c r="AG38" i="40" s="1"/>
  <c r="AE35" i="40"/>
  <c r="AE36" i="40" s="1"/>
  <c r="V29" i="40"/>
  <c r="U30" i="40"/>
  <c r="Y30" i="40"/>
  <c r="Y31" i="40" s="1"/>
  <c r="V34" i="40"/>
  <c r="U35" i="40"/>
  <c r="Y35" i="40"/>
  <c r="Y38" i="40" s="1"/>
  <c r="AF29" i="40"/>
  <c r="AF34" i="40"/>
  <c r="AF31" i="40"/>
  <c r="AG30" i="40"/>
  <c r="AD13" i="40"/>
  <c r="AD18" i="40"/>
  <c r="AE29" i="40"/>
  <c r="AD30" i="40"/>
  <c r="AE34" i="40"/>
  <c r="AD35" i="40"/>
  <c r="AD39" i="40"/>
  <c r="AC40" i="40"/>
  <c r="AC43" i="40" s="1"/>
  <c r="AE13" i="40"/>
  <c r="AE18" i="40"/>
  <c r="AE30" i="40"/>
  <c r="U20" i="40"/>
  <c r="U15" i="40"/>
  <c r="V20" i="40"/>
  <c r="Y20" i="40"/>
  <c r="W29" i="40"/>
  <c r="W35" i="40"/>
  <c r="W36" i="40" s="1"/>
  <c r="V35" i="40"/>
  <c r="V38" i="40" s="1"/>
  <c r="V39" i="40"/>
  <c r="V44" i="40" s="1"/>
  <c r="Y40" i="40"/>
  <c r="Y43" i="40" s="1"/>
  <c r="V15" i="40"/>
  <c r="W20" i="40"/>
  <c r="V18" i="40"/>
  <c r="X35" i="40"/>
  <c r="X36" i="40" s="1"/>
  <c r="X15" i="40"/>
  <c r="W15" i="40"/>
  <c r="V13" i="40"/>
  <c r="U29" i="40"/>
  <c r="Y29" i="40"/>
  <c r="U34" i="40"/>
  <c r="Y34" i="40"/>
  <c r="U40" i="40"/>
  <c r="U31" i="40"/>
  <c r="X44" i="40"/>
  <c r="X43" i="40"/>
  <c r="V30" i="40"/>
  <c r="W34" i="40"/>
  <c r="W13" i="40"/>
  <c r="W18" i="40"/>
  <c r="X29" i="40"/>
  <c r="W30" i="40"/>
  <c r="X34" i="40"/>
  <c r="W39" i="40"/>
  <c r="X30" i="40"/>
  <c r="V43" i="40" l="1"/>
  <c r="CH47" i="40"/>
  <c r="CH45" i="40"/>
  <c r="AE43" i="40"/>
  <c r="AE47" i="40" s="1"/>
  <c r="CB38" i="40"/>
  <c r="V36" i="40"/>
  <c r="AC31" i="40"/>
  <c r="BA38" i="40"/>
  <c r="BR44" i="40"/>
  <c r="BR43" i="40"/>
  <c r="BR47" i="40" s="1"/>
  <c r="BZ44" i="40"/>
  <c r="BZ43" i="40"/>
  <c r="BJ38" i="40"/>
  <c r="BJ43" i="40"/>
  <c r="BJ47" i="40" s="1"/>
  <c r="BK38" i="40"/>
  <c r="BB33" i="40"/>
  <c r="AS38" i="40"/>
  <c r="AG44" i="40"/>
  <c r="AG47" i="40" s="1"/>
  <c r="AE38" i="40"/>
  <c r="AF38" i="40"/>
  <c r="AG36" i="40"/>
  <c r="AF33" i="40"/>
  <c r="AC36" i="40"/>
  <c r="BY38" i="40"/>
  <c r="CC31" i="40"/>
  <c r="CC33" i="40"/>
  <c r="CB31" i="40"/>
  <c r="CB33" i="40"/>
  <c r="CA44" i="40"/>
  <c r="CA43" i="40"/>
  <c r="BZ33" i="40"/>
  <c r="BZ31" i="40"/>
  <c r="BY47" i="40"/>
  <c r="BY45" i="40"/>
  <c r="BY31" i="40"/>
  <c r="BY33" i="40"/>
  <c r="CA38" i="40"/>
  <c r="CA36" i="40"/>
  <c r="CC47" i="40"/>
  <c r="CC45" i="40"/>
  <c r="CB47" i="40"/>
  <c r="CB45" i="40"/>
  <c r="CA33" i="40"/>
  <c r="CA31" i="40"/>
  <c r="BT36" i="40"/>
  <c r="BT38" i="40"/>
  <c r="BQ31" i="40"/>
  <c r="BQ33" i="40"/>
  <c r="BR45" i="40"/>
  <c r="BS45" i="40"/>
  <c r="BS47" i="40"/>
  <c r="BQ45" i="40"/>
  <c r="BQ47" i="40"/>
  <c r="BU33" i="40"/>
  <c r="BU31" i="40"/>
  <c r="BR31" i="40"/>
  <c r="BR33" i="40"/>
  <c r="BS38" i="40"/>
  <c r="BS36" i="40"/>
  <c r="BT44" i="40"/>
  <c r="BT43" i="40"/>
  <c r="BT31" i="40"/>
  <c r="BT33" i="40"/>
  <c r="BS33" i="40"/>
  <c r="BS31" i="40"/>
  <c r="BU47" i="40"/>
  <c r="BU45" i="40"/>
  <c r="BL31" i="40"/>
  <c r="BL33" i="40"/>
  <c r="BM33" i="40"/>
  <c r="BM31" i="40"/>
  <c r="BL36" i="40"/>
  <c r="BL38" i="40"/>
  <c r="BI47" i="40"/>
  <c r="BI45" i="40"/>
  <c r="BI31" i="40"/>
  <c r="BI33" i="40"/>
  <c r="BK44" i="40"/>
  <c r="BK43" i="40"/>
  <c r="BM45" i="40"/>
  <c r="BM47" i="40"/>
  <c r="BL44" i="40"/>
  <c r="BL43" i="40"/>
  <c r="BJ45" i="40"/>
  <c r="BK33" i="40"/>
  <c r="BK31" i="40"/>
  <c r="BJ31" i="40"/>
  <c r="BJ33" i="40"/>
  <c r="BE31" i="40"/>
  <c r="BE33" i="40"/>
  <c r="BD31" i="40"/>
  <c r="BD33" i="40"/>
  <c r="BC38" i="40"/>
  <c r="BC36" i="40"/>
  <c r="BE47" i="40"/>
  <c r="BE45" i="40"/>
  <c r="BD47" i="40"/>
  <c r="BD45" i="40"/>
  <c r="BA31" i="40"/>
  <c r="BA33" i="40"/>
  <c r="BB44" i="40"/>
  <c r="BC33" i="40"/>
  <c r="BC31" i="40"/>
  <c r="BB43" i="40"/>
  <c r="BC44" i="40"/>
  <c r="BC43" i="40"/>
  <c r="BA47" i="40"/>
  <c r="BA45" i="40"/>
  <c r="AU33" i="40"/>
  <c r="AU31" i="40"/>
  <c r="AU45" i="40"/>
  <c r="AU47" i="40"/>
  <c r="AS33" i="40"/>
  <c r="AS31" i="40"/>
  <c r="AV45" i="40"/>
  <c r="AV47" i="40"/>
  <c r="AV31" i="40"/>
  <c r="AV33" i="40"/>
  <c r="AW45" i="40"/>
  <c r="AW47" i="40"/>
  <c r="AW33" i="40"/>
  <c r="AW31" i="40"/>
  <c r="AS47" i="40"/>
  <c r="AS45" i="40"/>
  <c r="AT47" i="40"/>
  <c r="AT45" i="40"/>
  <c r="AT33" i="40"/>
  <c r="AT31" i="40"/>
  <c r="AO38" i="40"/>
  <c r="AO36" i="40"/>
  <c r="AO31" i="40"/>
  <c r="AO33" i="40"/>
  <c r="AL33" i="40"/>
  <c r="AL31" i="40"/>
  <c r="AO47" i="40"/>
  <c r="AO45" i="40"/>
  <c r="AK36" i="40"/>
  <c r="AK38" i="40"/>
  <c r="AN44" i="40"/>
  <c r="AN43" i="40"/>
  <c r="AM38" i="40"/>
  <c r="AM36" i="40"/>
  <c r="AN31" i="40"/>
  <c r="AN33" i="40"/>
  <c r="AK33" i="40"/>
  <c r="AK31" i="40"/>
  <c r="AL47" i="40"/>
  <c r="AL45" i="40"/>
  <c r="AK47" i="40"/>
  <c r="AK45" i="40"/>
  <c r="AM45" i="40"/>
  <c r="AM47" i="40"/>
  <c r="AM33" i="40"/>
  <c r="AM31" i="40"/>
  <c r="U38" i="40"/>
  <c r="Y36" i="40"/>
  <c r="AC44" i="40"/>
  <c r="AC47" i="40" s="1"/>
  <c r="U33" i="40"/>
  <c r="U36" i="40"/>
  <c r="AF43" i="40"/>
  <c r="AF47" i="40" s="1"/>
  <c r="Y33" i="40"/>
  <c r="AE45" i="40"/>
  <c r="AD44" i="40"/>
  <c r="AD43" i="40"/>
  <c r="AE31" i="40"/>
  <c r="AE33" i="40"/>
  <c r="AD38" i="40"/>
  <c r="AD36" i="40"/>
  <c r="AG33" i="40"/>
  <c r="AG31" i="40"/>
  <c r="AD33" i="40"/>
  <c r="AD31" i="40"/>
  <c r="AF45" i="40"/>
  <c r="W38" i="40"/>
  <c r="U43" i="40"/>
  <c r="Y44" i="40"/>
  <c r="Y47" i="40" s="1"/>
  <c r="X38" i="40"/>
  <c r="U44" i="40"/>
  <c r="U45" i="40" s="1"/>
  <c r="X31" i="40"/>
  <c r="X33" i="40"/>
  <c r="W33" i="40"/>
  <c r="W31" i="40"/>
  <c r="X47" i="40"/>
  <c r="X45" i="40"/>
  <c r="W44" i="40"/>
  <c r="W43" i="40"/>
  <c r="V33" i="40"/>
  <c r="V31" i="40"/>
  <c r="V47" i="40"/>
  <c r="V45" i="40"/>
  <c r="L48" i="40"/>
  <c r="L39" i="40"/>
  <c r="P34" i="40"/>
  <c r="O34" i="40"/>
  <c r="N30" i="40"/>
  <c r="L21" i="40"/>
  <c r="Q17" i="40"/>
  <c r="Q18" i="40" s="1"/>
  <c r="P17" i="40"/>
  <c r="O17" i="40"/>
  <c r="N17" i="40"/>
  <c r="M17" i="40"/>
  <c r="M18" i="40" s="1"/>
  <c r="Q16" i="40"/>
  <c r="P16" i="40"/>
  <c r="O16" i="40"/>
  <c r="N16" i="40"/>
  <c r="M16" i="40"/>
  <c r="Q12" i="40"/>
  <c r="P12" i="40"/>
  <c r="P13" i="40" s="1"/>
  <c r="O12" i="40"/>
  <c r="O13" i="40" s="1"/>
  <c r="N12" i="40"/>
  <c r="M12" i="40"/>
  <c r="Q11" i="40"/>
  <c r="P11" i="40"/>
  <c r="O11" i="40"/>
  <c r="N11" i="40"/>
  <c r="M11" i="40"/>
  <c r="AC45" i="40" l="1"/>
  <c r="AG45" i="40"/>
  <c r="BZ47" i="40"/>
  <c r="Y45" i="40"/>
  <c r="BZ45" i="40"/>
  <c r="CA45" i="40"/>
  <c r="CA47" i="40"/>
  <c r="BT47" i="40"/>
  <c r="BT45" i="40"/>
  <c r="BK45" i="40"/>
  <c r="BK47" i="40"/>
  <c r="BL47" i="40"/>
  <c r="BL45" i="40"/>
  <c r="BB47" i="40"/>
  <c r="BB45" i="40"/>
  <c r="BC45" i="40"/>
  <c r="BC47" i="40"/>
  <c r="AN47" i="40"/>
  <c r="AN45" i="40"/>
  <c r="AD45" i="40"/>
  <c r="AD47" i="40"/>
  <c r="U47" i="40"/>
  <c r="W45" i="40"/>
  <c r="W47" i="40"/>
  <c r="N13" i="40"/>
  <c r="N15" i="40"/>
  <c r="N18" i="40"/>
  <c r="N20" i="40"/>
  <c r="O15" i="40"/>
  <c r="O18" i="40"/>
  <c r="O20" i="40"/>
  <c r="P15" i="40"/>
  <c r="P18" i="40"/>
  <c r="P20" i="40"/>
  <c r="M13" i="40"/>
  <c r="M15" i="40"/>
  <c r="Q13" i="40"/>
  <c r="Q15" i="40"/>
  <c r="M20" i="40"/>
  <c r="Q20" i="40"/>
  <c r="N31" i="40"/>
  <c r="P30" i="40"/>
  <c r="P35" i="40"/>
  <c r="M30" i="40"/>
  <c r="Q30" i="40"/>
  <c r="M35" i="40"/>
  <c r="Q35" i="40"/>
  <c r="N29" i="40"/>
  <c r="N33" i="40" s="1"/>
  <c r="N35" i="40"/>
  <c r="P29" i="40"/>
  <c r="O30" i="40"/>
  <c r="M34" i="40"/>
  <c r="Q34" i="40"/>
  <c r="M29" i="40"/>
  <c r="Q29" i="40"/>
  <c r="N34" i="40"/>
  <c r="O29" i="40"/>
  <c r="O35" i="40"/>
  <c r="Q44" i="40" l="1"/>
  <c r="N44" i="40"/>
  <c r="M44" i="40"/>
  <c r="M45" i="40" s="1"/>
  <c r="P43" i="40"/>
  <c r="P44" i="40"/>
  <c r="O43" i="40"/>
  <c r="O44" i="40"/>
  <c r="P36" i="40"/>
  <c r="P38" i="40"/>
  <c r="N36" i="40"/>
  <c r="N38" i="40"/>
  <c r="O36" i="40"/>
  <c r="O38" i="40"/>
  <c r="Q36" i="40"/>
  <c r="Q38" i="40"/>
  <c r="M36" i="40"/>
  <c r="M38" i="40"/>
  <c r="P31" i="40"/>
  <c r="P33" i="40"/>
  <c r="Q31" i="40"/>
  <c r="Q33" i="40"/>
  <c r="O31" i="40"/>
  <c r="O33" i="40"/>
  <c r="M31" i="40"/>
  <c r="M33" i="40"/>
  <c r="N43" i="40" l="1"/>
  <c r="N47" i="40" s="1"/>
  <c r="M43" i="40"/>
  <c r="Q45" i="40"/>
  <c r="O47" i="40"/>
  <c r="O45" i="40"/>
  <c r="P45" i="40"/>
  <c r="P47" i="40"/>
  <c r="N45" i="40"/>
  <c r="Q43" i="40"/>
  <c r="Q47" i="40" s="1"/>
  <c r="CW49" i="40" l="1"/>
  <c r="CZ51" i="40"/>
  <c r="CW51" i="40"/>
  <c r="CY50" i="40"/>
  <c r="DA48" i="40"/>
  <c r="CX49" i="40"/>
  <c r="DA49" i="40"/>
  <c r="DA51" i="40"/>
  <c r="CX51" i="40"/>
  <c r="CZ48" i="40"/>
  <c r="CW48" i="40"/>
  <c r="CX48" i="40"/>
  <c r="CW50" i="40"/>
  <c r="CY49" i="40"/>
  <c r="CZ50" i="40"/>
  <c r="CY51" i="40"/>
  <c r="DA50" i="40"/>
  <c r="CX50" i="40"/>
  <c r="CZ49" i="40"/>
  <c r="CP50" i="40"/>
  <c r="CR49" i="40"/>
  <c r="CS49" i="40"/>
  <c r="CO50" i="40"/>
  <c r="CY48" i="40"/>
  <c r="CP51" i="40"/>
  <c r="CR51" i="40"/>
  <c r="CS48" i="40"/>
  <c r="CS51" i="40"/>
  <c r="CP49" i="40"/>
  <c r="CO48" i="40"/>
  <c r="CQ49" i="40"/>
  <c r="CQ50" i="40"/>
  <c r="CR50" i="40"/>
  <c r="CS50" i="40"/>
  <c r="CO51" i="40"/>
  <c r="CQ51" i="40"/>
  <c r="CO49" i="40"/>
  <c r="CR48" i="40"/>
  <c r="CI49" i="40"/>
  <c r="CI50" i="40"/>
  <c r="CI51" i="40"/>
  <c r="CH49" i="40"/>
  <c r="CP48" i="40"/>
  <c r="CK49" i="40"/>
  <c r="CK51" i="40"/>
  <c r="CK50" i="40"/>
  <c r="CG48" i="40"/>
  <c r="CI48" i="40"/>
  <c r="CJ49" i="40"/>
  <c r="CJ50" i="40"/>
  <c r="CH51" i="40"/>
  <c r="CJ51" i="40"/>
  <c r="CQ48" i="40"/>
  <c r="CG51" i="40"/>
  <c r="CG49" i="40"/>
  <c r="CH50" i="40"/>
  <c r="CG50" i="40"/>
  <c r="CJ48" i="40"/>
  <c r="CK48" i="40"/>
  <c r="CH48" i="40"/>
  <c r="BS51" i="40"/>
  <c r="AO49" i="40"/>
  <c r="BD50" i="40"/>
  <c r="BE50" i="40"/>
  <c r="CC51" i="40"/>
  <c r="AN51" i="40"/>
  <c r="AS51" i="40"/>
  <c r="BA51" i="40"/>
  <c r="BI49" i="40"/>
  <c r="CB49" i="40"/>
  <c r="AW50" i="40"/>
  <c r="BS50" i="40"/>
  <c r="AM49" i="40"/>
  <c r="AU50" i="40"/>
  <c r="BD49" i="40"/>
  <c r="BM50" i="40"/>
  <c r="BR49" i="40"/>
  <c r="CA51" i="40"/>
  <c r="BZ50" i="40"/>
  <c r="AV50" i="40"/>
  <c r="BC51" i="40"/>
  <c r="BI51" i="40"/>
  <c r="BR50" i="40"/>
  <c r="BU49" i="40"/>
  <c r="BY50" i="40"/>
  <c r="CB48" i="40"/>
  <c r="CC48" i="40"/>
  <c r="AV48" i="40"/>
  <c r="AK48" i="40"/>
  <c r="AO48" i="40"/>
  <c r="AS49" i="40"/>
  <c r="BT49" i="40"/>
  <c r="AU49" i="40"/>
  <c r="BK50" i="40"/>
  <c r="AK51" i="40"/>
  <c r="BJ49" i="40"/>
  <c r="BU50" i="40"/>
  <c r="BY49" i="40"/>
  <c r="AL51" i="40"/>
  <c r="BK49" i="40"/>
  <c r="BU51" i="40"/>
  <c r="BM48" i="40"/>
  <c r="BE48" i="40"/>
  <c r="BQ49" i="40"/>
  <c r="AV51" i="40"/>
  <c r="AO50" i="40"/>
  <c r="BB50" i="40"/>
  <c r="AM51" i="40"/>
  <c r="AO51" i="40"/>
  <c r="BI50" i="40"/>
  <c r="BJ51" i="40"/>
  <c r="AW49" i="40"/>
  <c r="BJ50" i="40"/>
  <c r="BI48" i="40"/>
  <c r="BA48" i="40"/>
  <c r="AN49" i="40"/>
  <c r="AN50" i="40"/>
  <c r="AK49" i="40"/>
  <c r="BL49" i="40"/>
  <c r="AL49" i="40"/>
  <c r="AW51" i="40"/>
  <c r="BE51" i="40"/>
  <c r="BM49" i="40"/>
  <c r="CA50" i="40"/>
  <c r="BA50" i="40"/>
  <c r="BR51" i="40"/>
  <c r="AL50" i="40"/>
  <c r="AT51" i="40"/>
  <c r="BC50" i="40"/>
  <c r="BL51" i="40"/>
  <c r="BQ50" i="40"/>
  <c r="AT49" i="40"/>
  <c r="AM50" i="40"/>
  <c r="AU51" i="40"/>
  <c r="BM51" i="40"/>
  <c r="BQ51" i="40"/>
  <c r="CC50" i="40"/>
  <c r="BY48" i="40"/>
  <c r="BQ48" i="40"/>
  <c r="BU48" i="40"/>
  <c r="BD48" i="40"/>
  <c r="AW48" i="40"/>
  <c r="AL48" i="40"/>
  <c r="BL50" i="40"/>
  <c r="AS50" i="40"/>
  <c r="AK50" i="40"/>
  <c r="BC49" i="40"/>
  <c r="BK51" i="40"/>
  <c r="BZ51" i="40"/>
  <c r="BT50" i="40"/>
  <c r="BB51" i="40"/>
  <c r="BD51" i="40"/>
  <c r="BA49" i="40"/>
  <c r="CB51" i="40"/>
  <c r="AU48" i="40"/>
  <c r="AM48" i="40"/>
  <c r="CC49" i="40"/>
  <c r="CA49" i="40"/>
  <c r="AT50" i="40"/>
  <c r="BY51" i="40"/>
  <c r="AV49" i="40"/>
  <c r="BT51" i="40"/>
  <c r="CB50" i="40"/>
  <c r="BE49" i="40"/>
  <c r="BS49" i="40"/>
  <c r="BZ49" i="40"/>
  <c r="BS48" i="40"/>
  <c r="AS48" i="40"/>
  <c r="BB48" i="40"/>
  <c r="BZ48" i="40"/>
  <c r="BL48" i="40"/>
  <c r="BR48" i="40"/>
  <c r="BB49" i="40"/>
  <c r="AT48" i="40"/>
  <c r="BK48" i="40"/>
  <c r="BJ48" i="40"/>
  <c r="BT48" i="40"/>
  <c r="AN48" i="40"/>
  <c r="CA48" i="40"/>
  <c r="BC48" i="40"/>
  <c r="M47" i="40"/>
  <c r="AD51" i="40"/>
  <c r="V49" i="40"/>
  <c r="AG51" i="40"/>
  <c r="V50" i="40"/>
  <c r="AF50" i="40"/>
  <c r="AD49" i="40"/>
  <c r="X50" i="40"/>
  <c r="U48" i="40"/>
  <c r="AF49" i="40"/>
  <c r="X49" i="40"/>
  <c r="U50" i="40"/>
  <c r="AC51" i="40"/>
  <c r="Y50" i="40"/>
  <c r="U51" i="40"/>
  <c r="AE51" i="40"/>
  <c r="AC50" i="40"/>
  <c r="W51" i="40"/>
  <c r="AF51" i="40"/>
  <c r="AE49" i="40"/>
  <c r="V51" i="40"/>
  <c r="X51" i="40"/>
  <c r="AF48" i="40"/>
  <c r="Y51" i="40"/>
  <c r="Y48" i="40"/>
  <c r="AG50" i="40"/>
  <c r="AE48" i="40"/>
  <c r="X48" i="40"/>
  <c r="AE50" i="40"/>
  <c r="AD50" i="40"/>
  <c r="W49" i="40"/>
  <c r="AG49" i="40"/>
  <c r="W50" i="40"/>
  <c r="V48" i="40"/>
  <c r="AC48" i="40"/>
  <c r="W48" i="40"/>
  <c r="U49" i="40"/>
  <c r="AC49" i="40"/>
  <c r="AG48" i="40"/>
  <c r="AD48" i="40"/>
  <c r="Y49" i="40"/>
  <c r="Q48" i="40"/>
  <c r="P49" i="40"/>
  <c r="Q51" i="40"/>
  <c r="O50" i="40"/>
  <c r="P48" i="40"/>
  <c r="P51" i="40"/>
  <c r="O48" i="40"/>
  <c r="Q50" i="40"/>
  <c r="N50" i="40"/>
  <c r="M48" i="40"/>
  <c r="M51" i="40"/>
  <c r="M50" i="40"/>
  <c r="O51" i="40"/>
  <c r="N51" i="40"/>
  <c r="O49" i="40"/>
  <c r="N49" i="40"/>
  <c r="P50" i="40"/>
  <c r="Q49" i="40"/>
  <c r="M49" i="40"/>
  <c r="N48" i="40"/>
  <c r="CK53" i="40" l="1"/>
  <c r="CK52" i="40"/>
  <c r="CG52" i="40"/>
  <c r="CG53" i="40"/>
  <c r="CP53" i="40"/>
  <c r="CP52" i="40"/>
  <c r="CS53" i="40"/>
  <c r="CS52" i="40"/>
  <c r="CW52" i="40"/>
  <c r="CW53" i="40"/>
  <c r="CJ52" i="40"/>
  <c r="CJ53" i="40"/>
  <c r="CR52" i="40"/>
  <c r="CR53" i="40"/>
  <c r="CO53" i="40"/>
  <c r="CO52" i="40"/>
  <c r="CZ52" i="40"/>
  <c r="CZ53" i="40"/>
  <c r="CQ53" i="40"/>
  <c r="CQ52" i="40"/>
  <c r="DA53" i="40"/>
  <c r="DA52" i="40"/>
  <c r="CH52" i="40"/>
  <c r="CH53" i="40"/>
  <c r="CI52" i="40"/>
  <c r="CI53" i="40"/>
  <c r="CY52" i="40"/>
  <c r="CY53" i="40"/>
  <c r="CX53" i="40"/>
  <c r="CX52" i="40"/>
  <c r="CA52" i="40"/>
  <c r="CA53" i="40"/>
  <c r="BS53" i="40"/>
  <c r="BS52" i="40"/>
  <c r="AU53" i="40"/>
  <c r="AU52" i="40"/>
  <c r="AL52" i="40"/>
  <c r="AL53" i="40"/>
  <c r="CC53" i="40"/>
  <c r="CC52" i="40"/>
  <c r="AN53" i="40"/>
  <c r="AN52" i="40"/>
  <c r="AT52" i="40"/>
  <c r="AT53" i="40"/>
  <c r="BZ52" i="40"/>
  <c r="BZ53" i="40"/>
  <c r="AW52" i="40"/>
  <c r="AW53" i="40"/>
  <c r="BY53" i="40"/>
  <c r="BY52" i="40"/>
  <c r="BI53" i="40"/>
  <c r="BI52" i="40"/>
  <c r="BM52" i="40"/>
  <c r="BM53" i="40"/>
  <c r="AO52" i="40"/>
  <c r="AO53" i="40"/>
  <c r="CB52" i="40"/>
  <c r="CB53" i="40"/>
  <c r="BK53" i="40"/>
  <c r="BK52" i="40"/>
  <c r="BQ53" i="40"/>
  <c r="BQ52" i="40"/>
  <c r="BT52" i="40"/>
  <c r="BT53" i="40"/>
  <c r="BB53" i="40"/>
  <c r="BB54" i="40" s="1"/>
  <c r="BB52" i="40"/>
  <c r="BD52" i="40"/>
  <c r="BD53" i="40"/>
  <c r="AK52" i="40"/>
  <c r="AK53" i="40"/>
  <c r="BL52" i="40"/>
  <c r="BL53" i="40"/>
  <c r="BA52" i="40"/>
  <c r="BA53" i="40"/>
  <c r="BE53" i="40"/>
  <c r="BE52" i="40"/>
  <c r="BC53" i="40"/>
  <c r="BC52" i="40"/>
  <c r="BJ53" i="40"/>
  <c r="BJ52" i="40"/>
  <c r="BR52" i="40"/>
  <c r="BR53" i="40"/>
  <c r="AS53" i="40"/>
  <c r="AS52" i="40"/>
  <c r="AM52" i="40"/>
  <c r="AM53" i="40"/>
  <c r="BU53" i="40"/>
  <c r="BU52" i="40"/>
  <c r="AV52" i="40"/>
  <c r="AV53" i="40"/>
  <c r="Y53" i="40"/>
  <c r="AF53" i="40"/>
  <c r="AF54" i="40" s="1"/>
  <c r="AG52" i="40"/>
  <c r="AG53" i="40"/>
  <c r="W52" i="40"/>
  <c r="W53" i="40"/>
  <c r="AC53" i="40"/>
  <c r="AC52" i="40"/>
  <c r="AE52" i="40"/>
  <c r="AE53" i="40"/>
  <c r="Y52" i="40"/>
  <c r="AD53" i="40"/>
  <c r="AD52" i="40"/>
  <c r="V53" i="40"/>
  <c r="V52" i="40"/>
  <c r="AF52" i="40"/>
  <c r="U53" i="40"/>
  <c r="U54" i="40" s="1"/>
  <c r="U52" i="40"/>
  <c r="U56" i="40" s="1"/>
  <c r="X52" i="40"/>
  <c r="X53" i="40"/>
  <c r="P53" i="40"/>
  <c r="P54" i="40" s="1"/>
  <c r="O53" i="40"/>
  <c r="O54" i="40" s="1"/>
  <c r="Q52" i="40"/>
  <c r="O52" i="40"/>
  <c r="P52" i="40"/>
  <c r="P56" i="40" s="1"/>
  <c r="Q53" i="40"/>
  <c r="Q54" i="40" s="1"/>
  <c r="M52" i="40"/>
  <c r="M53" i="40"/>
  <c r="M54" i="40" s="1"/>
  <c r="N53" i="40"/>
  <c r="N54" i="40" s="1"/>
  <c r="N52" i="40"/>
  <c r="Y56" i="40" l="1"/>
  <c r="CI54" i="40"/>
  <c r="CI56" i="40"/>
  <c r="CZ54" i="40"/>
  <c r="CZ56" i="40"/>
  <c r="CR54" i="40"/>
  <c r="CR56" i="40"/>
  <c r="CW54" i="40"/>
  <c r="CW56" i="40"/>
  <c r="CY54" i="40"/>
  <c r="CY56" i="40"/>
  <c r="CH56" i="40"/>
  <c r="CH54" i="40"/>
  <c r="CJ54" i="40"/>
  <c r="CJ56" i="40"/>
  <c r="CG54" i="40"/>
  <c r="CG56" i="40"/>
  <c r="CQ54" i="40"/>
  <c r="CQ56" i="40"/>
  <c r="CO54" i="40"/>
  <c r="CO56" i="40"/>
  <c r="CS56" i="40"/>
  <c r="CS54" i="40"/>
  <c r="CX56" i="40"/>
  <c r="CX54" i="40"/>
  <c r="DA54" i="40"/>
  <c r="DA56" i="40"/>
  <c r="CP54" i="40"/>
  <c r="CP56" i="40"/>
  <c r="CK56" i="40"/>
  <c r="CK54" i="40"/>
  <c r="BU56" i="40"/>
  <c r="BU54" i="40"/>
  <c r="AS56" i="40"/>
  <c r="AS54" i="40"/>
  <c r="BJ56" i="40"/>
  <c r="BJ54" i="40"/>
  <c r="BA54" i="40"/>
  <c r="BA56" i="40"/>
  <c r="BD54" i="40"/>
  <c r="BD56" i="40"/>
  <c r="BT54" i="40"/>
  <c r="BT56" i="40"/>
  <c r="BQ56" i="40"/>
  <c r="BQ54" i="40"/>
  <c r="BY54" i="40"/>
  <c r="BY56" i="40"/>
  <c r="AN54" i="40"/>
  <c r="AN56" i="40"/>
  <c r="BS54" i="40"/>
  <c r="BS56" i="40"/>
  <c r="BM56" i="40"/>
  <c r="BM54" i="40"/>
  <c r="AL54" i="40"/>
  <c r="AL56" i="40"/>
  <c r="Y54" i="40"/>
  <c r="AF56" i="40"/>
  <c r="AV56" i="40"/>
  <c r="AV54" i="40"/>
  <c r="AM56" i="40"/>
  <c r="AM54" i="40"/>
  <c r="BR54" i="40"/>
  <c r="BR56" i="40"/>
  <c r="AO56" i="40"/>
  <c r="AO54" i="40"/>
  <c r="AW56" i="40"/>
  <c r="AW54" i="40"/>
  <c r="AT54" i="40"/>
  <c r="AT56" i="40"/>
  <c r="CA56" i="40"/>
  <c r="CA54" i="40"/>
  <c r="BE56" i="40"/>
  <c r="BE54" i="40"/>
  <c r="CB56" i="40"/>
  <c r="CB54" i="40"/>
  <c r="BZ54" i="40"/>
  <c r="BZ56" i="40"/>
  <c r="BC54" i="40"/>
  <c r="BC56" i="40"/>
  <c r="BL56" i="40"/>
  <c r="BL54" i="40"/>
  <c r="AK56" i="40"/>
  <c r="AK54" i="40"/>
  <c r="BB56" i="40"/>
  <c r="BK54" i="40"/>
  <c r="BK56" i="40"/>
  <c r="BI54" i="40"/>
  <c r="BI56" i="40"/>
  <c r="CC56" i="40"/>
  <c r="CC54" i="40"/>
  <c r="AU56" i="40"/>
  <c r="AU54" i="40"/>
  <c r="X56" i="40"/>
  <c r="X54" i="40"/>
  <c r="W56" i="40"/>
  <c r="W54" i="40"/>
  <c r="V54" i="40"/>
  <c r="V56" i="40"/>
  <c r="AD54" i="40"/>
  <c r="AD56" i="40"/>
  <c r="AE56" i="40"/>
  <c r="AE54" i="40"/>
  <c r="AG56" i="40"/>
  <c r="AG54" i="40"/>
  <c r="AC56" i="40"/>
  <c r="AC54" i="40"/>
  <c r="O56" i="40"/>
  <c r="Q56" i="40"/>
  <c r="M56" i="40"/>
  <c r="N56" i="40"/>
</calcChain>
</file>

<file path=xl/sharedStrings.xml><?xml version="1.0" encoding="utf-8"?>
<sst xmlns="http://schemas.openxmlformats.org/spreadsheetml/2006/main" count="2039" uniqueCount="19">
  <si>
    <t>Bgal</t>
  </si>
  <si>
    <t>U.E. Bgal</t>
  </si>
  <si>
    <t>FA</t>
  </si>
  <si>
    <t>Bgal media</t>
  </si>
  <si>
    <t>Pasa media</t>
  </si>
  <si>
    <t>U.E Bgal media</t>
  </si>
  <si>
    <t>U.E. FA</t>
  </si>
  <si>
    <t>U.E.Pasa media</t>
  </si>
  <si>
    <t>R</t>
  </si>
  <si>
    <t>FISOS</t>
  </si>
  <si>
    <t>DATOS GENOTOXICIDAD (Radiacion UVB)</t>
  </si>
  <si>
    <t>Dosis de radiacion J/m2</t>
  </si>
  <si>
    <t>Control negativo</t>
  </si>
  <si>
    <t>Desviación estándar</t>
  </si>
  <si>
    <t>Error estándar</t>
  </si>
  <si>
    <t>Coeficiente de Variación</t>
  </si>
  <si>
    <t>Coeficiente de Variación (%)</t>
  </si>
  <si>
    <t>¿Sustrato en bk?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</si>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</sst>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26"/>
      </patternFill>
    </fill>
    <fill>
      <patternFill patternType="solid">
        <fgColor rgb="FFFFFF00"/>
        <bgColor indexed="34"/>
      </patternFill>
    </fill>
    <fill>
      <patternFill patternType="solid">
        <fgColor theme="4" tint="0.79998168889431442"/>
        <bgColor indexed="3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26"/>
      </patternFill>
    </fill>
    <fill>
      <patternFill patternType="solid">
        <fgColor theme="5"/>
        <bgColor indexed="3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1" fillId="3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6" fontId="0" fillId="5" borderId="2" xfId="0" applyNumberFormat="1" applyFill="1" applyBorder="1" applyAlignment="1">
      <alignment horizontal="center" vertical="center"/>
    </xf>
    <xf numFmtId="166" fontId="0" fillId="5" borderId="2" xfId="0" applyNumberFormat="1" applyFon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5" fontId="0" fillId="7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" fillId="6" borderId="2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0" borderId="0" xfId="1"/>
    <xf numFmtId="0" fontId="1" fillId="9" borderId="2" xfId="1" applyFont="1" applyFill="1" applyBorder="1" applyAlignment="1">
      <alignment horizontal="center" vertical="center"/>
    </xf>
    <xf numFmtId="2" fontId="1" fillId="10" borderId="2" xfId="1" applyNumberFormat="1" applyFont="1" applyFill="1" applyBorder="1" applyAlignment="1">
      <alignment horizontal="center" vertical="center"/>
    </xf>
    <xf numFmtId="166" fontId="3" fillId="10" borderId="2" xfId="1" applyNumberFormat="1" applyFill="1" applyBorder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164" fontId="3" fillId="7" borderId="2" xfId="1" applyNumberFormat="1" applyFont="1" applyFill="1" applyBorder="1" applyAlignment="1">
      <alignment horizontal="center" vertical="center"/>
    </xf>
    <xf numFmtId="164" fontId="3" fillId="9" borderId="2" xfId="1" applyNumberFormat="1" applyFont="1" applyFill="1" applyBorder="1" applyAlignment="1">
      <alignment horizontal="center" vertical="center"/>
    </xf>
    <xf numFmtId="165" fontId="3" fillId="9" borderId="2" xfId="1" applyNumberFormat="1" applyFont="1" applyFill="1" applyBorder="1" applyAlignment="1">
      <alignment horizontal="center" vertical="center"/>
    </xf>
    <xf numFmtId="165" fontId="1" fillId="2" borderId="2" xfId="1" applyNumberFormat="1" applyFont="1" applyFill="1" applyBorder="1" applyAlignment="1">
      <alignment horizontal="center" vertical="center"/>
    </xf>
    <xf numFmtId="165" fontId="3" fillId="7" borderId="2" xfId="1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6" fontId="3" fillId="6" borderId="2" xfId="1" applyNumberFormat="1" applyFill="1" applyBorder="1" applyAlignment="1">
      <alignment horizontal="center" vertical="center"/>
    </xf>
    <xf numFmtId="164" fontId="3" fillId="11" borderId="2" xfId="1" applyNumberFormat="1" applyFont="1" applyFill="1" applyBorder="1" applyAlignment="1">
      <alignment horizontal="center" vertical="center"/>
    </xf>
    <xf numFmtId="165" fontId="3" fillId="11" borderId="2" xfId="1" applyNumberFormat="1" applyFont="1" applyFill="1" applyBorder="1" applyAlignment="1">
      <alignment horizontal="center" vertical="center"/>
    </xf>
    <xf numFmtId="166" fontId="3" fillId="12" borderId="2" xfId="1" applyNumberFormat="1" applyFill="1" applyBorder="1" applyAlignment="1">
      <alignment horizontal="center" vertical="center"/>
    </xf>
    <xf numFmtId="164" fontId="3" fillId="13" borderId="2" xfId="1" applyNumberFormat="1" applyFont="1" applyFill="1" applyBorder="1" applyAlignment="1">
      <alignment horizontal="center" vertical="center"/>
    </xf>
    <xf numFmtId="165" fontId="3" fillId="13" borderId="2" xfId="1" applyNumberFormat="1" applyFont="1" applyFill="1" applyBorder="1" applyAlignment="1">
      <alignment horizontal="center" vertical="center"/>
    </xf>
    <xf numFmtId="165" fontId="1" fillId="14" borderId="2" xfId="1" applyNumberFormat="1" applyFont="1" applyFill="1" applyBorder="1" applyAlignment="1">
      <alignment horizontal="center" vertical="center"/>
    </xf>
    <xf numFmtId="165" fontId="3" fillId="15" borderId="2" xfId="1" applyNumberFormat="1" applyFont="1" applyFill="1" applyBorder="1" applyAlignment="1">
      <alignment horizontal="center" vertical="center"/>
    </xf>
    <xf numFmtId="165" fontId="1" fillId="11" borderId="2" xfId="1" applyNumberFormat="1" applyFont="1" applyFill="1" applyBorder="1" applyAlignment="1">
      <alignment horizontal="center" vertical="center"/>
    </xf>
    <xf numFmtId="166" fontId="3" fillId="16" borderId="2" xfId="1" applyNumberFormat="1" applyFill="1" applyBorder="1" applyAlignment="1">
      <alignment horizontal="center" vertical="center"/>
    </xf>
    <xf numFmtId="165" fontId="3" fillId="17" borderId="2" xfId="1" applyNumberFormat="1" applyFont="1" applyFill="1" applyBorder="1" applyAlignment="1">
      <alignment horizontal="center" vertical="center"/>
    </xf>
    <xf numFmtId="164" fontId="1" fillId="11" borderId="2" xfId="1" applyNumberFormat="1" applyFont="1" applyFill="1" applyBorder="1" applyAlignment="1">
      <alignment horizontal="center" vertical="center"/>
    </xf>
    <xf numFmtId="164" fontId="3" fillId="15" borderId="2" xfId="1" applyNumberFormat="1" applyFont="1" applyFill="1" applyBorder="1" applyAlignment="1">
      <alignment horizontal="center" vertical="center"/>
    </xf>
    <xf numFmtId="2" fontId="3" fillId="13" borderId="2" xfId="1" applyNumberFormat="1" applyFont="1" applyFill="1" applyBorder="1" applyAlignment="1">
      <alignment horizontal="center" vertical="center"/>
    </xf>
    <xf numFmtId="2" fontId="3" fillId="9" borderId="2" xfId="1" applyNumberFormat="1" applyFont="1" applyFill="1" applyBorder="1" applyAlignment="1">
      <alignment horizontal="center" vertical="center"/>
    </xf>
    <xf numFmtId="164" fontId="3" fillId="18" borderId="2" xfId="1" applyNumberFormat="1" applyFont="1" applyFill="1" applyBorder="1" applyAlignment="1">
      <alignment horizontal="center" vertical="center"/>
    </xf>
    <xf numFmtId="164" fontId="3" fillId="17" borderId="2" xfId="1" applyNumberFormat="1" applyFont="1" applyFill="1" applyBorder="1" applyAlignment="1">
      <alignment horizontal="center" vertical="center"/>
    </xf>
    <xf numFmtId="165" fontId="3" fillId="18" borderId="2" xfId="1" applyNumberFormat="1" applyFont="1" applyFill="1" applyBorder="1" applyAlignment="1">
      <alignment horizontal="center" vertical="center"/>
    </xf>
    <xf numFmtId="2" fontId="3" fillId="17" borderId="2" xfId="1" applyNumberFormat="1" applyFont="1" applyFill="1" applyBorder="1" applyAlignment="1">
      <alignment horizontal="center" vertical="center"/>
    </xf>
    <xf numFmtId="14" fontId="0" fillId="8" borderId="9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0" fillId="8" borderId="6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1" applyFont="1" applyFill="1" applyBorder="1" applyAlignment="1">
      <alignment horizontal="center" vertical="center"/>
    </xf>
    <xf numFmtId="0" fontId="2" fillId="7" borderId="4" xfId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/>
    </xf>
    <xf numFmtId="0" fontId="2" fillId="9" borderId="6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14" fontId="1" fillId="9" borderId="3" xfId="1" applyNumberFormat="1" applyFont="1" applyFill="1" applyBorder="1" applyAlignment="1">
      <alignment horizontal="center" vertical="center"/>
    </xf>
    <xf numFmtId="14" fontId="1" fillId="9" borderId="6" xfId="1" applyNumberFormat="1" applyFont="1" applyFill="1" applyBorder="1" applyAlignment="1">
      <alignment horizontal="center" vertical="center"/>
    </xf>
    <xf numFmtId="14" fontId="1" fillId="9" borderId="1" xfId="1" applyNumberFormat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1" fillId="9" borderId="2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'B-gal'!$U$29:$Y$29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2-4C04-A5D9-FC4A02C9947E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'B-gal'!$AC$29:$AG$29</c:f>
              <c:numCache>
                <c:formatCode>0.000</c:formatCode>
                <c:ptCount val="5"/>
                <c:pt idx="0">
                  <c:v>0.92374999999999996</c:v>
                </c:pt>
                <c:pt idx="1">
                  <c:v>10.833124999999999</c:v>
                </c:pt>
                <c:pt idx="2">
                  <c:v>11.56625</c:v>
                </c:pt>
                <c:pt idx="3">
                  <c:v>8.6306250000000002</c:v>
                </c:pt>
                <c:pt idx="4">
                  <c:v>12.429375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2-4C04-A5D9-FC4A02C9947E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'B-gal'!$AK$29:$AO$29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2-4C04-A5D9-FC4A02C9947E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'B-gal'!$AS$29:$AW$29</c:f>
              <c:numCache>
                <c:formatCode>0.000</c:formatCode>
                <c:ptCount val="5"/>
                <c:pt idx="0">
                  <c:v>0.78125</c:v>
                </c:pt>
                <c:pt idx="1">
                  <c:v>5.8843749999999995</c:v>
                </c:pt>
                <c:pt idx="2">
                  <c:v>7.3737499999999985</c:v>
                </c:pt>
                <c:pt idx="3">
                  <c:v>11.546875</c:v>
                </c:pt>
                <c:pt idx="4">
                  <c:v>9.6556249999999988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2-4C04-A5D9-FC4A02C9947E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'B-gal'!$BA$29:$BE$29</c:f>
              <c:numCache>
                <c:formatCode>0.000</c:formatCode>
                <c:ptCount val="5"/>
                <c:pt idx="0">
                  <c:v>1.0287500000000001</c:v>
                </c:pt>
                <c:pt idx="1">
                  <c:v>6.8487499999999999</c:v>
                </c:pt>
                <c:pt idx="2">
                  <c:v>9.3624999999999989</c:v>
                </c:pt>
                <c:pt idx="3">
                  <c:v>10.455</c:v>
                </c:pt>
                <c:pt idx="4">
                  <c:v>9.9500000000000011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2-4C04-A5D9-FC4A02C9947E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'B-gal'!$BI$29:$BM$29</c:f>
              <c:numCache>
                <c:formatCode>0.000</c:formatCode>
                <c:ptCount val="5"/>
                <c:pt idx="0">
                  <c:v>0.86937500000000001</c:v>
                </c:pt>
                <c:pt idx="1">
                  <c:v>8.734375</c:v>
                </c:pt>
                <c:pt idx="2">
                  <c:v>-2.3750000000000038E-2</c:v>
                </c:pt>
                <c:pt idx="3">
                  <c:v>10.0725</c:v>
                </c:pt>
                <c:pt idx="4">
                  <c:v>9.2175000000000011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92-4C04-A5D9-FC4A02C9947E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'B-gal'!$BQ$29:$BU$29</c:f>
              <c:numCache>
                <c:formatCode>0.000</c:formatCode>
                <c:ptCount val="5"/>
                <c:pt idx="0">
                  <c:v>1.2043749999999998</c:v>
                </c:pt>
                <c:pt idx="1">
                  <c:v>5.4031250000000002</c:v>
                </c:pt>
                <c:pt idx="2">
                  <c:v>12.583124999999999</c:v>
                </c:pt>
                <c:pt idx="3">
                  <c:v>11.317499999999999</c:v>
                </c:pt>
                <c:pt idx="4">
                  <c:v>11.408750000000001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92-4C04-A5D9-FC4A02C9947E}"/>
            </c:ext>
          </c:extLst>
        </c:ser>
        <c:ser>
          <c:idx val="7"/>
          <c:order val="7"/>
          <c:tx>
            <c:v>05-03-19.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'B-gal'!$U$2:$Y$2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'B-gal'!$BY$29:$CC$29</c:f>
              <c:numCache>
                <c:formatCode>0.000</c:formatCode>
                <c:ptCount val="5"/>
                <c:pt idx="0">
                  <c:v>0.92374999999999996</c:v>
                </c:pt>
                <c:pt idx="1">
                  <c:v>10.833124999999999</c:v>
                </c:pt>
                <c:pt idx="2">
                  <c:v>11.56625</c:v>
                </c:pt>
                <c:pt idx="3">
                  <c:v>8.6306250000000002</c:v>
                </c:pt>
                <c:pt idx="4">
                  <c:v>12.429375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92-4C04-A5D9-FC4A02C9947E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'B-gal'!$CG$29:$CK$29</c:f>
              <c:numCache>
                <c:formatCode>0.000</c:formatCode>
                <c:ptCount val="5"/>
                <c:pt idx="0">
                  <c:v>0.49437500000000001</c:v>
                </c:pt>
                <c:pt idx="1">
                  <c:v>4.6724999999999994</c:v>
                </c:pt>
                <c:pt idx="2">
                  <c:v>5.8087499999999999</c:v>
                </c:pt>
                <c:pt idx="3">
                  <c:v>5.3862500000000004</c:v>
                </c:pt>
                <c:pt idx="4">
                  <c:v>5.2356250000000006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92-4C04-A5D9-FC4A02C9947E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'B-gal'!$CO$29:$CS$29</c:f>
              <c:numCache>
                <c:formatCode>0.000</c:formatCode>
                <c:ptCount val="5"/>
                <c:pt idx="0">
                  <c:v>0.59750000000000003</c:v>
                </c:pt>
                <c:pt idx="1">
                  <c:v>4.9418749999999996</c:v>
                </c:pt>
                <c:pt idx="2">
                  <c:v>6.1393750000000011</c:v>
                </c:pt>
                <c:pt idx="3">
                  <c:v>6.2949999999999999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92-4C04-A5D9-FC4A02C9947E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'B-gal'!$CW$29:$DA$29</c:f>
              <c:numCache>
                <c:formatCode>0.000</c:formatCode>
                <c:ptCount val="5"/>
                <c:pt idx="0">
                  <c:v>0.6568750000000001</c:v>
                </c:pt>
                <c:pt idx="1">
                  <c:v>5.6081250000000002</c:v>
                </c:pt>
                <c:pt idx="2">
                  <c:v>6.4831249999999994</c:v>
                </c:pt>
                <c:pt idx="3">
                  <c:v>6.5012500000000006</c:v>
                </c:pt>
                <c:pt idx="4">
                  <c:v>7.649375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92-4C04-A5D9-FC4A02C99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38808"/>
        <c:axId val="385431752"/>
      </c:lineChart>
      <c:catAx>
        <c:axId val="3854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431752"/>
        <c:crosses val="autoZero"/>
        <c:auto val="1"/>
        <c:lblAlgn val="ctr"/>
        <c:lblOffset val="100"/>
        <c:noMultiLvlLbl val="0"/>
      </c:catAx>
      <c:valAx>
        <c:axId val="3854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4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'07-02-19'!$C$29:$G$29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1-4C83-8457-D23F2B58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'07-02-19'!$C$34:$G$34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C-4FAC-A400-709F9B85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-34.280348040786336</c:v>
                </c:pt>
                <c:pt idx="2">
                  <c:v>10.739738051008111</c:v>
                </c:pt>
                <c:pt idx="3">
                  <c:v>12.428954804730635</c:v>
                </c:pt>
                <c:pt idx="4">
                  <c:v>14.436651763641438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C-4CC0-86D9-47C4B166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'14-02-19'!$C$29:$G$29</c:f>
              <c:numCache>
                <c:formatCode>0.000</c:formatCode>
                <c:ptCount val="5"/>
                <c:pt idx="0">
                  <c:v>1.631875</c:v>
                </c:pt>
                <c:pt idx="1">
                  <c:v>10.341875</c:v>
                </c:pt>
                <c:pt idx="2">
                  <c:v>14.559999999999999</c:v>
                </c:pt>
                <c:pt idx="3">
                  <c:v>15.494375</c:v>
                </c:pt>
                <c:pt idx="4">
                  <c:v>16.864374999999999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B-4ADD-A6F5-972C4F34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'14-02-19'!$C$34:$G$34</c:f>
              <c:numCache>
                <c:formatCode>0.000</c:formatCode>
                <c:ptCount val="5"/>
                <c:pt idx="0">
                  <c:v>3.9918750000000003</c:v>
                </c:pt>
                <c:pt idx="1">
                  <c:v>2.2281250000000004</c:v>
                </c:pt>
                <c:pt idx="2">
                  <c:v>3.3181250000000002</c:v>
                </c:pt>
                <c:pt idx="3">
                  <c:v>3.0524999999999998</c:v>
                </c:pt>
                <c:pt idx="4">
                  <c:v>2.8537499999999998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45D4-8591-7C37146A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-34.419517210529882</c:v>
                </c:pt>
                <c:pt idx="2">
                  <c:v>10.735739396654985</c:v>
                </c:pt>
                <c:pt idx="3">
                  <c:v>12.424081919001853</c:v>
                </c:pt>
                <c:pt idx="4">
                  <c:v>14.430758417811351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6-40F6-B84D-5974DBF7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'20-02-19'!$C$29:$G$29</c:f>
              <c:numCache>
                <c:formatCode>0.000</c:formatCode>
                <c:ptCount val="5"/>
                <c:pt idx="0">
                  <c:v>0.78062500000000001</c:v>
                </c:pt>
                <c:pt idx="1">
                  <c:v>5.88375</c:v>
                </c:pt>
                <c:pt idx="2">
                  <c:v>7.373124999999999</c:v>
                </c:pt>
                <c:pt idx="3">
                  <c:v>11.546250000000001</c:v>
                </c:pt>
                <c:pt idx="4">
                  <c:v>9.6549999999999994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3-4A62-99DA-7F5DE5DA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'20-02-19'!$C$34:$G$34</c:f>
              <c:numCache>
                <c:formatCode>0.000</c:formatCode>
                <c:ptCount val="5"/>
                <c:pt idx="0">
                  <c:v>3.1268750000000001</c:v>
                </c:pt>
                <c:pt idx="1">
                  <c:v>3.2362500000000001</c:v>
                </c:pt>
                <c:pt idx="2">
                  <c:v>3.4649999999999999</c:v>
                </c:pt>
                <c:pt idx="3">
                  <c:v>2.734375</c:v>
                </c:pt>
                <c:pt idx="4">
                  <c:v>2.6168749999999998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C07-8D1D-1A858B8D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'20-02-19'!$C$52:$G$52</c:f>
              <c:numCache>
                <c:formatCode>0.0</c:formatCode>
                <c:ptCount val="5"/>
                <c:pt idx="0">
                  <c:v>1</c:v>
                </c:pt>
                <c:pt idx="1">
                  <c:v>6.9770071997547358</c:v>
                </c:pt>
                <c:pt idx="2">
                  <c:v>8.1760527470688302</c:v>
                </c:pt>
                <c:pt idx="3">
                  <c:v>16.251587943401653</c:v>
                </c:pt>
                <c:pt idx="4">
                  <c:v>15.378861331438646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C-45A4-9CC0-6F792C6F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'21-02-19'!$C$29:$G$29</c:f>
              <c:numCache>
                <c:formatCode>0.000</c:formatCode>
                <c:ptCount val="5"/>
                <c:pt idx="0">
                  <c:v>1.0293750000000002</c:v>
                </c:pt>
                <c:pt idx="1">
                  <c:v>6.8493750000000002</c:v>
                </c:pt>
                <c:pt idx="2">
                  <c:v>9.3631250000000001</c:v>
                </c:pt>
                <c:pt idx="3">
                  <c:v>10.455625</c:v>
                </c:pt>
                <c:pt idx="4">
                  <c:v>9.9506250000000005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1-42F6-A520-4A3B5D63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FA!$U$34:$Y$34</c:f>
              <c:numCache>
                <c:formatCode>0.000</c:formatCode>
                <c:ptCount val="5"/>
                <c:pt idx="0">
                  <c:v>2.0181249999999999</c:v>
                </c:pt>
                <c:pt idx="1">
                  <c:v>2.0062499999999996</c:v>
                </c:pt>
                <c:pt idx="2">
                  <c:v>1.69875</c:v>
                </c:pt>
                <c:pt idx="3">
                  <c:v>1.6856249999999999</c:v>
                </c:pt>
                <c:pt idx="4">
                  <c:v>1.6168749999999998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4-470B-AC03-729BC8C06D04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FA!$AC$34:$AG$34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4-470B-AC03-729BC8C06D04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FA!$AK$34:$AO$34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4-470B-AC03-729BC8C06D04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FA!$AS$34:$AW$34</c:f>
              <c:numCache>
                <c:formatCode>0.000</c:formatCode>
                <c:ptCount val="5"/>
                <c:pt idx="0">
                  <c:v>3.1262500000000002</c:v>
                </c:pt>
                <c:pt idx="1">
                  <c:v>3.2356249999999998</c:v>
                </c:pt>
                <c:pt idx="2">
                  <c:v>3.464375</c:v>
                </c:pt>
                <c:pt idx="3">
                  <c:v>2.7337500000000001</c:v>
                </c:pt>
                <c:pt idx="4">
                  <c:v>2.61625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4-470B-AC03-729BC8C06D04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FA!$BA$34:$BE$34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0.3431249999999999</c:v>
                </c:pt>
                <c:pt idx="3">
                  <c:v>0.42000000000000004</c:v>
                </c:pt>
                <c:pt idx="4">
                  <c:v>0.14624999999999994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74-470B-AC03-729BC8C06D04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FA!$BI$34:$BM$34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4-470B-AC03-729BC8C06D04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FA!$BQ$34:$BU$34</c:f>
              <c:numCache>
                <c:formatCode>0.000</c:formatCode>
                <c:ptCount val="5"/>
                <c:pt idx="0">
                  <c:v>1.0531250000000001</c:v>
                </c:pt>
                <c:pt idx="1">
                  <c:v>1.0018750000000001</c:v>
                </c:pt>
                <c:pt idx="2">
                  <c:v>0.76062500000000011</c:v>
                </c:pt>
                <c:pt idx="3">
                  <c:v>0.5</c:v>
                </c:pt>
                <c:pt idx="4">
                  <c:v>1.4725000000000001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4-470B-AC03-729BC8C06D04}"/>
            </c:ext>
          </c:extLst>
        </c:ser>
        <c:ser>
          <c:idx val="7"/>
          <c:order val="7"/>
          <c:tx>
            <c:v>05-03-19.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FA!$U$2:$Y$2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FA!$BY$34:$CC$34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74-470B-AC03-729BC8C06D04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FA!$CG$34:$CK$34</c:f>
              <c:numCache>
                <c:formatCode>0.000</c:formatCode>
                <c:ptCount val="5"/>
                <c:pt idx="0">
                  <c:v>4.4375000000000053E-2</c:v>
                </c:pt>
                <c:pt idx="1">
                  <c:v>-0.12874999999999975</c:v>
                </c:pt>
                <c:pt idx="2">
                  <c:v>-6.6874999999999907E-2</c:v>
                </c:pt>
                <c:pt idx="3">
                  <c:v>0.25375000000000014</c:v>
                </c:pt>
                <c:pt idx="4">
                  <c:v>-0.10812499999999975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74-470B-AC03-729BC8C06D04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FA!$CO$34:$CS$34</c:f>
              <c:numCache>
                <c:formatCode>0.000</c:formatCode>
                <c:ptCount val="5"/>
                <c:pt idx="0">
                  <c:v>0.27250000000000002</c:v>
                </c:pt>
                <c:pt idx="1">
                  <c:v>5.4374999999999937E-2</c:v>
                </c:pt>
                <c:pt idx="2">
                  <c:v>-1.0000000000000061E-2</c:v>
                </c:pt>
                <c:pt idx="3">
                  <c:v>0.27499999999999997</c:v>
                </c:pt>
                <c:pt idx="4">
                  <c:v>6.6250000000000059E-2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74-470B-AC03-729BC8C06D04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FA!$CW$34:$DA$34</c:f>
              <c:numCache>
                <c:formatCode>0.000</c:formatCode>
                <c:ptCount val="5"/>
                <c:pt idx="0">
                  <c:v>0.15562499999999996</c:v>
                </c:pt>
                <c:pt idx="1">
                  <c:v>3.7500000000000033E-2</c:v>
                </c:pt>
                <c:pt idx="2">
                  <c:v>0.17624999999999991</c:v>
                </c:pt>
                <c:pt idx="3">
                  <c:v>0.41374999999999984</c:v>
                </c:pt>
                <c:pt idx="4">
                  <c:v>0.12187499999999994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74-470B-AC03-729BC8C0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8264"/>
        <c:axId val="296793360"/>
      </c:lineChart>
      <c:catAx>
        <c:axId val="2967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3360"/>
        <c:crosses val="autoZero"/>
        <c:auto val="1"/>
        <c:lblAlgn val="ctr"/>
        <c:lblOffset val="100"/>
        <c:noMultiLvlLbl val="0"/>
      </c:catAx>
      <c:valAx>
        <c:axId val="296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'21-02-19'!$C$34:$G$34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0.34312500000000001</c:v>
                </c:pt>
                <c:pt idx="3">
                  <c:v>0.42000000000000004</c:v>
                </c:pt>
                <c:pt idx="4">
                  <c:v>0.14624999999999999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E-4299-9D3E-4214BC09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'21-02-19'!$C$2:$G$2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'21-02-19'!$C$52:$G$52</c:f>
              <c:numCache>
                <c:formatCode>0.0</c:formatCode>
                <c:ptCount val="5"/>
                <c:pt idx="0">
                  <c:v>1</c:v>
                </c:pt>
                <c:pt idx="1">
                  <c:v>5.7535170125414989</c:v>
                </c:pt>
                <c:pt idx="2">
                  <c:v>10.181860356950162</c:v>
                </c:pt>
                <c:pt idx="3">
                  <c:v>6.2169220992602146</c:v>
                </c:pt>
                <c:pt idx="4">
                  <c:v>16.915087697491217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C-4285-8BF5-E4D72B81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'27-02-19'!$C$29:$G$29</c:f>
              <c:numCache>
                <c:formatCode>0.000</c:formatCode>
                <c:ptCount val="5"/>
                <c:pt idx="0">
                  <c:v>0.87</c:v>
                </c:pt>
                <c:pt idx="1">
                  <c:v>8.7349999999999994</c:v>
                </c:pt>
                <c:pt idx="2">
                  <c:v>-2.3125E-2</c:v>
                </c:pt>
                <c:pt idx="3">
                  <c:v>10.073124999999999</c:v>
                </c:pt>
                <c:pt idx="4">
                  <c:v>9.2181250000000006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5-4D8A-B99D-8162CE2D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'27-02-19'!$C$34:$G$34</c:f>
              <c:numCache>
                <c:formatCode>0.000</c:formatCode>
                <c:ptCount val="5"/>
                <c:pt idx="0">
                  <c:v>1.2506249999999999</c:v>
                </c:pt>
                <c:pt idx="1">
                  <c:v>1.2962500000000001</c:v>
                </c:pt>
                <c:pt idx="2">
                  <c:v>1.3618749999999999</c:v>
                </c:pt>
                <c:pt idx="3">
                  <c:v>0.93625000000000003</c:v>
                </c:pt>
                <c:pt idx="4">
                  <c:v>1.095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2-435A-8E76-F38ADB99A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'27-02-19'!$C$2:$G$2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'27-02-19'!$C$52:$G$52</c:f>
              <c:numCache>
                <c:formatCode>0.0</c:formatCode>
                <c:ptCount val="5"/>
                <c:pt idx="0">
                  <c:v>1.0000000000000002</c:v>
                </c:pt>
                <c:pt idx="1">
                  <c:v>9.6211910337320514</c:v>
                </c:pt>
                <c:pt idx="2" formatCode="0.000">
                  <c:v>-2.7215646387020065E-2</c:v>
                </c:pt>
                <c:pt idx="3">
                  <c:v>26.376933175760776</c:v>
                </c:pt>
                <c:pt idx="4">
                  <c:v>16.57574329597286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3-49C3-8E79-2BE75333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'28-02-19'!$C$29:$G$29</c:f>
              <c:numCache>
                <c:formatCode>0.000</c:formatCode>
                <c:ptCount val="5"/>
                <c:pt idx="0">
                  <c:v>1.2037499999999999</c:v>
                </c:pt>
                <c:pt idx="1">
                  <c:v>5.4025000000000007</c:v>
                </c:pt>
                <c:pt idx="2">
                  <c:v>12.5825</c:v>
                </c:pt>
                <c:pt idx="3">
                  <c:v>11.316875</c:v>
                </c:pt>
                <c:pt idx="4">
                  <c:v>11.408125000000002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0-41E3-B63F-85CBB9E1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'28-02-19'!$C$34:$G$34</c:f>
              <c:numCache>
                <c:formatCode>0.000</c:formatCode>
                <c:ptCount val="5"/>
                <c:pt idx="0">
                  <c:v>1.0525</c:v>
                </c:pt>
                <c:pt idx="1">
                  <c:v>1.00125</c:v>
                </c:pt>
                <c:pt idx="2">
                  <c:v>0.76</c:v>
                </c:pt>
                <c:pt idx="3">
                  <c:v>0.49937499999999996</c:v>
                </c:pt>
                <c:pt idx="4">
                  <c:v>1.4718750000000003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C-41A9-8464-BC94BB547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'28-02-19'!$C$2:$G$2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'28-02-19'!$C$52:$G$52</c:f>
              <c:numCache>
                <c:formatCode>0.0</c:formatCode>
                <c:ptCount val="5"/>
                <c:pt idx="0">
                  <c:v>1</c:v>
                </c:pt>
                <c:pt idx="1">
                  <c:v>6.4590950032207388</c:v>
                </c:pt>
                <c:pt idx="2">
                  <c:v>11.080577704874685</c:v>
                </c:pt>
                <c:pt idx="3">
                  <c:v>16.905479042097213</c:v>
                </c:pt>
                <c:pt idx="4">
                  <c:v>4.8099849886702346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3-4075-826E-53057C4E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'05-03-19'!$C$29:$G$29</c:f>
              <c:numCache>
                <c:formatCode>0.000</c:formatCode>
                <c:ptCount val="5"/>
                <c:pt idx="0">
                  <c:v>0.34374999999999994</c:v>
                </c:pt>
                <c:pt idx="1">
                  <c:v>2.9824999999999999</c:v>
                </c:pt>
                <c:pt idx="2">
                  <c:v>6.118125</c:v>
                </c:pt>
                <c:pt idx="3">
                  <c:v>2.7037500000000003</c:v>
                </c:pt>
                <c:pt idx="4">
                  <c:v>2.265625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D-4FED-BFA1-65ECEC50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'05-03-19'!$C$34:$G$34</c:f>
              <c:numCache>
                <c:formatCode>0.000</c:formatCode>
                <c:ptCount val="5"/>
                <c:pt idx="0">
                  <c:v>1.3431249999999999</c:v>
                </c:pt>
                <c:pt idx="1">
                  <c:v>1.221875</c:v>
                </c:pt>
                <c:pt idx="2">
                  <c:v>0.76374999999999993</c:v>
                </c:pt>
                <c:pt idx="3">
                  <c:v>0.57374999999999998</c:v>
                </c:pt>
                <c:pt idx="4">
                  <c:v>0.49749999999999994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C-48B3-B0BC-A9CC803A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388792483537689E-2"/>
          <c:y val="8.9915151515151517E-2"/>
          <c:w val="0.84289981161517968"/>
          <c:h val="0.89676964924838942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FISOS!$U$29:$Y$29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5-480B-B262-B115D6A3F34C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FISOS!$AC$52:$AG$52</c:f>
              <c:numCache>
                <c:formatCode>0.0</c:formatCode>
                <c:ptCount val="5"/>
                <c:pt idx="0">
                  <c:v>0.76727367889237719</c:v>
                </c:pt>
                <c:pt idx="1">
                  <c:v>7.5987542400302894</c:v>
                </c:pt>
                <c:pt idx="2">
                  <c:v>12.816832888998107</c:v>
                </c:pt>
                <c:pt idx="3">
                  <c:v>7.5604973798687443</c:v>
                </c:pt>
                <c:pt idx="4">
                  <c:v>15.299555395275103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5-480B-B262-B115D6A3F34C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FISOS!$AK$52:$AO$52</c:f>
              <c:numCache>
                <c:formatCode>0.0</c:formatCode>
                <c:ptCount val="5"/>
                <c:pt idx="0">
                  <c:v>0.78667161018698084</c:v>
                </c:pt>
                <c:pt idx="1">
                  <c:v>-26.967376591015505</c:v>
                </c:pt>
                <c:pt idx="2">
                  <c:v>8.4486470255729387</c:v>
                </c:pt>
                <c:pt idx="3">
                  <c:v>9.777505889178661</c:v>
                </c:pt>
                <c:pt idx="4">
                  <c:v>11.356904088612529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5-480B-B262-B115D6A3F34C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FISOS!$AS$52:$AW$52</c:f>
              <c:numCache>
                <c:formatCode>0.0</c:formatCode>
                <c:ptCount val="5"/>
                <c:pt idx="0">
                  <c:v>0.50151949881737856</c:v>
                </c:pt>
                <c:pt idx="1">
                  <c:v>3.4966703148600553</c:v>
                </c:pt>
                <c:pt idx="2">
                  <c:v>4.0974508653191872</c:v>
                </c:pt>
                <c:pt idx="3">
                  <c:v>8.1446852253463593</c:v>
                </c:pt>
                <c:pt idx="4">
                  <c:v>7.7077328917612338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05-480B-B262-B115D6A3F34C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FISOS!$BA$52:$BE$52</c:f>
              <c:numCache>
                <c:formatCode>0.0</c:formatCode>
                <c:ptCount val="5"/>
                <c:pt idx="0">
                  <c:v>8.0968459221870273</c:v>
                </c:pt>
                <c:pt idx="1">
                  <c:v>46.608935163323011</c:v>
                </c:pt>
                <c:pt idx="2">
                  <c:v>82.484776120517438</c:v>
                </c:pt>
                <c:pt idx="3">
                  <c:v>50.364492898251726</c:v>
                </c:pt>
                <c:pt idx="4">
                  <c:v>137.03210870742541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05-480B-B262-B115D6A3F34C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FISOS!$BI$52:$BM$52</c:f>
              <c:numCache>
                <c:formatCode>0.0</c:formatCode>
                <c:ptCount val="5"/>
                <c:pt idx="0">
                  <c:v>0.7317390971075437</c:v>
                </c:pt>
                <c:pt idx="1">
                  <c:v>6.3305422702751812</c:v>
                </c:pt>
                <c:pt idx="2">
                  <c:v>-2.9188306638575658E-2</c:v>
                </c:pt>
                <c:pt idx="3">
                  <c:v>8.540431588133659</c:v>
                </c:pt>
                <c:pt idx="4">
                  <c:v>11.353950563594919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05-480B-B262-B115D6A3F34C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FISOS!$BQ$52:$BU$52</c:f>
              <c:numCache>
                <c:formatCode>0.0</c:formatCode>
                <c:ptCount val="5"/>
                <c:pt idx="0">
                  <c:v>3.0985975470174956</c:v>
                </c:pt>
                <c:pt idx="1">
                  <c:v>19.994615866603272</c:v>
                </c:pt>
                <c:pt idx="2">
                  <c:v>34.325763408758775</c:v>
                </c:pt>
                <c:pt idx="3">
                  <c:v>52.334847335654828</c:v>
                </c:pt>
                <c:pt idx="4">
                  <c:v>14.909281423010205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05-480B-B262-B115D6A3F34C}"/>
            </c:ext>
          </c:extLst>
        </c:ser>
        <c:ser>
          <c:idx val="7"/>
          <c:order val="7"/>
          <c:tx>
            <c:v>07-03-19.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FISOS!$U$2:$Y$2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FISOS!$BY$52:$CC$52</c:f>
              <c:numCache>
                <c:formatCode>0.0</c:formatCode>
                <c:ptCount val="5"/>
                <c:pt idx="0">
                  <c:v>0.76727367889237719</c:v>
                </c:pt>
                <c:pt idx="1">
                  <c:v>7.5987542400302894</c:v>
                </c:pt>
                <c:pt idx="2">
                  <c:v>12.816832888998107</c:v>
                </c:pt>
                <c:pt idx="3">
                  <c:v>7.5604973798687443</c:v>
                </c:pt>
                <c:pt idx="4">
                  <c:v>15.299555395275103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05-480B-B262-B115D6A3F34C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FISOS!$CG$52:$CK$52</c:f>
              <c:numCache>
                <c:formatCode>0.0</c:formatCode>
                <c:ptCount val="5"/>
                <c:pt idx="0">
                  <c:v>-3.170845581968937</c:v>
                </c:pt>
                <c:pt idx="1">
                  <c:v>118.43246883171958</c:v>
                </c:pt>
                <c:pt idx="2">
                  <c:v>-552.34783111348736</c:v>
                </c:pt>
                <c:pt idx="3">
                  <c:v>-80.909354334711921</c:v>
                </c:pt>
                <c:pt idx="4">
                  <c:v>-29.560938956253324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05-480B-B262-B115D6A3F34C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FISOS!$CO$52:$CS$52</c:f>
              <c:numCache>
                <c:formatCode>0.0</c:formatCode>
                <c:ptCount val="5"/>
                <c:pt idx="0">
                  <c:v>-5.9979925109844707</c:v>
                </c:pt>
                <c:pt idx="1">
                  <c:v>-28.366727246014712</c:v>
                </c:pt>
                <c:pt idx="2">
                  <c:v>14.000851211878661</c:v>
                </c:pt>
                <c:pt idx="3">
                  <c:v>-66.963088778752777</c:v>
                </c:pt>
                <c:pt idx="4">
                  <c:v>37.338920206822223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05-480B-B262-B115D6A3F34C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FISOS!$CW$52:$DA$52</c:f>
              <c:numCache>
                <c:formatCode>0.0</c:formatCode>
                <c:ptCount val="5"/>
                <c:pt idx="0">
                  <c:v>9.35504454607916</c:v>
                </c:pt>
                <c:pt idx="1">
                  <c:v>381.33871702801355</c:v>
                </c:pt>
                <c:pt idx="2">
                  <c:v>209.57915851129746</c:v>
                </c:pt>
                <c:pt idx="3">
                  <c:v>71.156920637378235</c:v>
                </c:pt>
                <c:pt idx="4">
                  <c:v>253.09979653953025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5-480B-B262-B115D6A3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2576"/>
        <c:axId val="296784736"/>
      </c:lineChart>
      <c:catAx>
        <c:axId val="296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4736"/>
        <c:crosses val="autoZero"/>
        <c:auto val="1"/>
        <c:lblAlgn val="ctr"/>
        <c:lblOffset val="100"/>
        <c:noMultiLvlLbl val="0"/>
      </c:catAx>
      <c:valAx>
        <c:axId val="2967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'05-03-19'!$C$2:$G$2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'05-03-19'!$C$52:$G$52</c:f>
              <c:numCache>
                <c:formatCode>0.0</c:formatCode>
                <c:ptCount val="5"/>
                <c:pt idx="0">
                  <c:v>1</c:v>
                </c:pt>
                <c:pt idx="1">
                  <c:v>6.7613051472002725</c:v>
                </c:pt>
                <c:pt idx="2">
                  <c:v>20.667787471646665</c:v>
                </c:pt>
                <c:pt idx="3">
                  <c:v>12.1953320674971</c:v>
                </c:pt>
                <c:pt idx="4">
                  <c:v>12.854327571980264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4-4DFE-856B-B1C6D286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'26-04-19'!$C$29:$G$29</c:f>
              <c:numCache>
                <c:formatCode>0.000</c:formatCode>
                <c:ptCount val="5"/>
                <c:pt idx="0">
                  <c:v>0.49562499999999998</c:v>
                </c:pt>
                <c:pt idx="1">
                  <c:v>4.6737500000000001</c:v>
                </c:pt>
                <c:pt idx="2">
                  <c:v>5.8100000000000005</c:v>
                </c:pt>
                <c:pt idx="3">
                  <c:v>5.3875000000000002</c:v>
                </c:pt>
                <c:pt idx="4">
                  <c:v>5.2368749999999995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5BD-A8F9-12526FB7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'26-04-19'!$C$34:$G$34</c:f>
              <c:numCache>
                <c:formatCode>0.000</c:formatCode>
                <c:ptCount val="5"/>
                <c:pt idx="0">
                  <c:v>4.374999999999999E-2</c:v>
                </c:pt>
                <c:pt idx="1">
                  <c:v>-0.12937500000000002</c:v>
                </c:pt>
                <c:pt idx="2">
                  <c:v>-6.7500000000000004E-2</c:v>
                </c:pt>
                <c:pt idx="3">
                  <c:v>0.25312499999999999</c:v>
                </c:pt>
                <c:pt idx="4">
                  <c:v>-0.10875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ED6-9728-31B384C8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'26-04-19'!$C$52:$G$52</c:f>
              <c:numCache>
                <c:formatCode>0.0</c:formatCode>
                <c:ptCount val="5"/>
                <c:pt idx="0">
                  <c:v>1</c:v>
                </c:pt>
                <c:pt idx="1">
                  <c:v>-40.452301231463693</c:v>
                </c:pt>
                <c:pt idx="2">
                  <c:v>154.95431499197346</c:v>
                </c:pt>
                <c:pt idx="3">
                  <c:v>25.653938045752653</c:v>
                </c:pt>
                <c:pt idx="4">
                  <c:v>9.0835986732819958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7-4D9D-A79E-3B4AD9F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'30-04-19'!$C$29:$G$29</c:f>
              <c:numCache>
                <c:formatCode>0.000</c:formatCode>
                <c:ptCount val="5"/>
                <c:pt idx="0">
                  <c:v>0.59812499999999991</c:v>
                </c:pt>
                <c:pt idx="1">
                  <c:v>4.942499999999999</c:v>
                </c:pt>
                <c:pt idx="2">
                  <c:v>6.1400000000000006</c:v>
                </c:pt>
                <c:pt idx="3">
                  <c:v>6.2956250000000002</c:v>
                </c:pt>
                <c:pt idx="4">
                  <c:v>6.0006249999999994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1-4F5B-8DB2-E1470673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'30-04-19'!$C$34:$G$34</c:f>
              <c:numCache>
                <c:formatCode>0.000</c:formatCode>
                <c:ptCount val="5"/>
                <c:pt idx="0">
                  <c:v>0.27312500000000001</c:v>
                </c:pt>
                <c:pt idx="1">
                  <c:v>5.4375E-2</c:v>
                </c:pt>
                <c:pt idx="2">
                  <c:v>-1.0624999999999999E-2</c:v>
                </c:pt>
                <c:pt idx="3">
                  <c:v>0.27500000000000002</c:v>
                </c:pt>
                <c:pt idx="4">
                  <c:v>6.687499999999999E-2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E-42B5-AD71-E4D9B4B5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'30-04-19'!$C$52:$G$52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4.8956499711282326</c:v>
                </c:pt>
                <c:pt idx="2">
                  <c:v>-2.6316271971589416</c:v>
                </c:pt>
                <c:pt idx="3">
                  <c:v>11.510147526370584</c:v>
                </c:pt>
                <c:pt idx="4">
                  <c:v>-6.6097616396363836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6-4201-96EA-524D99C4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'07-05-19'!$C$29:$G$29</c:f>
              <c:numCache>
                <c:formatCode>0.000</c:formatCode>
                <c:ptCount val="5"/>
                <c:pt idx="0">
                  <c:v>0.65625</c:v>
                </c:pt>
                <c:pt idx="1">
                  <c:v>5.6074999999999999</c:v>
                </c:pt>
                <c:pt idx="2">
                  <c:v>6.4824999999999999</c:v>
                </c:pt>
                <c:pt idx="3">
                  <c:v>6.5006250000000003</c:v>
                </c:pt>
                <c:pt idx="4">
                  <c:v>7.6487500000000006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A-483E-848B-4A95FD70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'07-05-19'!$C$34:$G$34</c:f>
              <c:numCache>
                <c:formatCode>0.000</c:formatCode>
                <c:ptCount val="5"/>
                <c:pt idx="0">
                  <c:v>0.15562500000000001</c:v>
                </c:pt>
                <c:pt idx="1">
                  <c:v>3.7499999999999999E-2</c:v>
                </c:pt>
                <c:pt idx="2">
                  <c:v>0.17625000000000002</c:v>
                </c:pt>
                <c:pt idx="3">
                  <c:v>0.41374999999999995</c:v>
                </c:pt>
                <c:pt idx="4">
                  <c:v>0.12187499999999998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70C-9569-F5EC2D0C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'07-05-19'!$C$2:$G$2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'07-05-19'!$C$52:$G$52</c:f>
              <c:numCache>
                <c:formatCode>0.0</c:formatCode>
                <c:ptCount val="5"/>
                <c:pt idx="0">
                  <c:v>1</c:v>
                </c:pt>
                <c:pt idx="1">
                  <c:v>40.797212580420322</c:v>
                </c:pt>
                <c:pt idx="2">
                  <c:v>22.421830102070437</c:v>
                </c:pt>
                <c:pt idx="3">
                  <c:v>7.6127820584822707</c:v>
                </c:pt>
                <c:pt idx="4">
                  <c:v>27.078436972060878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9-4CA6-A980-46149785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RUVB!$M$29:$Q$29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8-48A4-8E8C-454A1E8434C5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RUVB!$U$29:$Y$29</c:f>
              <c:numCache>
                <c:formatCode>0.000</c:formatCode>
                <c:ptCount val="5"/>
                <c:pt idx="0">
                  <c:v>0.92374999999999996</c:v>
                </c:pt>
                <c:pt idx="1">
                  <c:v>10.833124999999999</c:v>
                </c:pt>
                <c:pt idx="2">
                  <c:v>11.56625</c:v>
                </c:pt>
                <c:pt idx="3">
                  <c:v>8.6306250000000002</c:v>
                </c:pt>
                <c:pt idx="4">
                  <c:v>12.429375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8-48A4-8E8C-454A1E8434C5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RUVB!$AC$29:$AG$29</c:f>
              <c:numCache>
                <c:formatCode>0.000</c:formatCode>
                <c:ptCount val="5"/>
                <c:pt idx="0">
                  <c:v>1.6312499999999999</c:v>
                </c:pt>
                <c:pt idx="1">
                  <c:v>10.34125</c:v>
                </c:pt>
                <c:pt idx="2">
                  <c:v>14.559374999999999</c:v>
                </c:pt>
                <c:pt idx="3">
                  <c:v>15.49375</c:v>
                </c:pt>
                <c:pt idx="4">
                  <c:v>16.86375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8-48A4-8E8C-454A1E8434C5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RUVB!$AK$29:$AO$29</c:f>
              <c:numCache>
                <c:formatCode>0.000</c:formatCode>
                <c:ptCount val="5"/>
                <c:pt idx="0">
                  <c:v>0.78125</c:v>
                </c:pt>
                <c:pt idx="1">
                  <c:v>5.8843749999999995</c:v>
                </c:pt>
                <c:pt idx="2">
                  <c:v>7.3737499999999985</c:v>
                </c:pt>
                <c:pt idx="3">
                  <c:v>11.546875</c:v>
                </c:pt>
                <c:pt idx="4">
                  <c:v>9.6556249999999988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8-48A4-8E8C-454A1E8434C5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RUVB!$AS$29:$AW$29</c:f>
              <c:numCache>
                <c:formatCode>0.000</c:formatCode>
                <c:ptCount val="5"/>
                <c:pt idx="0">
                  <c:v>1.0287500000000001</c:v>
                </c:pt>
                <c:pt idx="1">
                  <c:v>6.8487499999999999</c:v>
                </c:pt>
                <c:pt idx="2">
                  <c:v>9.3624999999999989</c:v>
                </c:pt>
                <c:pt idx="3">
                  <c:v>10.455</c:v>
                </c:pt>
                <c:pt idx="4">
                  <c:v>9.9500000000000011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8-48A4-8E8C-454A1E8434C5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RUVB!$BA$29:$BE$29</c:f>
              <c:numCache>
                <c:formatCode>0.000</c:formatCode>
                <c:ptCount val="5"/>
                <c:pt idx="0">
                  <c:v>0.86937500000000001</c:v>
                </c:pt>
                <c:pt idx="1">
                  <c:v>8.734375</c:v>
                </c:pt>
                <c:pt idx="2">
                  <c:v>-2.3750000000000038E-2</c:v>
                </c:pt>
                <c:pt idx="3">
                  <c:v>10.0725</c:v>
                </c:pt>
                <c:pt idx="4">
                  <c:v>9.2175000000000011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8-48A4-8E8C-454A1E8434C5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RUVB!$BI$29:$BM$29</c:f>
              <c:numCache>
                <c:formatCode>0.000</c:formatCode>
                <c:ptCount val="5"/>
                <c:pt idx="0">
                  <c:v>1.2043749999999998</c:v>
                </c:pt>
                <c:pt idx="1">
                  <c:v>5.4031250000000002</c:v>
                </c:pt>
                <c:pt idx="2">
                  <c:v>12.583124999999999</c:v>
                </c:pt>
                <c:pt idx="3">
                  <c:v>11.317499999999999</c:v>
                </c:pt>
                <c:pt idx="4">
                  <c:v>11.408750000000001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D8-48A4-8E8C-454A1E8434C5}"/>
            </c:ext>
          </c:extLst>
        </c:ser>
        <c:ser>
          <c:idx val="7"/>
          <c:order val="7"/>
          <c:tx>
            <c:v>07-03-19.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RUVB!$BQ$29:$BU$29</c:f>
              <c:numCache>
                <c:formatCode>0.000</c:formatCode>
                <c:ptCount val="5"/>
                <c:pt idx="0">
                  <c:v>0.92374999999999996</c:v>
                </c:pt>
                <c:pt idx="1">
                  <c:v>10.833124999999999</c:v>
                </c:pt>
                <c:pt idx="2">
                  <c:v>11.56625</c:v>
                </c:pt>
                <c:pt idx="3">
                  <c:v>8.6306250000000002</c:v>
                </c:pt>
                <c:pt idx="4">
                  <c:v>12.429375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D8-48A4-8E8C-454A1E8434C5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RUVB!$BY$29:$CC$29</c:f>
              <c:numCache>
                <c:formatCode>0.000</c:formatCode>
                <c:ptCount val="5"/>
                <c:pt idx="0">
                  <c:v>0.49437500000000001</c:v>
                </c:pt>
                <c:pt idx="1">
                  <c:v>4.6724999999999994</c:v>
                </c:pt>
                <c:pt idx="2">
                  <c:v>5.8087499999999999</c:v>
                </c:pt>
                <c:pt idx="3">
                  <c:v>5.3862500000000004</c:v>
                </c:pt>
                <c:pt idx="4">
                  <c:v>5.2356250000000006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8-48A4-8E8C-454A1E8434C5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RUVB!$CG$29:$CK$29</c:f>
              <c:numCache>
                <c:formatCode>0.000</c:formatCode>
                <c:ptCount val="5"/>
                <c:pt idx="0">
                  <c:v>0.59750000000000003</c:v>
                </c:pt>
                <c:pt idx="1">
                  <c:v>4.9418749999999996</c:v>
                </c:pt>
                <c:pt idx="2">
                  <c:v>6.1393750000000011</c:v>
                </c:pt>
                <c:pt idx="3">
                  <c:v>6.2949999999999999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4-454B-AAC3-D5923B0207FE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RUVB!$CO$29:$CS$29</c:f>
              <c:numCache>
                <c:formatCode>0.000</c:formatCode>
                <c:ptCount val="5"/>
                <c:pt idx="0">
                  <c:v>0.6568750000000001</c:v>
                </c:pt>
                <c:pt idx="1">
                  <c:v>5.6081250000000002</c:v>
                </c:pt>
                <c:pt idx="2">
                  <c:v>6.4831249999999994</c:v>
                </c:pt>
                <c:pt idx="3">
                  <c:v>6.5012500000000006</c:v>
                </c:pt>
                <c:pt idx="4">
                  <c:v>7.649375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343-BFC2-A4C7720B6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38808"/>
        <c:axId val="385431752"/>
      </c:lineChart>
      <c:catAx>
        <c:axId val="38543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431752"/>
        <c:crosses val="autoZero"/>
        <c:auto val="1"/>
        <c:lblAlgn val="ctr"/>
        <c:lblOffset val="100"/>
        <c:noMultiLvlLbl val="0"/>
      </c:catAx>
      <c:valAx>
        <c:axId val="3854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4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RUVB!$M$34:$Q$34</c:f>
              <c:numCache>
                <c:formatCode>0.000</c:formatCode>
                <c:ptCount val="5"/>
                <c:pt idx="0">
                  <c:v>2.0181249999999999</c:v>
                </c:pt>
                <c:pt idx="1">
                  <c:v>2.0062499999999996</c:v>
                </c:pt>
                <c:pt idx="2">
                  <c:v>1.69875</c:v>
                </c:pt>
                <c:pt idx="3">
                  <c:v>1.6856249999999999</c:v>
                </c:pt>
                <c:pt idx="4">
                  <c:v>1.6168749999999998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F-4225-8DFD-84F43D892EAC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RUVB!$U$34:$Y$34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F-4225-8DFD-84F43D892EAC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RUVB!$AC$34:$AG$34</c:f>
              <c:numCache>
                <c:formatCode>0.000</c:formatCode>
                <c:ptCount val="5"/>
                <c:pt idx="0">
                  <c:v>3.9912499999999995</c:v>
                </c:pt>
                <c:pt idx="1">
                  <c:v>2.2275</c:v>
                </c:pt>
                <c:pt idx="2">
                  <c:v>3.3174999999999999</c:v>
                </c:pt>
                <c:pt idx="3">
                  <c:v>3.0518749999999999</c:v>
                </c:pt>
                <c:pt idx="4">
                  <c:v>2.8531250000000004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F-4225-8DFD-84F43D892EAC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RUVB!$AK$34:$AO$34</c:f>
              <c:numCache>
                <c:formatCode>0.000</c:formatCode>
                <c:ptCount val="5"/>
                <c:pt idx="0">
                  <c:v>3.1262500000000002</c:v>
                </c:pt>
                <c:pt idx="1">
                  <c:v>3.2356249999999998</c:v>
                </c:pt>
                <c:pt idx="2">
                  <c:v>3.464375</c:v>
                </c:pt>
                <c:pt idx="3">
                  <c:v>2.7337500000000001</c:v>
                </c:pt>
                <c:pt idx="4">
                  <c:v>2.61625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F-4225-8DFD-84F43D892EAC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RUVB!$AS$34:$AW$34</c:f>
              <c:numCache>
                <c:formatCode>0.000</c:formatCode>
                <c:ptCount val="5"/>
                <c:pt idx="0">
                  <c:v>0.27562500000000001</c:v>
                </c:pt>
                <c:pt idx="1">
                  <c:v>0.31625000000000003</c:v>
                </c:pt>
                <c:pt idx="2">
                  <c:v>0.3431249999999999</c:v>
                </c:pt>
                <c:pt idx="3">
                  <c:v>0.42000000000000004</c:v>
                </c:pt>
                <c:pt idx="4">
                  <c:v>0.14624999999999994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F-4225-8DFD-84F43D892EAC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RUVB!$BA$34:$BE$34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F-4225-8DFD-84F43D892EAC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RUVB!$BI$34:$BM$34</c:f>
              <c:numCache>
                <c:formatCode>0.000</c:formatCode>
                <c:ptCount val="5"/>
                <c:pt idx="0">
                  <c:v>1.0531250000000001</c:v>
                </c:pt>
                <c:pt idx="1">
                  <c:v>1.0018750000000001</c:v>
                </c:pt>
                <c:pt idx="2">
                  <c:v>0.76062500000000011</c:v>
                </c:pt>
                <c:pt idx="3">
                  <c:v>0.5</c:v>
                </c:pt>
                <c:pt idx="4">
                  <c:v>1.4725000000000001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F-4225-8DFD-84F43D892EAC}"/>
            </c:ext>
          </c:extLst>
        </c:ser>
        <c:ser>
          <c:idx val="7"/>
          <c:order val="7"/>
          <c:tx>
            <c:v>07-03-19.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RUVB!$BQ$34:$BU$34</c:f>
              <c:numCache>
                <c:formatCode>0.000</c:formatCode>
                <c:ptCount val="5"/>
                <c:pt idx="0">
                  <c:v>2.31</c:v>
                </c:pt>
                <c:pt idx="1">
                  <c:v>2.796875</c:v>
                </c:pt>
                <c:pt idx="2">
                  <c:v>1.7549999999999999</c:v>
                </c:pt>
                <c:pt idx="3">
                  <c:v>2.2774999999999999</c:v>
                </c:pt>
                <c:pt idx="4">
                  <c:v>1.5724999999999998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F-4225-8DFD-84F43D892EAC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RUVB!$BY$34:$CC$34</c:f>
              <c:numCache>
                <c:formatCode>0.000</c:formatCode>
                <c:ptCount val="5"/>
                <c:pt idx="0">
                  <c:v>4.4375000000000053E-2</c:v>
                </c:pt>
                <c:pt idx="1">
                  <c:v>-0.12874999999999975</c:v>
                </c:pt>
                <c:pt idx="2">
                  <c:v>-6.6874999999999907E-2</c:v>
                </c:pt>
                <c:pt idx="3">
                  <c:v>0.25375000000000014</c:v>
                </c:pt>
                <c:pt idx="4">
                  <c:v>-0.10812499999999975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D-41FA-A01E-CE69E9AE6AFB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RUVB!$CG$34:$CK$34</c:f>
              <c:numCache>
                <c:formatCode>0.000</c:formatCode>
                <c:ptCount val="5"/>
                <c:pt idx="0">
                  <c:v>0.27250000000000002</c:v>
                </c:pt>
                <c:pt idx="1">
                  <c:v>5.4374999999999937E-2</c:v>
                </c:pt>
                <c:pt idx="2">
                  <c:v>-1.0000000000000061E-2</c:v>
                </c:pt>
                <c:pt idx="3">
                  <c:v>0.27499999999999997</c:v>
                </c:pt>
                <c:pt idx="4">
                  <c:v>6.6250000000000059E-2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03A-A2F8-AD18207C15E5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RUVB!$CO$34:$CS$34</c:f>
              <c:numCache>
                <c:formatCode>0.000</c:formatCode>
                <c:ptCount val="5"/>
                <c:pt idx="0">
                  <c:v>0.15562499999999996</c:v>
                </c:pt>
                <c:pt idx="1">
                  <c:v>3.7500000000000033E-2</c:v>
                </c:pt>
                <c:pt idx="2">
                  <c:v>0.17624999999999991</c:v>
                </c:pt>
                <c:pt idx="3">
                  <c:v>0.41374999999999984</c:v>
                </c:pt>
                <c:pt idx="4">
                  <c:v>0.12187499999999994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E-42FD-9548-46CB42D1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8264"/>
        <c:axId val="296793360"/>
      </c:lineChart>
      <c:catAx>
        <c:axId val="2967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3360"/>
        <c:crosses val="autoZero"/>
        <c:auto val="1"/>
        <c:lblAlgn val="ctr"/>
        <c:lblOffset val="100"/>
        <c:noMultiLvlLbl val="0"/>
      </c:catAx>
      <c:valAx>
        <c:axId val="296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RUVB!$M$29:$Q$29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431-A9FD-3D8946BEF10D}"/>
            </c:ext>
          </c:extLst>
        </c:ser>
        <c:ser>
          <c:idx val="1"/>
          <c:order val="1"/>
          <c:tx>
            <c:v>07-02-19.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RUVB!$U$52:$Y$52</c:f>
              <c:numCache>
                <c:formatCode>0.0</c:formatCode>
                <c:ptCount val="5"/>
                <c:pt idx="0">
                  <c:v>0.76727367889237719</c:v>
                </c:pt>
                <c:pt idx="1">
                  <c:v>7.5987542400302894</c:v>
                </c:pt>
                <c:pt idx="2">
                  <c:v>12.816832888998107</c:v>
                </c:pt>
                <c:pt idx="3">
                  <c:v>7.5604973798687443</c:v>
                </c:pt>
                <c:pt idx="4">
                  <c:v>15.299555395275103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E-4431-A9FD-3D8946BEF10D}"/>
            </c:ext>
          </c:extLst>
        </c:ser>
        <c:ser>
          <c:idx val="2"/>
          <c:order val="2"/>
          <c:tx>
            <c:v>14-02-19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RUVB!$AC$52:$AG$52</c:f>
              <c:numCache>
                <c:formatCode>0.0</c:formatCode>
                <c:ptCount val="5"/>
                <c:pt idx="0">
                  <c:v>0.78667161018698084</c:v>
                </c:pt>
                <c:pt idx="1">
                  <c:v>-26.967376591015505</c:v>
                </c:pt>
                <c:pt idx="2">
                  <c:v>8.4486470255729387</c:v>
                </c:pt>
                <c:pt idx="3">
                  <c:v>9.777505889178661</c:v>
                </c:pt>
                <c:pt idx="4">
                  <c:v>11.356904088612529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E-4431-A9FD-3D8946BEF10D}"/>
            </c:ext>
          </c:extLst>
        </c:ser>
        <c:ser>
          <c:idx val="3"/>
          <c:order val="3"/>
          <c:tx>
            <c:v>20-02-19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RUVB!$AK$52:$AO$52</c:f>
              <c:numCache>
                <c:formatCode>0.0</c:formatCode>
                <c:ptCount val="5"/>
                <c:pt idx="0">
                  <c:v>0.50151949881737856</c:v>
                </c:pt>
                <c:pt idx="1">
                  <c:v>3.4966703148600553</c:v>
                </c:pt>
                <c:pt idx="2">
                  <c:v>4.0974508653191872</c:v>
                </c:pt>
                <c:pt idx="3">
                  <c:v>8.1446852253463593</c:v>
                </c:pt>
                <c:pt idx="4">
                  <c:v>7.7077328917612338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E-4431-A9FD-3D8946BEF10D}"/>
            </c:ext>
          </c:extLst>
        </c:ser>
        <c:ser>
          <c:idx val="4"/>
          <c:order val="4"/>
          <c:tx>
            <c:v>21-02-19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RUVB!$AS$52:$AW$52</c:f>
              <c:numCache>
                <c:formatCode>0.0</c:formatCode>
                <c:ptCount val="5"/>
                <c:pt idx="0">
                  <c:v>8.0968459221870273</c:v>
                </c:pt>
                <c:pt idx="1">
                  <c:v>46.608935163323011</c:v>
                </c:pt>
                <c:pt idx="2">
                  <c:v>82.484776120517438</c:v>
                </c:pt>
                <c:pt idx="3">
                  <c:v>50.364492898251726</c:v>
                </c:pt>
                <c:pt idx="4">
                  <c:v>137.03210870742541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E-4431-A9FD-3D8946BEF10D}"/>
            </c:ext>
          </c:extLst>
        </c:ser>
        <c:ser>
          <c:idx val="5"/>
          <c:order val="5"/>
          <c:tx>
            <c:v>27-02-19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RUVB!$BA$52:$BE$52</c:f>
              <c:numCache>
                <c:formatCode>0.0</c:formatCode>
                <c:ptCount val="5"/>
                <c:pt idx="0">
                  <c:v>0.7317390971075437</c:v>
                </c:pt>
                <c:pt idx="1">
                  <c:v>6.3305422702751812</c:v>
                </c:pt>
                <c:pt idx="2">
                  <c:v>-2.9188306638575658E-2</c:v>
                </c:pt>
                <c:pt idx="3">
                  <c:v>8.540431588133659</c:v>
                </c:pt>
                <c:pt idx="4">
                  <c:v>11.353950563594919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E-4431-A9FD-3D8946BEF10D}"/>
            </c:ext>
          </c:extLst>
        </c:ser>
        <c:ser>
          <c:idx val="6"/>
          <c:order val="6"/>
          <c:tx>
            <c:v>28-02-19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RUVB!$BI$52:$BM$52</c:f>
              <c:numCache>
                <c:formatCode>0.0</c:formatCode>
                <c:ptCount val="5"/>
                <c:pt idx="0">
                  <c:v>3.0985975470174956</c:v>
                </c:pt>
                <c:pt idx="1">
                  <c:v>19.994615866603272</c:v>
                </c:pt>
                <c:pt idx="2">
                  <c:v>34.325763408758775</c:v>
                </c:pt>
                <c:pt idx="3">
                  <c:v>52.334847335654828</c:v>
                </c:pt>
                <c:pt idx="4">
                  <c:v>14.909281423010205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AE-4431-A9FD-3D8946BEF10D}"/>
            </c:ext>
          </c:extLst>
        </c:ser>
        <c:ser>
          <c:idx val="7"/>
          <c:order val="7"/>
          <c:tx>
            <c:v>07-03-19.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RUVB!$M$2:$Q$2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RUVB!$BQ$52:$BU$52</c:f>
              <c:numCache>
                <c:formatCode>0.0</c:formatCode>
                <c:ptCount val="5"/>
                <c:pt idx="0">
                  <c:v>0.76727367889237719</c:v>
                </c:pt>
                <c:pt idx="1">
                  <c:v>7.5987542400302894</c:v>
                </c:pt>
                <c:pt idx="2">
                  <c:v>12.816832888998107</c:v>
                </c:pt>
                <c:pt idx="3">
                  <c:v>7.5604973798687443</c:v>
                </c:pt>
                <c:pt idx="4">
                  <c:v>15.299555395275103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E-4431-A9FD-3D8946BEF10D}"/>
            </c:ext>
          </c:extLst>
        </c:ser>
        <c:ser>
          <c:idx val="8"/>
          <c:order val="8"/>
          <c:tx>
            <c:v>26-04-19.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RUVB!$BY$52:$CC$52</c:f>
              <c:numCache>
                <c:formatCode>0.0</c:formatCode>
                <c:ptCount val="5"/>
                <c:pt idx="0">
                  <c:v>-3.170845581968937</c:v>
                </c:pt>
                <c:pt idx="1">
                  <c:v>118.43246883171958</c:v>
                </c:pt>
                <c:pt idx="2">
                  <c:v>-552.34783111348736</c:v>
                </c:pt>
                <c:pt idx="3">
                  <c:v>-80.909354334711921</c:v>
                </c:pt>
                <c:pt idx="4">
                  <c:v>-29.560938956253324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9-4C15-8CA4-D8D563AF909D}"/>
            </c:ext>
          </c:extLst>
        </c:ser>
        <c:ser>
          <c:idx val="9"/>
          <c:order val="9"/>
          <c:tx>
            <c:v>30-04-19.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RUVB!$CG$52:$CK$52</c:f>
              <c:numCache>
                <c:formatCode>0.0</c:formatCode>
                <c:ptCount val="5"/>
                <c:pt idx="0">
                  <c:v>-5.9979925109844707</c:v>
                </c:pt>
                <c:pt idx="1">
                  <c:v>-28.366727246014712</c:v>
                </c:pt>
                <c:pt idx="2">
                  <c:v>14.000851211878661</c:v>
                </c:pt>
                <c:pt idx="3">
                  <c:v>-66.963088778752777</c:v>
                </c:pt>
                <c:pt idx="4">
                  <c:v>37.338920206822223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6FC-89CA-A7D6BC8DC14E}"/>
            </c:ext>
          </c:extLst>
        </c:ser>
        <c:ser>
          <c:idx val="10"/>
          <c:order val="10"/>
          <c:tx>
            <c:v>07-05-19.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RUVB!$CO$52:$CS$52</c:f>
              <c:numCache>
                <c:formatCode>0.0</c:formatCode>
                <c:ptCount val="5"/>
                <c:pt idx="0">
                  <c:v>9.35504454607916</c:v>
                </c:pt>
                <c:pt idx="1">
                  <c:v>381.33871702801355</c:v>
                </c:pt>
                <c:pt idx="2">
                  <c:v>209.57915851129746</c:v>
                </c:pt>
                <c:pt idx="3">
                  <c:v>71.156920637378235</c:v>
                </c:pt>
                <c:pt idx="4">
                  <c:v>253.09979653953025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D-4F4D-B4D2-488B9916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2576"/>
        <c:axId val="296784736"/>
      </c:lineChart>
      <c:catAx>
        <c:axId val="2967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4736"/>
        <c:crosses val="autoZero"/>
        <c:auto val="1"/>
        <c:lblAlgn val="ctr"/>
        <c:lblOffset val="100"/>
        <c:noMultiLvlLbl val="0"/>
      </c:catAx>
      <c:valAx>
        <c:axId val="2967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'30-01-19'!$C$29:$G$29</c:f>
              <c:numCache>
                <c:formatCode>0.000</c:formatCode>
                <c:ptCount val="5"/>
                <c:pt idx="0">
                  <c:v>1.0425</c:v>
                </c:pt>
                <c:pt idx="1">
                  <c:v>6.4531250000000009</c:v>
                </c:pt>
                <c:pt idx="2">
                  <c:v>11.566875</c:v>
                </c:pt>
                <c:pt idx="3">
                  <c:v>10.749375000000001</c:v>
                </c:pt>
                <c:pt idx="4">
                  <c:v>9.921875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3-4C81-A751-8DC008D3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'30-01-19'!$C$34:$G$34</c:f>
              <c:numCache>
                <c:formatCode>0.000</c:formatCode>
                <c:ptCount val="5"/>
                <c:pt idx="0">
                  <c:v>2.0181249999999999</c:v>
                </c:pt>
                <c:pt idx="1">
                  <c:v>2.0062499999999996</c:v>
                </c:pt>
                <c:pt idx="2">
                  <c:v>1.69875</c:v>
                </c:pt>
                <c:pt idx="3">
                  <c:v>1.6856249999999999</c:v>
                </c:pt>
                <c:pt idx="4">
                  <c:v>1.6168749999999998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5-46DC-8AE8-0A4F17EC5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'30-01-19'!$C$2:$G$2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'30-01-19'!$C$52:$G$52</c:f>
              <c:numCache>
                <c:formatCode>0.0</c:formatCode>
                <c:ptCount val="5"/>
                <c:pt idx="0">
                  <c:v>0.99999999999999989</c:v>
                </c:pt>
                <c:pt idx="1">
                  <c:v>5.8855450403538336</c:v>
                </c:pt>
                <c:pt idx="2">
                  <c:v>13.764149337583831</c:v>
                </c:pt>
                <c:pt idx="3">
                  <c:v>12.304749147768392</c:v>
                </c:pt>
                <c:pt idx="4">
                  <c:v>11.777097277871476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A24-AB27-D52F3AAD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16</xdr:col>
      <xdr:colOff>47626</xdr:colOff>
      <xdr:row>32</xdr:row>
      <xdr:rowOff>10584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B0CF2A-B8BB-4E57-B89F-AAE4A1B22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810D6E-498E-4F06-BDF2-1B5A271A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5879D0-EF66-471F-9795-15CF0036A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7EB9EC-C6D3-49B4-AAB8-D8541C40C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405D41-1174-41BD-A7B2-5F6A302F8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B48F1-CA35-4E24-A47D-F85B7C3E2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BBE9F2-DBD7-48EB-A368-15EF3126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28B804-F0A7-4D17-A373-3D7F410FC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AD5631-10FD-4422-9727-42F24EEB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2CAFB4-6739-4E25-8E52-775FCE469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56353-29EC-4B8B-8A43-27C5F7AA9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BDA6BF-2F5D-4AB1-8456-5936D24BE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5804B6-7CD1-45AB-8449-5389491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E406C8-6282-44AA-93B0-329F3996A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3C097C-8A91-4725-A26C-236CB218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C15BD7-EE80-45DD-85DE-A1E15C067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F4851C-F309-4B57-8619-38AF2585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34B46A-E7F6-48BA-8DAE-89B66207F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A71BC0-EE48-4FA7-AD0C-F0D3F385E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687916</xdr:colOff>
      <xdr:row>32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4BD644-8A74-43BA-86B5-5B52E87F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740832</xdr:colOff>
      <xdr:row>41</xdr:row>
      <xdr:rowOff>10583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669CFC-5569-492E-A145-D550976A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8</xdr:col>
      <xdr:colOff>47626</xdr:colOff>
      <xdr:row>21</xdr:row>
      <xdr:rowOff>52916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74083</xdr:colOff>
      <xdr:row>22</xdr:row>
      <xdr:rowOff>47624</xdr:rowOff>
    </xdr:from>
    <xdr:to>
      <xdr:col>8</xdr:col>
      <xdr:colOff>45509</xdr:colOff>
      <xdr:row>42</xdr:row>
      <xdr:rowOff>116417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46</xdr:row>
      <xdr:rowOff>7407</xdr:rowOff>
    </xdr:from>
    <xdr:to>
      <xdr:col>8</xdr:col>
      <xdr:colOff>85726</xdr:colOff>
      <xdr:row>70</xdr:row>
      <xdr:rowOff>148167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40AD91-7CCC-4597-A533-A3530534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F11C2-9D25-46DB-A8FF-AFAECE95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79FBF0-30FA-4D4D-B074-4430B9CD4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62A5C3-6CA0-42BA-BFDF-5A0067429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86FB10-9BDF-4FF1-9FEE-5CD307AA8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AC2D65-A693-4D23-BC0B-829E15E2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A330A6-6735-4076-8B7D-9D9CBBEA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922677-B9AB-4457-B0B3-B9E077FDD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F8C3F0-26F3-483F-B0D8-FBF4304EA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10499-9535-44E5-98F5-0DBD60037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F13883-D7FD-4E04-AE4B-CFA64E69A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D93A8E-60ED-4BC9-8E9C-7A3073C3E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1C5C1-46AD-4C9F-B955-1942BD025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516C8-F64C-4BED-8FC3-736E77B7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C7FB2B-FC9B-4B71-8392-C8A400631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6-04-19/26-04-19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0-04-19/30-04-19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7-05-19/07-05-19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-04-19"/>
    </sheetNames>
    <sheetDataSet>
      <sheetData sheetId="0">
        <row r="2">
          <cell r="C2" t="str">
            <v>Control negativo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0.49562499999999998</v>
          </cell>
          <cell r="D29">
            <v>4.6737500000000001</v>
          </cell>
          <cell r="E29">
            <v>5.8100000000000005</v>
          </cell>
          <cell r="F29">
            <v>5.3875000000000002</v>
          </cell>
          <cell r="G29">
            <v>5.2368749999999995</v>
          </cell>
        </row>
        <row r="34">
          <cell r="C34">
            <v>4.374999999999999E-2</v>
          </cell>
          <cell r="D34">
            <v>-0.12937500000000002</v>
          </cell>
          <cell r="E34">
            <v>-6.7500000000000004E-2</v>
          </cell>
          <cell r="F34">
            <v>0.25312499999999999</v>
          </cell>
          <cell r="G34">
            <v>-0.10875</v>
          </cell>
        </row>
        <row r="52">
          <cell r="C52">
            <v>1</v>
          </cell>
          <cell r="D52">
            <v>-40.452301231463693</v>
          </cell>
          <cell r="E52">
            <v>154.95431499197346</v>
          </cell>
          <cell r="F52">
            <v>25.653938045752653</v>
          </cell>
          <cell r="G52">
            <v>9.0835986732819958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-04-19"/>
    </sheetNames>
    <sheetDataSet>
      <sheetData sheetId="0">
        <row r="2">
          <cell r="C2" t="str">
            <v>Control negativo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0.59812499999999991</v>
          </cell>
          <cell r="D29">
            <v>4.942499999999999</v>
          </cell>
          <cell r="E29">
            <v>6.1400000000000006</v>
          </cell>
          <cell r="F29">
            <v>6.2956250000000002</v>
          </cell>
          <cell r="G29">
            <v>6.0006249999999994</v>
          </cell>
        </row>
        <row r="34">
          <cell r="C34">
            <v>0.27312500000000001</v>
          </cell>
          <cell r="D34">
            <v>5.4375E-2</v>
          </cell>
          <cell r="E34">
            <v>-1.0624999999999999E-2</v>
          </cell>
          <cell r="F34">
            <v>0.27500000000000002</v>
          </cell>
          <cell r="G34">
            <v>6.687499999999999E-2</v>
          </cell>
        </row>
        <row r="52">
          <cell r="C52">
            <v>0.99999999999999989</v>
          </cell>
          <cell r="D52">
            <v>4.8956499711282326</v>
          </cell>
          <cell r="E52">
            <v>-2.6316271971589416</v>
          </cell>
          <cell r="F52">
            <v>11.510147526370584</v>
          </cell>
          <cell r="G52">
            <v>-6.6097616396363836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5-19"/>
    </sheetNames>
    <sheetDataSet>
      <sheetData sheetId="0">
        <row r="2">
          <cell r="C2" t="str">
            <v>Control negativo</v>
          </cell>
          <cell r="D2">
            <v>10</v>
          </cell>
          <cell r="E2">
            <v>20</v>
          </cell>
          <cell r="F2">
            <v>30</v>
          </cell>
          <cell r="G2">
            <v>40</v>
          </cell>
        </row>
        <row r="29">
          <cell r="C29">
            <v>0.65625</v>
          </cell>
          <cell r="D29">
            <v>5.6074999999999999</v>
          </cell>
          <cell r="E29">
            <v>6.4824999999999999</v>
          </cell>
          <cell r="F29">
            <v>6.5006250000000003</v>
          </cell>
          <cell r="G29">
            <v>7.6487500000000006</v>
          </cell>
        </row>
        <row r="34">
          <cell r="C34">
            <v>0.15562500000000001</v>
          </cell>
          <cell r="D34">
            <v>3.7499999999999999E-2</v>
          </cell>
          <cell r="E34">
            <v>0.17625000000000002</v>
          </cell>
          <cell r="F34">
            <v>0.41374999999999995</v>
          </cell>
          <cell r="G34">
            <v>0.12187499999999998</v>
          </cell>
        </row>
        <row r="52">
          <cell r="C52">
            <v>1</v>
          </cell>
          <cell r="D52">
            <v>40.797212580420322</v>
          </cell>
          <cell r="E52">
            <v>22.421830102070437</v>
          </cell>
          <cell r="F52">
            <v>7.6127820584822707</v>
          </cell>
          <cell r="G52">
            <v>27.078436972060878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1D58-7322-4103-86F1-E769B32A66B1}">
  <dimension ref="R1:DI56"/>
  <sheetViews>
    <sheetView zoomScale="90" zoomScaleNormal="90" workbookViewId="0">
      <selection activeCell="Q12" sqref="Q12"/>
    </sheetView>
  </sheetViews>
  <sheetFormatPr baseColWidth="10" defaultRowHeight="12.75" x14ac:dyDescent="0.2"/>
  <cols>
    <col min="18" max="18" width="11.42578125" style="19"/>
    <col min="19" max="19" width="28.140625" customWidth="1"/>
    <col min="20" max="20" width="14.5703125" customWidth="1"/>
    <col min="21" max="21" width="16.5703125" customWidth="1"/>
    <col min="26" max="26" width="11.42578125" style="19"/>
    <col min="27" max="27" width="25.140625" customWidth="1"/>
    <col min="28" max="28" width="16.28515625" customWidth="1"/>
    <col min="29" max="29" width="21.42578125" customWidth="1"/>
    <col min="34" max="34" width="11.42578125" style="19"/>
    <col min="35" max="35" width="24.28515625" customWidth="1"/>
    <col min="36" max="36" width="16.85546875" customWidth="1"/>
    <col min="37" max="37" width="17.28515625" customWidth="1"/>
    <col min="42" max="42" width="11.42578125" style="19"/>
    <col min="43" max="43" width="24" customWidth="1"/>
    <col min="44" max="44" width="15.85546875" customWidth="1"/>
    <col min="45" max="45" width="16.42578125" customWidth="1"/>
    <col min="50" max="50" width="11.42578125" style="19"/>
    <col min="51" max="51" width="21.140625" customWidth="1"/>
    <col min="52" max="52" width="18.28515625" customWidth="1"/>
    <col min="53" max="53" width="16.85546875" customWidth="1"/>
    <col min="58" max="58" width="11.42578125" style="19"/>
    <col min="59" max="59" width="22.7109375" customWidth="1"/>
    <col min="60" max="60" width="16.42578125" customWidth="1"/>
    <col min="61" max="61" width="17.140625" customWidth="1"/>
    <col min="66" max="66" width="11.42578125" style="19"/>
    <col min="67" max="67" width="23" customWidth="1"/>
    <col min="68" max="68" width="17" customWidth="1"/>
    <col min="69" max="69" width="16.42578125" customWidth="1"/>
    <col min="74" max="74" width="11.42578125" style="19"/>
    <col min="75" max="75" width="22.7109375" customWidth="1"/>
    <col min="76" max="76" width="17.7109375" customWidth="1"/>
    <col min="77" max="77" width="17.42578125" customWidth="1"/>
    <col min="82" max="82" width="11.42578125" style="19"/>
    <col min="83" max="83" width="16.5703125" customWidth="1"/>
    <col min="84" max="84" width="24.140625" customWidth="1"/>
    <col min="85" max="85" width="16.140625" customWidth="1"/>
    <col min="90" max="90" width="11.42578125" style="19"/>
    <col min="98" max="98" width="11.42578125" style="19"/>
    <col min="106" max="106" width="11.42578125" style="19"/>
  </cols>
  <sheetData>
    <row r="1" spans="18:113" x14ac:dyDescent="0.2">
      <c r="R1" s="53">
        <v>43495</v>
      </c>
      <c r="S1" s="55" t="s">
        <v>10</v>
      </c>
      <c r="T1" s="56"/>
      <c r="U1" s="8"/>
      <c r="V1" s="57" t="s">
        <v>11</v>
      </c>
      <c r="W1" s="58"/>
      <c r="X1" s="58"/>
      <c r="Y1" s="59"/>
      <c r="Z1" s="53">
        <v>43503</v>
      </c>
      <c r="AA1" s="55" t="s">
        <v>10</v>
      </c>
      <c r="AB1" s="56"/>
      <c r="AC1" s="8"/>
      <c r="AD1" s="57" t="s">
        <v>11</v>
      </c>
      <c r="AE1" s="58"/>
      <c r="AF1" s="58"/>
      <c r="AG1" s="59"/>
      <c r="AH1" s="53">
        <v>43510</v>
      </c>
      <c r="AI1" s="55" t="s">
        <v>10</v>
      </c>
      <c r="AJ1" s="56"/>
      <c r="AK1" s="8"/>
      <c r="AL1" s="57" t="s">
        <v>11</v>
      </c>
      <c r="AM1" s="58"/>
      <c r="AN1" s="58"/>
      <c r="AO1" s="59"/>
      <c r="AP1" s="53">
        <v>43516</v>
      </c>
      <c r="AQ1" s="55" t="s">
        <v>10</v>
      </c>
      <c r="AR1" s="56"/>
      <c r="AS1" s="8"/>
      <c r="AT1" s="57" t="s">
        <v>11</v>
      </c>
      <c r="AU1" s="58"/>
      <c r="AV1" s="58"/>
      <c r="AW1" s="59"/>
      <c r="AX1" s="53">
        <v>43517</v>
      </c>
      <c r="AY1" s="55" t="s">
        <v>10</v>
      </c>
      <c r="AZ1" s="56"/>
      <c r="BA1" s="8"/>
      <c r="BB1" s="57" t="s">
        <v>11</v>
      </c>
      <c r="BC1" s="58"/>
      <c r="BD1" s="58"/>
      <c r="BE1" s="59"/>
      <c r="BF1" s="53">
        <v>43523</v>
      </c>
      <c r="BG1" s="55" t="s">
        <v>10</v>
      </c>
      <c r="BH1" s="56"/>
      <c r="BI1" s="8"/>
      <c r="BJ1" s="57" t="s">
        <v>11</v>
      </c>
      <c r="BK1" s="58"/>
      <c r="BL1" s="58"/>
      <c r="BM1" s="59"/>
      <c r="BN1" s="53">
        <v>43524</v>
      </c>
      <c r="BO1" s="55" t="s">
        <v>10</v>
      </c>
      <c r="BP1" s="56"/>
      <c r="BQ1" s="8"/>
      <c r="BR1" s="57" t="s">
        <v>11</v>
      </c>
      <c r="BS1" s="58"/>
      <c r="BT1" s="58"/>
      <c r="BU1" s="59"/>
      <c r="BV1" s="53">
        <v>43531</v>
      </c>
      <c r="BW1" s="55" t="s">
        <v>10</v>
      </c>
      <c r="BX1" s="56"/>
      <c r="BY1" s="8"/>
      <c r="BZ1" s="57" t="s">
        <v>11</v>
      </c>
      <c r="CA1" s="58"/>
      <c r="CB1" s="58"/>
      <c r="CC1" s="59"/>
      <c r="CD1" s="53">
        <v>43581</v>
      </c>
      <c r="CE1" s="55" t="s">
        <v>10</v>
      </c>
      <c r="CF1" s="56"/>
      <c r="CG1" s="8"/>
      <c r="CH1" s="57" t="s">
        <v>11</v>
      </c>
      <c r="CI1" s="58"/>
      <c r="CJ1" s="58"/>
      <c r="CK1" s="59"/>
      <c r="CL1" s="53">
        <v>43585</v>
      </c>
      <c r="CM1" s="55" t="s">
        <v>10</v>
      </c>
      <c r="CN1" s="56"/>
      <c r="CO1" s="8"/>
      <c r="CP1" s="57" t="s">
        <v>11</v>
      </c>
      <c r="CQ1" s="58"/>
      <c r="CR1" s="58"/>
      <c r="CS1" s="59"/>
      <c r="CT1" s="53">
        <v>43592</v>
      </c>
      <c r="CU1" s="55" t="s">
        <v>10</v>
      </c>
      <c r="CV1" s="56"/>
      <c r="CW1" s="8"/>
      <c r="CX1" s="57" t="s">
        <v>11</v>
      </c>
      <c r="CY1" s="58"/>
      <c r="CZ1" s="58"/>
      <c r="DA1" s="59"/>
      <c r="DB1" s="64">
        <v>43510</v>
      </c>
      <c r="DC1" s="55" t="s">
        <v>10</v>
      </c>
      <c r="DD1" s="56"/>
      <c r="DE1" s="8"/>
      <c r="DF1" s="57" t="s">
        <v>11</v>
      </c>
      <c r="DG1" s="58"/>
      <c r="DH1" s="58"/>
      <c r="DI1" s="59"/>
    </row>
    <row r="2" spans="18:113" x14ac:dyDescent="0.2">
      <c r="R2" s="54"/>
      <c r="S2" s="6"/>
      <c r="T2" s="60">
        <v>43495</v>
      </c>
      <c r="U2" s="1" t="s">
        <v>12</v>
      </c>
      <c r="V2" s="9">
        <v>10</v>
      </c>
      <c r="W2" s="9">
        <v>20</v>
      </c>
      <c r="X2" s="9">
        <v>30</v>
      </c>
      <c r="Y2" s="9">
        <v>40</v>
      </c>
      <c r="Z2" s="54"/>
      <c r="AA2" s="6"/>
      <c r="AB2" s="60">
        <v>43503</v>
      </c>
      <c r="AC2" s="1" t="s">
        <v>12</v>
      </c>
      <c r="AD2" s="9">
        <v>10</v>
      </c>
      <c r="AE2" s="9">
        <v>20</v>
      </c>
      <c r="AF2" s="9">
        <v>30</v>
      </c>
      <c r="AG2" s="9">
        <v>40</v>
      </c>
      <c r="AH2" s="54"/>
      <c r="AI2" s="6"/>
      <c r="AJ2" s="60">
        <f>AH1</f>
        <v>43510</v>
      </c>
      <c r="AK2" s="1" t="s">
        <v>12</v>
      </c>
      <c r="AL2" s="9">
        <v>10</v>
      </c>
      <c r="AM2" s="9">
        <v>20</v>
      </c>
      <c r="AN2" s="9">
        <v>30</v>
      </c>
      <c r="AO2" s="9">
        <v>40</v>
      </c>
      <c r="AP2" s="54"/>
      <c r="AQ2" s="6"/>
      <c r="AR2" s="60">
        <f>AP1</f>
        <v>43516</v>
      </c>
      <c r="AS2" s="1" t="s">
        <v>12</v>
      </c>
      <c r="AT2" s="9">
        <v>10</v>
      </c>
      <c r="AU2" s="9">
        <v>20</v>
      </c>
      <c r="AV2" s="9">
        <v>30</v>
      </c>
      <c r="AW2" s="9">
        <v>40</v>
      </c>
      <c r="AX2" s="54"/>
      <c r="AY2" s="6"/>
      <c r="AZ2" s="60">
        <f>AX1</f>
        <v>43517</v>
      </c>
      <c r="BA2" s="1" t="s">
        <v>12</v>
      </c>
      <c r="BB2" s="9">
        <v>10</v>
      </c>
      <c r="BC2" s="9">
        <v>20</v>
      </c>
      <c r="BD2" s="9">
        <v>30</v>
      </c>
      <c r="BE2" s="9">
        <v>40</v>
      </c>
      <c r="BF2" s="54"/>
      <c r="BG2" s="20"/>
      <c r="BH2" s="60">
        <f>BF1</f>
        <v>43523</v>
      </c>
      <c r="BI2" s="1" t="s">
        <v>12</v>
      </c>
      <c r="BJ2" s="9">
        <v>10</v>
      </c>
      <c r="BK2" s="9">
        <v>20</v>
      </c>
      <c r="BL2" s="9">
        <v>30</v>
      </c>
      <c r="BM2" s="9">
        <v>40</v>
      </c>
      <c r="BN2" s="54"/>
      <c r="BO2" s="6"/>
      <c r="BP2" s="60">
        <f>BN1</f>
        <v>43524</v>
      </c>
      <c r="BQ2" s="1" t="s">
        <v>12</v>
      </c>
      <c r="BR2" s="9">
        <v>10</v>
      </c>
      <c r="BS2" s="9">
        <v>20</v>
      </c>
      <c r="BT2" s="9">
        <v>30</v>
      </c>
      <c r="BU2" s="9">
        <v>40</v>
      </c>
      <c r="BV2" s="54"/>
      <c r="BW2" s="6"/>
      <c r="BX2" s="60">
        <f>BV1</f>
        <v>43531</v>
      </c>
      <c r="BY2" s="1" t="s">
        <v>12</v>
      </c>
      <c r="BZ2" s="9">
        <v>10</v>
      </c>
      <c r="CA2" s="9">
        <v>20</v>
      </c>
      <c r="CB2" s="9">
        <v>30</v>
      </c>
      <c r="CC2" s="9">
        <v>40</v>
      </c>
      <c r="CD2" s="54"/>
      <c r="CE2" s="6"/>
      <c r="CF2" s="60">
        <f>CD1</f>
        <v>43581</v>
      </c>
      <c r="CG2" s="1" t="s">
        <v>12</v>
      </c>
      <c r="CH2" s="9">
        <v>10</v>
      </c>
      <c r="CI2" s="9">
        <v>20</v>
      </c>
      <c r="CJ2" s="9">
        <v>30</v>
      </c>
      <c r="CK2" s="9">
        <v>40</v>
      </c>
      <c r="CL2" s="54"/>
      <c r="CM2" s="6"/>
      <c r="CN2" s="60">
        <f>CL1</f>
        <v>43585</v>
      </c>
      <c r="CO2" s="1" t="s">
        <v>12</v>
      </c>
      <c r="CP2" s="9">
        <v>10</v>
      </c>
      <c r="CQ2" s="9">
        <v>20</v>
      </c>
      <c r="CR2" s="9">
        <v>30</v>
      </c>
      <c r="CS2" s="9">
        <v>40</v>
      </c>
      <c r="CT2" s="54"/>
      <c r="CU2" s="6"/>
      <c r="CV2" s="60">
        <f>CT1</f>
        <v>43592</v>
      </c>
      <c r="CW2" s="1" t="s">
        <v>12</v>
      </c>
      <c r="CX2" s="9">
        <v>10</v>
      </c>
      <c r="CY2" s="9">
        <v>20</v>
      </c>
      <c r="CZ2" s="9">
        <v>30</v>
      </c>
      <c r="DA2" s="9">
        <v>40</v>
      </c>
      <c r="DB2" s="64"/>
      <c r="DC2" s="6"/>
      <c r="DD2" s="60">
        <f>DB1</f>
        <v>43510</v>
      </c>
      <c r="DE2" s="1" t="s">
        <v>12</v>
      </c>
      <c r="DF2" s="9">
        <v>10</v>
      </c>
      <c r="DG2" s="9">
        <v>20</v>
      </c>
      <c r="DH2" s="9">
        <v>30</v>
      </c>
      <c r="DI2" s="9">
        <v>40</v>
      </c>
    </row>
    <row r="3" spans="18:113" x14ac:dyDescent="0.2">
      <c r="R3" s="54"/>
      <c r="S3" s="63" t="s">
        <v>0</v>
      </c>
      <c r="T3" s="61"/>
      <c r="U3" s="7">
        <v>3.5000000000000003E-2</v>
      </c>
      <c r="V3" s="7">
        <v>0.29720000000000002</v>
      </c>
      <c r="W3" s="7">
        <v>0.501</v>
      </c>
      <c r="X3" s="7">
        <v>0.35599999999999998</v>
      </c>
      <c r="Y3" s="7">
        <v>0.41689999999999999</v>
      </c>
      <c r="Z3" s="54"/>
      <c r="AA3" s="63" t="s">
        <v>0</v>
      </c>
      <c r="AB3" s="61"/>
      <c r="AC3" s="7">
        <v>2.5274999999999999E-2</v>
      </c>
      <c r="AD3" s="7">
        <v>0.42517500000000003</v>
      </c>
      <c r="AE3" s="7">
        <v>0.47167500000000001</v>
      </c>
      <c r="AF3" s="7">
        <v>0.45067499999999999</v>
      </c>
      <c r="AG3" s="7">
        <v>0.51587499999999997</v>
      </c>
      <c r="AH3" s="54"/>
      <c r="AI3" s="63" t="s">
        <v>0</v>
      </c>
      <c r="AJ3" s="61"/>
      <c r="AK3" s="7">
        <v>6.7174999999999999E-2</v>
      </c>
      <c r="AL3" s="7">
        <v>0.39607500000000001</v>
      </c>
      <c r="AM3" s="7">
        <v>0.61067499999999997</v>
      </c>
      <c r="AN3" s="7">
        <v>0.60897500000000004</v>
      </c>
      <c r="AO3" s="7">
        <v>0.66327499999999995</v>
      </c>
      <c r="AP3" s="54"/>
      <c r="AQ3" s="63" t="s">
        <v>0</v>
      </c>
      <c r="AR3" s="61"/>
      <c r="AS3" s="7">
        <v>3.9725000000000003E-2</v>
      </c>
      <c r="AT3" s="7">
        <v>0.26972499999999999</v>
      </c>
      <c r="AU3" s="7">
        <v>0.33082499999999998</v>
      </c>
      <c r="AV3" s="7">
        <v>0.470725</v>
      </c>
      <c r="AW3" s="7">
        <v>0.40332499999999999</v>
      </c>
      <c r="AX3" s="54"/>
      <c r="AY3" s="63" t="s">
        <v>0</v>
      </c>
      <c r="AZ3" s="61"/>
      <c r="BA3" s="7">
        <v>4.4874999999999998E-2</v>
      </c>
      <c r="BB3" s="7">
        <v>0.27677499999999999</v>
      </c>
      <c r="BC3" s="7">
        <v>0.39807500000000001</v>
      </c>
      <c r="BD3" s="7">
        <v>0.46887499999999999</v>
      </c>
      <c r="BE3" s="7">
        <v>0.421875</v>
      </c>
      <c r="BF3" s="54"/>
      <c r="BG3" s="63" t="s">
        <v>0</v>
      </c>
      <c r="BH3" s="61"/>
      <c r="BI3" s="7">
        <v>3.8275000000000003E-2</v>
      </c>
      <c r="BJ3" s="7">
        <v>0.42677500000000002</v>
      </c>
      <c r="BK3" s="15">
        <v>1.9750000000000002E-3</v>
      </c>
      <c r="BL3" s="7">
        <v>0.42007499999999998</v>
      </c>
      <c r="BM3" s="7">
        <v>0.362875</v>
      </c>
      <c r="BN3" s="54"/>
      <c r="BO3" s="63" t="s">
        <v>0</v>
      </c>
      <c r="BP3" s="61"/>
      <c r="BQ3" s="7">
        <v>4.9424999999999997E-2</v>
      </c>
      <c r="BR3" s="7">
        <v>0.29852499999999998</v>
      </c>
      <c r="BS3" s="7">
        <v>0.44852500000000001</v>
      </c>
      <c r="BT3" s="7">
        <v>0.42422500000000002</v>
      </c>
      <c r="BU3" s="7">
        <v>0.470725</v>
      </c>
      <c r="BV3" s="54"/>
      <c r="BW3" s="63" t="s">
        <v>0</v>
      </c>
      <c r="BX3" s="61"/>
      <c r="BY3" s="7">
        <v>2.5274999999999999E-2</v>
      </c>
      <c r="BZ3" s="7">
        <v>0.42517500000000003</v>
      </c>
      <c r="CA3" s="7">
        <v>0.47167500000000001</v>
      </c>
      <c r="CB3" s="7">
        <v>0.45067499999999999</v>
      </c>
      <c r="CC3" s="7">
        <v>0.51587499999999997</v>
      </c>
      <c r="CD3" s="54"/>
      <c r="CE3" s="63" t="s">
        <v>0</v>
      </c>
      <c r="CF3" s="61"/>
      <c r="CG3" s="7">
        <v>1.6750000000000001E-2</v>
      </c>
      <c r="CH3" s="7">
        <v>0.16555</v>
      </c>
      <c r="CI3" s="7">
        <v>0.25985000000000003</v>
      </c>
      <c r="CJ3" s="7">
        <v>0.22914999999999999</v>
      </c>
      <c r="CK3" s="7">
        <v>0.18554999999999999</v>
      </c>
      <c r="CL3" s="54"/>
      <c r="CM3" s="63" t="s">
        <v>0</v>
      </c>
      <c r="CN3" s="61"/>
      <c r="CO3" s="7">
        <v>2.5475000000000001E-2</v>
      </c>
      <c r="CP3" s="7">
        <v>0.195075</v>
      </c>
      <c r="CQ3" s="7">
        <v>0.25217499999999998</v>
      </c>
      <c r="CR3" s="7">
        <v>0.23727500000000001</v>
      </c>
      <c r="CS3" s="7">
        <v>0.224075</v>
      </c>
      <c r="CT3" s="54"/>
      <c r="CU3" s="63" t="s">
        <v>0</v>
      </c>
      <c r="CV3" s="61"/>
      <c r="CW3" s="7">
        <v>2.5825000000000001E-2</v>
      </c>
      <c r="CX3" s="7">
        <v>0.221225</v>
      </c>
      <c r="CY3" s="7">
        <v>0.28622500000000001</v>
      </c>
      <c r="CZ3" s="7">
        <v>0.26192500000000002</v>
      </c>
      <c r="DA3" s="7">
        <v>0.30462499999999998</v>
      </c>
      <c r="DB3" s="64"/>
      <c r="DC3" s="63" t="s">
        <v>0</v>
      </c>
      <c r="DD3" s="61"/>
      <c r="DE3" s="7">
        <v>0</v>
      </c>
      <c r="DF3" s="7">
        <v>0</v>
      </c>
      <c r="DG3" s="7">
        <v>0</v>
      </c>
      <c r="DH3" s="7">
        <v>0</v>
      </c>
      <c r="DI3" s="7">
        <v>0</v>
      </c>
    </row>
    <row r="4" spans="18:113" x14ac:dyDescent="0.2">
      <c r="R4" s="54"/>
      <c r="S4" s="63"/>
      <c r="T4" s="61"/>
      <c r="U4" s="7">
        <v>4.3999999999999997E-2</v>
      </c>
      <c r="V4" s="7">
        <v>0.38140000000000002</v>
      </c>
      <c r="W4" s="7">
        <v>0.51239999999999997</v>
      </c>
      <c r="X4" s="7">
        <v>0.52539999999999998</v>
      </c>
      <c r="Y4" s="7">
        <v>0.39710000000000001</v>
      </c>
      <c r="Z4" s="54"/>
      <c r="AA4" s="63"/>
      <c r="AB4" s="61"/>
      <c r="AC4" s="7">
        <v>3.4174999999999997E-2</v>
      </c>
      <c r="AD4" s="7">
        <v>0.42407499999999998</v>
      </c>
      <c r="AE4" s="7">
        <v>0.472775</v>
      </c>
      <c r="AF4" s="7">
        <v>0.46377499999999999</v>
      </c>
      <c r="AG4" s="7">
        <v>0.49097499999999999</v>
      </c>
      <c r="AH4" s="54"/>
      <c r="AI4" s="63"/>
      <c r="AJ4" s="61"/>
      <c r="AK4" s="7">
        <v>6.2074999999999998E-2</v>
      </c>
      <c r="AL4" s="7">
        <v>0.34967500000000001</v>
      </c>
      <c r="AM4" s="7">
        <v>0.53667500000000001</v>
      </c>
      <c r="AN4" s="7">
        <v>0.63727500000000004</v>
      </c>
      <c r="AO4" s="7">
        <v>0.67357500000000003</v>
      </c>
      <c r="AP4" s="54"/>
      <c r="AQ4" s="63"/>
      <c r="AR4" s="61"/>
      <c r="AS4" s="7">
        <v>3.3325E-2</v>
      </c>
      <c r="AT4" s="7">
        <v>0.22952500000000001</v>
      </c>
      <c r="AU4" s="7">
        <v>0.32872499999999999</v>
      </c>
      <c r="AV4" s="7">
        <v>0.449125</v>
      </c>
      <c r="AW4" s="7">
        <v>0.37362499999999998</v>
      </c>
      <c r="AX4" s="54"/>
      <c r="AY4" s="63"/>
      <c r="AZ4" s="61"/>
      <c r="BA4" s="7">
        <v>4.0175000000000002E-2</v>
      </c>
      <c r="BB4" s="7">
        <v>0.26467499999999999</v>
      </c>
      <c r="BC4" s="7">
        <v>0.33297500000000002</v>
      </c>
      <c r="BD4" s="7">
        <v>0.32327499999999998</v>
      </c>
      <c r="BE4" s="7">
        <v>0.38827499999999998</v>
      </c>
      <c r="BF4" s="54"/>
      <c r="BG4" s="63"/>
      <c r="BH4" s="61"/>
      <c r="BI4" s="7">
        <v>3.6275000000000002E-2</v>
      </c>
      <c r="BJ4" s="7">
        <v>0.42147499999999999</v>
      </c>
      <c r="BK4" s="15">
        <v>-9.2499999999999505E-4</v>
      </c>
      <c r="BL4" s="7">
        <v>0.38277499999999998</v>
      </c>
      <c r="BM4" s="7">
        <v>0.35517500000000002</v>
      </c>
      <c r="BN4" s="54"/>
      <c r="BO4" s="63"/>
      <c r="BP4" s="61"/>
      <c r="BQ4" s="7">
        <v>4.4925E-2</v>
      </c>
      <c r="BR4" s="7">
        <v>0.28652499999999997</v>
      </c>
      <c r="BS4" s="7">
        <v>0.456625</v>
      </c>
      <c r="BT4" s="7">
        <v>0.445525</v>
      </c>
      <c r="BU4" s="7">
        <v>0.42172500000000002</v>
      </c>
      <c r="BV4" s="54"/>
      <c r="BW4" s="63"/>
      <c r="BX4" s="61"/>
      <c r="BY4" s="7">
        <v>3.4174999999999997E-2</v>
      </c>
      <c r="BZ4" s="7">
        <v>0.42407499999999998</v>
      </c>
      <c r="CA4" s="7">
        <v>0.472775</v>
      </c>
      <c r="CB4" s="7">
        <v>0.46377499999999999</v>
      </c>
      <c r="CC4" s="7">
        <v>0.49097499999999999</v>
      </c>
      <c r="CD4" s="54"/>
      <c r="CE4" s="63"/>
      <c r="CF4" s="61"/>
      <c r="CG4" s="7">
        <v>2.5649999999999999E-2</v>
      </c>
      <c r="CH4" s="7">
        <v>0.22234999999999999</v>
      </c>
      <c r="CI4" s="7">
        <v>0.19764999999999999</v>
      </c>
      <c r="CJ4" s="7">
        <v>0.18445</v>
      </c>
      <c r="CK4" s="7">
        <v>0.21274999999999999</v>
      </c>
      <c r="CL4" s="54"/>
      <c r="CM4" s="63"/>
      <c r="CN4" s="61"/>
      <c r="CO4" s="7">
        <v>2.2275E-2</v>
      </c>
      <c r="CP4" s="7">
        <v>0.203875</v>
      </c>
      <c r="CQ4" s="7">
        <v>0.24107500000000001</v>
      </c>
      <c r="CR4" s="7">
        <v>0.24107500000000001</v>
      </c>
      <c r="CS4" s="7">
        <v>0.228875</v>
      </c>
      <c r="CT4" s="54"/>
      <c r="CU4" s="63"/>
      <c r="CV4" s="61"/>
      <c r="CW4" s="7">
        <v>2.6224999999999998E-2</v>
      </c>
      <c r="CX4" s="7">
        <v>0.230125</v>
      </c>
      <c r="CY4" s="7">
        <v>0.23802499999999999</v>
      </c>
      <c r="CZ4" s="7">
        <v>0.26072499999999998</v>
      </c>
      <c r="DA4" s="7">
        <v>0.30252499999999999</v>
      </c>
      <c r="DB4" s="64"/>
      <c r="DC4" s="63"/>
      <c r="DD4" s="61"/>
      <c r="DE4" s="7">
        <v>0</v>
      </c>
      <c r="DF4" s="7">
        <v>0</v>
      </c>
      <c r="DG4" s="7">
        <v>0</v>
      </c>
      <c r="DH4" s="7">
        <v>0</v>
      </c>
      <c r="DI4" s="7">
        <v>0</v>
      </c>
    </row>
    <row r="5" spans="18:113" x14ac:dyDescent="0.2">
      <c r="R5" s="54"/>
      <c r="S5" s="63"/>
      <c r="T5" s="61"/>
      <c r="U5" s="7">
        <v>4.0399999999999998E-2</v>
      </c>
      <c r="V5" s="7">
        <v>0.34970000000000001</v>
      </c>
      <c r="W5" s="7">
        <v>0.42609999999999998</v>
      </c>
      <c r="X5" s="7">
        <v>0.45450000000000002</v>
      </c>
      <c r="Y5" s="7">
        <v>0.39090000000000003</v>
      </c>
      <c r="Z5" s="54"/>
      <c r="AA5" s="63"/>
      <c r="AB5" s="61"/>
      <c r="AC5" s="7">
        <v>3.8074999999999998E-2</v>
      </c>
      <c r="AD5" s="7">
        <v>0.447075</v>
      </c>
      <c r="AE5" s="7">
        <v>0.41967500000000002</v>
      </c>
      <c r="AF5" s="7">
        <v>0.47247499999999998</v>
      </c>
      <c r="AG5" s="7">
        <v>0.46027499999999999</v>
      </c>
      <c r="AH5" s="54"/>
      <c r="AI5" s="63"/>
      <c r="AJ5" s="61"/>
      <c r="AK5" s="7">
        <v>6.8775000000000003E-2</v>
      </c>
      <c r="AL5" s="7">
        <v>0.464175</v>
      </c>
      <c r="AM5" s="7">
        <v>0.59097500000000003</v>
      </c>
      <c r="AN5" s="7">
        <v>0.66487499999999999</v>
      </c>
      <c r="AO5" s="7">
        <v>0.680975</v>
      </c>
      <c r="AP5" s="54"/>
      <c r="AQ5" s="63"/>
      <c r="AR5" s="61"/>
      <c r="AS5" s="7">
        <v>2.6325000000000001E-2</v>
      </c>
      <c r="AT5" s="7">
        <v>0.203625</v>
      </c>
      <c r="AU5" s="7">
        <v>0.221025</v>
      </c>
      <c r="AV5" s="7">
        <v>0.46442499999999998</v>
      </c>
      <c r="AW5" s="7">
        <v>0.38072499999999998</v>
      </c>
      <c r="AX5" s="54"/>
      <c r="AY5" s="63"/>
      <c r="AZ5" s="61"/>
      <c r="BA5" s="7">
        <v>4.1274999999999999E-2</v>
      </c>
      <c r="BB5" s="7">
        <v>0.28717500000000001</v>
      </c>
      <c r="BC5" s="7">
        <v>0.40267500000000001</v>
      </c>
      <c r="BD5" s="7">
        <v>0.447575</v>
      </c>
      <c r="BE5" s="7">
        <v>0.41507500000000003</v>
      </c>
      <c r="BF5" s="54"/>
      <c r="BG5" s="63"/>
      <c r="BH5" s="61"/>
      <c r="BI5" s="7">
        <v>3.2274999999999998E-2</v>
      </c>
      <c r="BJ5" s="7">
        <v>0.41997499999999999</v>
      </c>
      <c r="BK5" s="15">
        <v>-6.2500000000000099E-4</v>
      </c>
      <c r="BL5" s="7">
        <v>0.40487499999999998</v>
      </c>
      <c r="BM5" s="7">
        <v>0.39057500000000001</v>
      </c>
      <c r="BN5" s="54"/>
      <c r="BO5" s="63"/>
      <c r="BP5" s="61"/>
      <c r="BQ5" s="7">
        <v>5.0825000000000002E-2</v>
      </c>
      <c r="BR5" s="7">
        <v>0.28182499999999999</v>
      </c>
      <c r="BS5" s="7">
        <v>0.47362500000000002</v>
      </c>
      <c r="BT5" s="7">
        <v>0.45972499999999999</v>
      </c>
      <c r="BU5" s="7">
        <v>0.47622500000000001</v>
      </c>
      <c r="BV5" s="54"/>
      <c r="BW5" s="63"/>
      <c r="BX5" s="61"/>
      <c r="BY5" s="7">
        <v>3.8074999999999998E-2</v>
      </c>
      <c r="BZ5" s="7">
        <v>0.447075</v>
      </c>
      <c r="CA5" s="7">
        <v>0.41967500000000002</v>
      </c>
      <c r="CB5" s="7">
        <v>0.47247499999999998</v>
      </c>
      <c r="CC5" s="7">
        <v>0.46027499999999999</v>
      </c>
      <c r="CD5" s="54"/>
      <c r="CE5" s="63"/>
      <c r="CF5" s="61"/>
      <c r="CG5" s="7">
        <v>1.6650000000000002E-2</v>
      </c>
      <c r="CH5" s="7">
        <v>0.18704999999999999</v>
      </c>
      <c r="CI5" s="7">
        <v>0.24565000000000001</v>
      </c>
      <c r="CJ5" s="7">
        <v>0.23185</v>
      </c>
      <c r="CK5" s="7">
        <v>0.22505</v>
      </c>
      <c r="CL5" s="54"/>
      <c r="CM5" s="63"/>
      <c r="CN5" s="61"/>
      <c r="CO5" s="7">
        <v>2.7775000000000001E-2</v>
      </c>
      <c r="CP5" s="7">
        <v>0.17807500000000001</v>
      </c>
      <c r="CQ5" s="7">
        <v>0.24287500000000001</v>
      </c>
      <c r="CR5" s="7">
        <v>0.27047500000000002</v>
      </c>
      <c r="CS5" s="7">
        <v>0.22747500000000001</v>
      </c>
      <c r="CT5" s="54"/>
      <c r="CU5" s="63"/>
      <c r="CV5" s="61"/>
      <c r="CW5" s="7">
        <v>2.8524999999999998E-2</v>
      </c>
      <c r="CX5" s="7">
        <v>0.22422500000000001</v>
      </c>
      <c r="CY5" s="7">
        <v>0.261125</v>
      </c>
      <c r="CZ5" s="7">
        <v>0.26592500000000002</v>
      </c>
      <c r="DA5" s="7">
        <v>0.29472500000000001</v>
      </c>
      <c r="DB5" s="64"/>
      <c r="DC5" s="63"/>
      <c r="DD5" s="61"/>
      <c r="DE5" s="7">
        <v>0</v>
      </c>
      <c r="DF5" s="7">
        <v>0</v>
      </c>
      <c r="DG5" s="7">
        <v>0</v>
      </c>
      <c r="DH5" s="7">
        <v>0</v>
      </c>
      <c r="DI5" s="7">
        <v>0</v>
      </c>
    </row>
    <row r="6" spans="18:113" ht="13.5" thickBot="1" x14ac:dyDescent="0.25">
      <c r="R6" s="54"/>
      <c r="S6" s="63"/>
      <c r="T6" s="61"/>
      <c r="U6" s="11">
        <v>4.7399999999999998E-2</v>
      </c>
      <c r="V6" s="11">
        <v>4.2000000000000101E-3</v>
      </c>
      <c r="W6" s="11">
        <v>0.41120000000000001</v>
      </c>
      <c r="X6" s="11">
        <v>0.38400000000000001</v>
      </c>
      <c r="Y6" s="11">
        <v>0.3826</v>
      </c>
      <c r="Z6" s="54"/>
      <c r="AA6" s="63"/>
      <c r="AB6" s="61"/>
      <c r="AC6" s="11">
        <v>5.0275E-2</v>
      </c>
      <c r="AD6" s="11">
        <v>0.436975</v>
      </c>
      <c r="AE6" s="11">
        <v>0.48647499999999999</v>
      </c>
      <c r="AF6" s="11">
        <v>-6.025E-3</v>
      </c>
      <c r="AG6" s="11">
        <v>0.52157500000000001</v>
      </c>
      <c r="AH6" s="54"/>
      <c r="AI6" s="63"/>
      <c r="AJ6" s="61"/>
      <c r="AK6" s="11">
        <v>6.2975000000000003E-2</v>
      </c>
      <c r="AL6" s="11">
        <v>0.44467499999999999</v>
      </c>
      <c r="AM6" s="11">
        <v>0.59117500000000001</v>
      </c>
      <c r="AN6" s="11">
        <v>0.56787500000000002</v>
      </c>
      <c r="AO6" s="11">
        <v>0.68037499999999995</v>
      </c>
      <c r="AP6" s="54"/>
      <c r="AQ6" s="63"/>
      <c r="AR6" s="61"/>
      <c r="AS6" s="11">
        <v>2.5624999999999998E-2</v>
      </c>
      <c r="AT6" s="11">
        <v>0.238625</v>
      </c>
      <c r="AU6" s="11">
        <v>0.29922500000000002</v>
      </c>
      <c r="AV6" s="11">
        <v>0.463225</v>
      </c>
      <c r="AW6" s="11">
        <v>0.38722499999999999</v>
      </c>
      <c r="AX6" s="54"/>
      <c r="AY6" s="63"/>
      <c r="AZ6" s="61"/>
      <c r="BA6" s="11">
        <v>3.8275000000000003E-2</v>
      </c>
      <c r="BB6" s="11">
        <v>0.267175</v>
      </c>
      <c r="BC6" s="11">
        <v>0.36427500000000002</v>
      </c>
      <c r="BD6" s="11">
        <v>0.43307499999999999</v>
      </c>
      <c r="BE6" s="11">
        <v>0.36677500000000002</v>
      </c>
      <c r="BF6" s="54"/>
      <c r="BG6" s="63"/>
      <c r="BH6" s="61"/>
      <c r="BI6" s="11">
        <v>3.2274999999999998E-2</v>
      </c>
      <c r="BJ6" s="11">
        <v>0.129275</v>
      </c>
      <c r="BK6" s="16">
        <v>-4.22500000000001E-3</v>
      </c>
      <c r="BL6" s="11">
        <v>0.40387499999999998</v>
      </c>
      <c r="BM6" s="11">
        <v>0.36617499999999997</v>
      </c>
      <c r="BN6" s="54"/>
      <c r="BO6" s="63"/>
      <c r="BP6" s="61"/>
      <c r="BQ6" s="11">
        <v>4.7524999999999998E-2</v>
      </c>
      <c r="BR6" s="11">
        <v>-2.3749999999999999E-3</v>
      </c>
      <c r="BS6" s="11">
        <v>0.63452500000000001</v>
      </c>
      <c r="BT6" s="11">
        <v>0.481325</v>
      </c>
      <c r="BU6" s="11">
        <v>0.45672499999999999</v>
      </c>
      <c r="BV6" s="54"/>
      <c r="BW6" s="63"/>
      <c r="BX6" s="61"/>
      <c r="BY6" s="11">
        <v>5.0275E-2</v>
      </c>
      <c r="BZ6" s="11">
        <v>0.436975</v>
      </c>
      <c r="CA6" s="11">
        <v>0.48647499999999999</v>
      </c>
      <c r="CB6" s="11">
        <v>-6.025E-3</v>
      </c>
      <c r="CC6" s="11">
        <v>0.52157500000000001</v>
      </c>
      <c r="CD6" s="54"/>
      <c r="CE6" s="63"/>
      <c r="CF6" s="61"/>
      <c r="CG6" s="7">
        <v>2.0049999999999998E-2</v>
      </c>
      <c r="CH6" s="7">
        <v>0.17265</v>
      </c>
      <c r="CI6" s="7">
        <v>0.22625000000000001</v>
      </c>
      <c r="CJ6" s="7">
        <v>0.21634999999999999</v>
      </c>
      <c r="CK6" s="7">
        <v>0.21435000000000001</v>
      </c>
      <c r="CL6" s="54"/>
      <c r="CM6" s="63"/>
      <c r="CN6" s="61"/>
      <c r="CO6" s="7">
        <v>2.0074999999999999E-2</v>
      </c>
      <c r="CP6" s="7">
        <v>0.213675</v>
      </c>
      <c r="CQ6" s="7">
        <v>0.246175</v>
      </c>
      <c r="CR6" s="7">
        <v>0.25837500000000002</v>
      </c>
      <c r="CS6" s="7">
        <v>0.27957500000000002</v>
      </c>
      <c r="CT6" s="54"/>
      <c r="CU6" s="63"/>
      <c r="CV6" s="61"/>
      <c r="CW6" s="7">
        <v>2.4525000000000002E-2</v>
      </c>
      <c r="CX6" s="7">
        <v>0.22172500000000001</v>
      </c>
      <c r="CY6" s="7">
        <v>0.25192500000000001</v>
      </c>
      <c r="CZ6" s="7">
        <v>0.25162499999999999</v>
      </c>
      <c r="DA6" s="7">
        <v>0.32202500000000001</v>
      </c>
      <c r="DB6" s="64"/>
      <c r="DC6" s="63"/>
      <c r="DD6" s="61"/>
      <c r="DE6" s="7">
        <v>0</v>
      </c>
      <c r="DF6" s="7">
        <v>0</v>
      </c>
      <c r="DG6" s="7">
        <v>0</v>
      </c>
      <c r="DH6" s="7">
        <v>0</v>
      </c>
      <c r="DI6" s="7">
        <v>0</v>
      </c>
    </row>
    <row r="7" spans="18:113" x14ac:dyDescent="0.2">
      <c r="R7" s="54"/>
      <c r="S7" s="63" t="s">
        <v>2</v>
      </c>
      <c r="T7" s="61"/>
      <c r="U7" s="12">
        <v>6.6199999999999995E-2</v>
      </c>
      <c r="V7" s="12">
        <v>8.9800000000000005E-2</v>
      </c>
      <c r="W7" s="12">
        <v>4.8599999999999997E-2</v>
      </c>
      <c r="X7" s="12">
        <v>6.0900000000000003E-2</v>
      </c>
      <c r="Y7" s="10">
        <v>6.6699999999999995E-2</v>
      </c>
      <c r="Z7" s="54"/>
      <c r="AA7" s="63" t="s">
        <v>2</v>
      </c>
      <c r="AB7" s="61"/>
      <c r="AC7" s="12">
        <v>0.09</v>
      </c>
      <c r="AD7" s="12">
        <v>9.4100000000000003E-2</v>
      </c>
      <c r="AE7" s="12">
        <v>6.7799999999999999E-2</v>
      </c>
      <c r="AF7" s="12">
        <v>8.4599999999999995E-2</v>
      </c>
      <c r="AG7" s="10">
        <v>5.5199999999999999E-2</v>
      </c>
      <c r="AH7" s="54"/>
      <c r="AI7" s="63" t="s">
        <v>2</v>
      </c>
      <c r="AJ7" s="61"/>
      <c r="AK7" s="12">
        <v>0.148975</v>
      </c>
      <c r="AL7" s="12">
        <v>0.12077499999999999</v>
      </c>
      <c r="AM7" s="12">
        <v>0.13677500000000001</v>
      </c>
      <c r="AN7" s="12">
        <v>0.120875</v>
      </c>
      <c r="AO7" s="10">
        <v>0.114775</v>
      </c>
      <c r="AP7" s="54"/>
      <c r="AQ7" s="63" t="s">
        <v>2</v>
      </c>
      <c r="AR7" s="61"/>
      <c r="AS7" s="12">
        <v>0.113375</v>
      </c>
      <c r="AT7" s="12">
        <v>0.12817500000000001</v>
      </c>
      <c r="AU7" s="12">
        <v>0.14057500000000001</v>
      </c>
      <c r="AV7" s="12">
        <v>0.110775</v>
      </c>
      <c r="AW7" s="10">
        <v>8.6675000000000002E-2</v>
      </c>
      <c r="AX7" s="54"/>
      <c r="AY7" s="63" t="s">
        <v>2</v>
      </c>
      <c r="AZ7" s="61"/>
      <c r="BA7" s="12">
        <v>6.8999999999999999E-3</v>
      </c>
      <c r="BB7" s="12">
        <v>7.9000000000000008E-3</v>
      </c>
      <c r="BC7" s="12">
        <v>8.0999999999999996E-3</v>
      </c>
      <c r="BD7" s="12">
        <v>1.26E-2</v>
      </c>
      <c r="BE7" s="10">
        <v>4.4000000000000003E-3</v>
      </c>
      <c r="BF7" s="54"/>
      <c r="BG7" s="63" t="s">
        <v>2</v>
      </c>
      <c r="BH7" s="61"/>
      <c r="BI7" s="12">
        <v>0.09</v>
      </c>
      <c r="BJ7" s="12">
        <v>9.4100000000000003E-2</v>
      </c>
      <c r="BK7" s="12">
        <v>6.7799999999999999E-2</v>
      </c>
      <c r="BL7" s="12">
        <v>8.4599999999999995E-2</v>
      </c>
      <c r="BM7" s="10">
        <v>5.5199999999999999E-2</v>
      </c>
      <c r="BN7" s="54"/>
      <c r="BO7" s="63" t="s">
        <v>2</v>
      </c>
      <c r="BP7" s="61"/>
      <c r="BQ7" s="12">
        <v>1.3925000000000007E-2</v>
      </c>
      <c r="BR7" s="12">
        <v>1.0624999999999996E-2</v>
      </c>
      <c r="BS7" s="12">
        <v>1.6625000000000001E-2</v>
      </c>
      <c r="BT7" s="12">
        <v>1.4524999999999996E-2</v>
      </c>
      <c r="BU7" s="10">
        <v>6.3125000000000001E-2</v>
      </c>
      <c r="BV7" s="54"/>
      <c r="BW7" s="63" t="s">
        <v>2</v>
      </c>
      <c r="BX7" s="61"/>
      <c r="BY7" s="12">
        <v>0.09</v>
      </c>
      <c r="BZ7" s="12">
        <v>9.4100000000000003E-2</v>
      </c>
      <c r="CA7" s="12">
        <v>6.7799999999999999E-2</v>
      </c>
      <c r="CB7" s="12">
        <v>8.4599999999999995E-2</v>
      </c>
      <c r="CC7" s="10">
        <v>5.5199999999999999E-2</v>
      </c>
      <c r="CD7" s="54"/>
      <c r="CE7" s="63" t="s">
        <v>2</v>
      </c>
      <c r="CF7" s="61"/>
      <c r="CG7" s="7">
        <v>1.1325E-2</v>
      </c>
      <c r="CH7" s="7">
        <v>-7.1749999999999904E-3</v>
      </c>
      <c r="CI7" s="7">
        <v>-7.4749999999999999E-3</v>
      </c>
      <c r="CJ7" s="7">
        <v>-2.1749999999999999E-3</v>
      </c>
      <c r="CK7" s="7">
        <v>-8.2749999999999907E-3</v>
      </c>
      <c r="CL7" s="54"/>
      <c r="CM7" s="63" t="s">
        <v>2</v>
      </c>
      <c r="CN7" s="61"/>
      <c r="CO7" s="7">
        <v>1.975E-2</v>
      </c>
      <c r="CP7" s="7">
        <v>4.5500000000000002E-3</v>
      </c>
      <c r="CQ7" s="7">
        <v>-4.5500000000000002E-3</v>
      </c>
      <c r="CR7" s="7">
        <v>-2.15E-3</v>
      </c>
      <c r="CS7" s="7">
        <v>2.15E-3</v>
      </c>
      <c r="CT7" s="54"/>
      <c r="CU7" s="63" t="s">
        <v>2</v>
      </c>
      <c r="CV7" s="61"/>
      <c r="CW7" s="7">
        <v>3.7999999999999978E-3</v>
      </c>
      <c r="CX7" s="7">
        <v>1.8999999999999989E-3</v>
      </c>
      <c r="CY7" s="7">
        <v>1.4100000000000001E-2</v>
      </c>
      <c r="CZ7" s="7">
        <v>6.1999999999999972E-3</v>
      </c>
      <c r="DA7" s="7">
        <v>3.2999999999999974E-3</v>
      </c>
      <c r="DB7" s="64"/>
      <c r="DC7" s="63" t="s">
        <v>2</v>
      </c>
      <c r="DD7" s="61"/>
      <c r="DE7" s="7">
        <v>0</v>
      </c>
      <c r="DF7" s="7">
        <v>0</v>
      </c>
      <c r="DG7" s="7">
        <v>0</v>
      </c>
      <c r="DH7" s="7">
        <v>0</v>
      </c>
      <c r="DI7" s="7">
        <v>0</v>
      </c>
    </row>
    <row r="8" spans="18:113" x14ac:dyDescent="0.2">
      <c r="R8" s="54"/>
      <c r="S8" s="63"/>
      <c r="T8" s="61"/>
      <c r="U8" s="13">
        <v>8.5800000000000001E-2</v>
      </c>
      <c r="V8" s="13">
        <v>8.7099999999999997E-2</v>
      </c>
      <c r="W8" s="14">
        <v>8.0399999999999999E-2</v>
      </c>
      <c r="X8" s="13">
        <v>6.3500000000000001E-2</v>
      </c>
      <c r="Y8" s="7">
        <v>6.6799999999999998E-2</v>
      </c>
      <c r="Z8" s="54"/>
      <c r="AA8" s="63"/>
      <c r="AB8" s="61"/>
      <c r="AC8" s="13">
        <v>8.0500000000000002E-2</v>
      </c>
      <c r="AD8" s="13">
        <v>9.4299999999999995E-2</v>
      </c>
      <c r="AE8" s="14">
        <v>8.2199999999999995E-2</v>
      </c>
      <c r="AF8" s="13">
        <v>9.3600000000000003E-2</v>
      </c>
      <c r="AG8" s="7">
        <v>6.2300000000000001E-2</v>
      </c>
      <c r="AH8" s="54"/>
      <c r="AI8" s="63"/>
      <c r="AJ8" s="61"/>
      <c r="AK8" s="13">
        <v>0.15057499999999999</v>
      </c>
      <c r="AL8" s="13">
        <v>0.124975</v>
      </c>
      <c r="AM8" s="14">
        <v>0.13617499999999999</v>
      </c>
      <c r="AN8" s="13">
        <v>0.13767499999999999</v>
      </c>
      <c r="AO8" s="7">
        <v>0.10917499999999999</v>
      </c>
      <c r="AP8" s="54"/>
      <c r="AQ8" s="63"/>
      <c r="AR8" s="61"/>
      <c r="AS8" s="13">
        <v>0.100775</v>
      </c>
      <c r="AT8" s="13">
        <v>0.13037499999999999</v>
      </c>
      <c r="AU8" s="14">
        <v>0.13137499999999999</v>
      </c>
      <c r="AV8" s="13">
        <v>0.100775</v>
      </c>
      <c r="AW8" s="7">
        <v>8.0475000000000005E-2</v>
      </c>
      <c r="AX8" s="54"/>
      <c r="AY8" s="63"/>
      <c r="AZ8" s="61"/>
      <c r="BA8" s="13">
        <v>1.0200000000000001E-2</v>
      </c>
      <c r="BB8" s="13">
        <v>1.49E-2</v>
      </c>
      <c r="BC8" s="14">
        <v>8.9999999999999906E-3</v>
      </c>
      <c r="BD8" s="13">
        <v>1.3899999999999999E-2</v>
      </c>
      <c r="BE8" s="7">
        <v>5.5999999999999904E-3</v>
      </c>
      <c r="BF8" s="54"/>
      <c r="BG8" s="63"/>
      <c r="BH8" s="61"/>
      <c r="BI8" s="13">
        <v>8.0500000000000002E-2</v>
      </c>
      <c r="BJ8" s="13">
        <v>9.4299999999999995E-2</v>
      </c>
      <c r="BK8" s="14">
        <v>8.2199999999999995E-2</v>
      </c>
      <c r="BL8" s="13">
        <v>9.3600000000000003E-2</v>
      </c>
      <c r="BM8" s="7">
        <v>6.2300000000000001E-2</v>
      </c>
      <c r="BN8" s="54"/>
      <c r="BO8" s="63"/>
      <c r="BP8" s="61"/>
      <c r="BQ8" s="13">
        <v>5.7425000000000004E-2</v>
      </c>
      <c r="BR8" s="13">
        <v>3.9925000000000002E-2</v>
      </c>
      <c r="BS8" s="14">
        <v>3.5725000000000007E-2</v>
      </c>
      <c r="BT8" s="13">
        <v>1.2325000000000003E-2</v>
      </c>
      <c r="BU8" s="7">
        <v>5.1125000000000004E-2</v>
      </c>
      <c r="BV8" s="54"/>
      <c r="BW8" s="63"/>
      <c r="BX8" s="61"/>
      <c r="BY8" s="13">
        <v>8.0500000000000002E-2</v>
      </c>
      <c r="BZ8" s="13">
        <v>9.4299999999999995E-2</v>
      </c>
      <c r="CA8" s="14">
        <v>8.2199999999999995E-2</v>
      </c>
      <c r="CB8" s="13">
        <v>9.3600000000000003E-2</v>
      </c>
      <c r="CC8" s="7">
        <v>6.2300000000000001E-2</v>
      </c>
      <c r="CD8" s="54"/>
      <c r="CE8" s="63"/>
      <c r="CF8" s="61"/>
      <c r="CG8" s="7">
        <v>-6.67499999999999E-3</v>
      </c>
      <c r="CH8" s="7">
        <v>-7.7749999999999903E-3</v>
      </c>
      <c r="CI8" s="7">
        <v>-1.7499999999999501E-4</v>
      </c>
      <c r="CJ8" s="7">
        <v>-5.9749999999999899E-3</v>
      </c>
      <c r="CK8" s="7">
        <v>-9.2749999999999898E-3</v>
      </c>
      <c r="CL8" s="54"/>
      <c r="CM8" s="63"/>
      <c r="CN8" s="61"/>
      <c r="CO8" s="7">
        <v>-1.25E-3</v>
      </c>
      <c r="CP8" s="7">
        <v>-3.3500000000000101E-3</v>
      </c>
      <c r="CQ8" s="7">
        <v>-1.5499999999999999E-3</v>
      </c>
      <c r="CR8" s="7">
        <v>-3.8500000000000101E-3</v>
      </c>
      <c r="CS8" s="7">
        <v>-1.5499999999999999E-3</v>
      </c>
      <c r="CT8" s="54"/>
      <c r="CU8" s="63"/>
      <c r="CV8" s="61"/>
      <c r="CW8" s="7">
        <v>4.1999999999999954E-3</v>
      </c>
      <c r="CX8" s="7">
        <v>6.0000000000000331E-4</v>
      </c>
      <c r="CY8" s="7">
        <v>6.999999999999923E-4</v>
      </c>
      <c r="CZ8" s="7">
        <v>4.599999999999993E-3</v>
      </c>
      <c r="DA8" s="7">
        <v>8.9999999999999802E-4</v>
      </c>
      <c r="DB8" s="64"/>
      <c r="DC8" s="63"/>
      <c r="DD8" s="61"/>
      <c r="DE8" s="7">
        <v>0</v>
      </c>
      <c r="DF8" s="7">
        <v>0</v>
      </c>
      <c r="DG8" s="7">
        <v>0</v>
      </c>
      <c r="DH8" s="7">
        <v>0</v>
      </c>
      <c r="DI8" s="7">
        <v>0</v>
      </c>
    </row>
    <row r="9" spans="18:113" x14ac:dyDescent="0.2">
      <c r="R9" s="54"/>
      <c r="S9" s="63"/>
      <c r="T9" s="61"/>
      <c r="U9" s="13">
        <v>7.1099999999999997E-2</v>
      </c>
      <c r="V9" s="13">
        <v>7.7399999999999997E-2</v>
      </c>
      <c r="W9" s="14">
        <v>6.0999999999999999E-2</v>
      </c>
      <c r="X9" s="13">
        <v>7.3499999999999996E-2</v>
      </c>
      <c r="Y9" s="7">
        <v>6.3399999999999998E-2</v>
      </c>
      <c r="Z9" s="54"/>
      <c r="AA9" s="63"/>
      <c r="AB9" s="61"/>
      <c r="AC9" s="13">
        <v>0.1037</v>
      </c>
      <c r="AD9" s="13">
        <v>0.13239999999999999</v>
      </c>
      <c r="AE9" s="14">
        <v>7.0300000000000001E-2</v>
      </c>
      <c r="AF9" s="13">
        <v>8.5300000000000001E-2</v>
      </c>
      <c r="AG9" s="7">
        <v>6.1499999999999999E-2</v>
      </c>
      <c r="AH9" s="54"/>
      <c r="AI9" s="63"/>
      <c r="AJ9" s="61"/>
      <c r="AK9" s="13">
        <v>0.173175</v>
      </c>
      <c r="AL9" s="13">
        <v>-7.0249999999999896E-3</v>
      </c>
      <c r="AM9" s="14">
        <v>0.120675</v>
      </c>
      <c r="AN9" s="13">
        <v>0.12077499999999999</v>
      </c>
      <c r="AO9" s="7">
        <v>0.120975</v>
      </c>
      <c r="AP9" s="54"/>
      <c r="AQ9" s="63"/>
      <c r="AR9" s="61"/>
      <c r="AS9" s="13">
        <v>0.13567499999999999</v>
      </c>
      <c r="AT9" s="13">
        <v>0.11537500000000001</v>
      </c>
      <c r="AU9" s="14">
        <v>0.14147499999999999</v>
      </c>
      <c r="AV9" s="13">
        <v>0.122475</v>
      </c>
      <c r="AW9" s="7">
        <v>8.5875000000000007E-2</v>
      </c>
      <c r="AX9" s="54"/>
      <c r="AY9" s="63"/>
      <c r="AZ9" s="61"/>
      <c r="BA9" s="13">
        <v>9.7999999999999997E-3</v>
      </c>
      <c r="BB9" s="13">
        <v>9.7000000000000003E-3</v>
      </c>
      <c r="BC9" s="14">
        <v>5.4000000000000003E-3</v>
      </c>
      <c r="BD9" s="13">
        <v>1.7100000000000001E-2</v>
      </c>
      <c r="BE9" s="7">
        <v>5.7000000000000002E-3</v>
      </c>
      <c r="BF9" s="54"/>
      <c r="BG9" s="63"/>
      <c r="BH9" s="61"/>
      <c r="BI9" s="13">
        <v>0.1037</v>
      </c>
      <c r="BJ9" s="13">
        <v>0.13239999999999999</v>
      </c>
      <c r="BK9" s="14">
        <v>7.0300000000000001E-2</v>
      </c>
      <c r="BL9" s="13">
        <v>8.5300000000000001E-2</v>
      </c>
      <c r="BM9" s="7">
        <v>6.1499999999999999E-2</v>
      </c>
      <c r="BN9" s="54"/>
      <c r="BO9" s="63"/>
      <c r="BP9" s="61"/>
      <c r="BQ9" s="13">
        <v>3.8625000000000007E-2</v>
      </c>
      <c r="BR9" s="13">
        <v>4.3725E-2</v>
      </c>
      <c r="BS9" s="14">
        <v>3.2725000000000004E-2</v>
      </c>
      <c r="BT9" s="13">
        <v>1.4725000000000002E-2</v>
      </c>
      <c r="BU9" s="7">
        <v>6.1725000000000016E-2</v>
      </c>
      <c r="BV9" s="54"/>
      <c r="BW9" s="63"/>
      <c r="BX9" s="61"/>
      <c r="BY9" s="13">
        <v>0.1037</v>
      </c>
      <c r="BZ9" s="13">
        <v>0.13239999999999999</v>
      </c>
      <c r="CA9" s="14">
        <v>7.0300000000000001E-2</v>
      </c>
      <c r="CB9" s="13">
        <v>8.5300000000000001E-2</v>
      </c>
      <c r="CC9" s="7">
        <v>6.1499999999999999E-2</v>
      </c>
      <c r="CD9" s="54"/>
      <c r="CE9" s="63"/>
      <c r="CF9" s="61"/>
      <c r="CG9" s="7">
        <v>5.1250000000000002E-3</v>
      </c>
      <c r="CH9" s="7">
        <v>-6.1749999999999904E-3</v>
      </c>
      <c r="CI9" s="7">
        <v>-8.4749999999999999E-3</v>
      </c>
      <c r="CJ9" s="7">
        <v>-6.37499999999999E-3</v>
      </c>
      <c r="CK9" s="7">
        <v>-2.07499999999999E-3</v>
      </c>
      <c r="CL9" s="54"/>
      <c r="CM9" s="63"/>
      <c r="CN9" s="61"/>
      <c r="CO9" s="7">
        <v>1.6549999999999999E-2</v>
      </c>
      <c r="CP9" s="7">
        <v>1.125E-2</v>
      </c>
      <c r="CQ9" s="7">
        <v>1.5499999999999999E-3</v>
      </c>
      <c r="CR9" s="7">
        <v>1.005E-2</v>
      </c>
      <c r="CS9" s="7">
        <v>2.7499999999999998E-3</v>
      </c>
      <c r="CT9" s="54"/>
      <c r="CU9" s="63"/>
      <c r="CV9" s="61"/>
      <c r="CW9" s="7">
        <v>7.3000000000000009E-3</v>
      </c>
      <c r="CX9" s="7">
        <v>2.3999999999999994E-3</v>
      </c>
      <c r="CY9" s="7">
        <v>6.8000000000000005E-3</v>
      </c>
      <c r="CZ9" s="7">
        <v>5.9999999999999915E-3</v>
      </c>
      <c r="DA9" s="7">
        <v>4.1999999999999954E-3</v>
      </c>
      <c r="DB9" s="64"/>
      <c r="DC9" s="63"/>
      <c r="DD9" s="61"/>
      <c r="DE9" s="7">
        <v>0</v>
      </c>
      <c r="DF9" s="7">
        <v>0</v>
      </c>
      <c r="DG9" s="7">
        <v>0</v>
      </c>
      <c r="DH9" s="7">
        <v>0</v>
      </c>
      <c r="DI9" s="7">
        <v>0</v>
      </c>
    </row>
    <row r="10" spans="18:113" x14ac:dyDescent="0.2">
      <c r="R10" s="54"/>
      <c r="S10" s="63"/>
      <c r="T10" s="62"/>
      <c r="U10" s="13">
        <v>9.98E-2</v>
      </c>
      <c r="V10" s="13">
        <v>6.6699999999999995E-2</v>
      </c>
      <c r="W10" s="14">
        <v>8.1799999999999998E-2</v>
      </c>
      <c r="X10" s="13">
        <v>7.1800000000000003E-2</v>
      </c>
      <c r="Y10" s="7">
        <v>6.1800000000000001E-2</v>
      </c>
      <c r="Z10" s="54"/>
      <c r="AA10" s="63"/>
      <c r="AB10" s="62"/>
      <c r="AC10" s="13">
        <v>9.5399999999999999E-2</v>
      </c>
      <c r="AD10" s="13">
        <v>0.12670000000000001</v>
      </c>
      <c r="AE10" s="14">
        <v>6.0499999999999998E-2</v>
      </c>
      <c r="AF10" s="13">
        <v>0.1009</v>
      </c>
      <c r="AG10" s="7">
        <v>7.2599999999999998E-2</v>
      </c>
      <c r="AH10" s="54"/>
      <c r="AI10" s="63"/>
      <c r="AJ10" s="62"/>
      <c r="AK10" s="13">
        <v>0.16587499999999999</v>
      </c>
      <c r="AL10" s="13">
        <v>0.117675</v>
      </c>
      <c r="AM10" s="14">
        <v>0.13717499999999999</v>
      </c>
      <c r="AN10" s="13">
        <v>0.108975</v>
      </c>
      <c r="AO10" s="7">
        <v>0.11157499999999999</v>
      </c>
      <c r="AP10" s="54"/>
      <c r="AQ10" s="63"/>
      <c r="AR10" s="62"/>
      <c r="AS10" s="13">
        <v>0.15037500000000001</v>
      </c>
      <c r="AT10" s="13">
        <v>0.14377499999999999</v>
      </c>
      <c r="AU10" s="14">
        <v>0.140875</v>
      </c>
      <c r="AV10" s="13">
        <v>0.10337499999999999</v>
      </c>
      <c r="AW10" s="7">
        <v>0.165575</v>
      </c>
      <c r="AX10" s="54"/>
      <c r="AY10" s="63"/>
      <c r="AZ10" s="62"/>
      <c r="BA10" s="13">
        <v>1.72E-2</v>
      </c>
      <c r="BB10" s="13">
        <v>1.8100000000000002E-2</v>
      </c>
      <c r="BC10" s="14">
        <v>3.2399999999999998E-2</v>
      </c>
      <c r="BD10" s="13">
        <v>2.3599999999999999E-2</v>
      </c>
      <c r="BE10" s="7">
        <v>7.7000000000000002E-3</v>
      </c>
      <c r="BF10" s="54"/>
      <c r="BG10" s="63"/>
      <c r="BH10" s="62"/>
      <c r="BI10" s="13">
        <v>9.5399999999999999E-2</v>
      </c>
      <c r="BJ10" s="13">
        <v>0.12670000000000001</v>
      </c>
      <c r="BK10" s="14">
        <v>6.0499999999999998E-2</v>
      </c>
      <c r="BL10" s="13">
        <v>0.1009</v>
      </c>
      <c r="BM10" s="7">
        <v>7.2599999999999998E-2</v>
      </c>
      <c r="BN10" s="54"/>
      <c r="BO10" s="63"/>
      <c r="BP10" s="62"/>
      <c r="BQ10" s="13">
        <v>5.8525000000000008E-2</v>
      </c>
      <c r="BR10" s="13">
        <v>6.6025000000000014E-2</v>
      </c>
      <c r="BS10" s="14">
        <v>3.6625000000000005E-2</v>
      </c>
      <c r="BT10" s="13">
        <v>3.8425000000000001E-2</v>
      </c>
      <c r="BU10" s="7">
        <v>5.9624999999999997E-2</v>
      </c>
      <c r="BV10" s="54"/>
      <c r="BW10" s="63"/>
      <c r="BX10" s="62"/>
      <c r="BY10" s="13">
        <v>9.5399999999999999E-2</v>
      </c>
      <c r="BZ10" s="13">
        <v>0.12670000000000001</v>
      </c>
      <c r="CA10" s="14">
        <v>6.0499999999999998E-2</v>
      </c>
      <c r="CB10" s="13">
        <v>0.1009</v>
      </c>
      <c r="CC10" s="7">
        <v>7.2599999999999998E-2</v>
      </c>
      <c r="CD10" s="54"/>
      <c r="CE10" s="63"/>
      <c r="CF10" s="62"/>
      <c r="CG10" s="7">
        <v>-2.6749999999999999E-3</v>
      </c>
      <c r="CH10" s="7">
        <v>5.25000000000012E-4</v>
      </c>
      <c r="CI10" s="7">
        <v>5.4250000000000097E-3</v>
      </c>
      <c r="CJ10" s="7">
        <v>5.5125E-2</v>
      </c>
      <c r="CK10" s="7">
        <v>2.3250000000000098E-3</v>
      </c>
      <c r="CL10" s="54"/>
      <c r="CM10" s="63"/>
      <c r="CN10" s="62"/>
      <c r="CO10" s="7">
        <v>8.5500000000000003E-3</v>
      </c>
      <c r="CP10" s="7">
        <v>-3.7499999999999999E-3</v>
      </c>
      <c r="CQ10" s="7">
        <v>2.94999999999999E-3</v>
      </c>
      <c r="CR10" s="7">
        <v>3.9949999999999999E-2</v>
      </c>
      <c r="CS10" s="7">
        <v>7.2500000000000099E-3</v>
      </c>
      <c r="CT10" s="54"/>
      <c r="CU10" s="63"/>
      <c r="CV10" s="62"/>
      <c r="CW10" s="7">
        <v>9.5999999999999974E-3</v>
      </c>
      <c r="CX10" s="7">
        <v>1.1000000000000038E-3</v>
      </c>
      <c r="CY10" s="7">
        <v>6.5999999999999948E-3</v>
      </c>
      <c r="CZ10" s="7">
        <v>4.9399999999999999E-2</v>
      </c>
      <c r="DA10" s="7">
        <v>1.1099999999999999E-2</v>
      </c>
      <c r="DB10" s="64"/>
      <c r="DC10" s="63"/>
      <c r="DD10" s="62"/>
      <c r="DE10" s="7">
        <v>0</v>
      </c>
      <c r="DF10" s="7">
        <v>0</v>
      </c>
      <c r="DG10" s="7">
        <v>0</v>
      </c>
      <c r="DH10" s="7">
        <v>0</v>
      </c>
      <c r="DI10" s="7">
        <v>0</v>
      </c>
    </row>
    <row r="11" spans="18:113" x14ac:dyDescent="0.2">
      <c r="R11" s="54"/>
      <c r="S11" s="65" t="s">
        <v>3</v>
      </c>
      <c r="T11" s="65"/>
      <c r="U11" s="2">
        <f>AVERAGE(U3:U6)</f>
        <v>4.1700000000000001E-2</v>
      </c>
      <c r="V11" s="2">
        <f t="shared" ref="V11:Y11" si="0">AVERAGE(V3:V6)</f>
        <v>0.25812500000000005</v>
      </c>
      <c r="W11" s="2">
        <f t="shared" si="0"/>
        <v>0.46267499999999995</v>
      </c>
      <c r="X11" s="2">
        <f t="shared" si="0"/>
        <v>0.429975</v>
      </c>
      <c r="Y11" s="2">
        <f t="shared" si="0"/>
        <v>0.39687500000000003</v>
      </c>
      <c r="Z11" s="54"/>
      <c r="AA11" s="65" t="s">
        <v>3</v>
      </c>
      <c r="AB11" s="65"/>
      <c r="AC11" s="2">
        <f>AVERAGE(AC3:AC6)</f>
        <v>3.6949999999999997E-2</v>
      </c>
      <c r="AD11" s="2">
        <f t="shared" ref="AD11:AG11" si="1">AVERAGE(AD3:AD6)</f>
        <v>0.43332499999999996</v>
      </c>
      <c r="AE11" s="2">
        <f t="shared" si="1"/>
        <v>0.46265000000000001</v>
      </c>
      <c r="AF11" s="2">
        <f t="shared" si="1"/>
        <v>0.345225</v>
      </c>
      <c r="AG11" s="2">
        <f t="shared" si="1"/>
        <v>0.49717500000000003</v>
      </c>
      <c r="AH11" s="54"/>
      <c r="AI11" s="65" t="s">
        <v>3</v>
      </c>
      <c r="AJ11" s="65"/>
      <c r="AK11" s="2">
        <f>AVERAGE(AK3:AK6)</f>
        <v>6.5250000000000002E-2</v>
      </c>
      <c r="AL11" s="2">
        <f t="shared" ref="AL11:AO11" si="2">AVERAGE(AL3:AL6)</f>
        <v>0.41365000000000002</v>
      </c>
      <c r="AM11" s="2">
        <f t="shared" si="2"/>
        <v>0.58237499999999998</v>
      </c>
      <c r="AN11" s="2">
        <f t="shared" si="2"/>
        <v>0.61975000000000002</v>
      </c>
      <c r="AO11" s="2">
        <f t="shared" si="2"/>
        <v>0.67454999999999998</v>
      </c>
      <c r="AP11" s="54"/>
      <c r="AQ11" s="65" t="s">
        <v>3</v>
      </c>
      <c r="AR11" s="65"/>
      <c r="AS11" s="2">
        <f>AVERAGE(AS3:AS6)</f>
        <v>3.125E-2</v>
      </c>
      <c r="AT11" s="2">
        <f t="shared" ref="AT11:AW11" si="3">AVERAGE(AT3:AT6)</f>
        <v>0.23537499999999997</v>
      </c>
      <c r="AU11" s="2">
        <f t="shared" si="3"/>
        <v>0.29494999999999999</v>
      </c>
      <c r="AV11" s="2">
        <f t="shared" si="3"/>
        <v>0.46187500000000004</v>
      </c>
      <c r="AW11" s="2">
        <f t="shared" si="3"/>
        <v>0.38622499999999998</v>
      </c>
      <c r="AX11" s="54"/>
      <c r="AY11" s="65" t="s">
        <v>3</v>
      </c>
      <c r="AZ11" s="65"/>
      <c r="BA11" s="2">
        <f>AVERAGE(BA3:BA6)</f>
        <v>4.1149999999999999E-2</v>
      </c>
      <c r="BB11" s="2">
        <f t="shared" ref="BB11:BE11" si="4">AVERAGE(BB3:BB6)</f>
        <v>0.27394999999999997</v>
      </c>
      <c r="BC11" s="2">
        <f t="shared" si="4"/>
        <v>0.37450000000000006</v>
      </c>
      <c r="BD11" s="2">
        <f t="shared" si="4"/>
        <v>0.41820000000000002</v>
      </c>
      <c r="BE11" s="2">
        <f t="shared" si="4"/>
        <v>0.39800000000000002</v>
      </c>
      <c r="BF11" s="54"/>
      <c r="BG11" s="65" t="s">
        <v>3</v>
      </c>
      <c r="BH11" s="65"/>
      <c r="BI11" s="2">
        <f>AVERAGE(BI3:BI6)</f>
        <v>3.4775E-2</v>
      </c>
      <c r="BJ11" s="2">
        <f t="shared" ref="BJ11:BM11" si="5">AVERAGE(BJ3:BJ6)</f>
        <v>0.34937499999999999</v>
      </c>
      <c r="BK11" s="2">
        <f t="shared" si="5"/>
        <v>-9.5000000000000141E-4</v>
      </c>
      <c r="BL11" s="2">
        <f t="shared" si="5"/>
        <v>0.40289999999999998</v>
      </c>
      <c r="BM11" s="2">
        <f t="shared" si="5"/>
        <v>0.36869999999999997</v>
      </c>
      <c r="BN11" s="54"/>
      <c r="BO11" s="65" t="s">
        <v>3</v>
      </c>
      <c r="BP11" s="65"/>
      <c r="BQ11" s="2">
        <f>AVERAGE(BQ3:BQ6)</f>
        <v>4.8174999999999996E-2</v>
      </c>
      <c r="BR11" s="2">
        <f t="shared" ref="BR11:BU11" si="6">AVERAGE(BR3:BR6)</f>
        <v>0.21612499999999998</v>
      </c>
      <c r="BS11" s="2">
        <f t="shared" si="6"/>
        <v>0.50332500000000002</v>
      </c>
      <c r="BT11" s="2">
        <f t="shared" si="6"/>
        <v>0.45269999999999999</v>
      </c>
      <c r="BU11" s="2">
        <f t="shared" si="6"/>
        <v>0.45635000000000003</v>
      </c>
      <c r="BV11" s="54"/>
      <c r="BW11" s="65" t="s">
        <v>3</v>
      </c>
      <c r="BX11" s="65"/>
      <c r="BY11" s="2">
        <f>AVERAGE(BY3:BY6)</f>
        <v>3.6949999999999997E-2</v>
      </c>
      <c r="BZ11" s="2">
        <f t="shared" ref="BZ11:CC11" si="7">AVERAGE(BZ3:BZ6)</f>
        <v>0.43332499999999996</v>
      </c>
      <c r="CA11" s="2">
        <f t="shared" si="7"/>
        <v>0.46265000000000001</v>
      </c>
      <c r="CB11" s="2">
        <f t="shared" si="7"/>
        <v>0.345225</v>
      </c>
      <c r="CC11" s="2">
        <f t="shared" si="7"/>
        <v>0.49717500000000003</v>
      </c>
      <c r="CD11" s="54"/>
      <c r="CE11" s="65" t="s">
        <v>3</v>
      </c>
      <c r="CF11" s="65"/>
      <c r="CG11" s="2">
        <f>AVERAGE(CG3:CG6)</f>
        <v>1.9775000000000001E-2</v>
      </c>
      <c r="CH11" s="2">
        <f t="shared" ref="CH11:CK11" si="8">AVERAGE(CH3:CH6)</f>
        <v>0.18690000000000001</v>
      </c>
      <c r="CI11" s="2">
        <f t="shared" si="8"/>
        <v>0.23235</v>
      </c>
      <c r="CJ11" s="2">
        <f t="shared" si="8"/>
        <v>0.21544999999999997</v>
      </c>
      <c r="CK11" s="2">
        <f t="shared" si="8"/>
        <v>0.209425</v>
      </c>
      <c r="CL11" s="54"/>
      <c r="CM11" s="65" t="s">
        <v>3</v>
      </c>
      <c r="CN11" s="65"/>
      <c r="CO11" s="2">
        <f>AVERAGE(CO3:CO6)</f>
        <v>2.3900000000000001E-2</v>
      </c>
      <c r="CP11" s="2">
        <f t="shared" ref="CP11:CS11" si="9">AVERAGE(CP3:CP6)</f>
        <v>0.19767499999999999</v>
      </c>
      <c r="CQ11" s="2">
        <f t="shared" si="9"/>
        <v>0.24557499999999999</v>
      </c>
      <c r="CR11" s="2">
        <f t="shared" si="9"/>
        <v>0.25180000000000002</v>
      </c>
      <c r="CS11" s="2">
        <f t="shared" si="9"/>
        <v>0.24</v>
      </c>
      <c r="CT11" s="54"/>
      <c r="CU11" s="65" t="s">
        <v>3</v>
      </c>
      <c r="CV11" s="65"/>
      <c r="CW11" s="2">
        <f>AVERAGE(CW3:CW6)</f>
        <v>2.6275E-2</v>
      </c>
      <c r="CX11" s="2">
        <f t="shared" ref="CX11:DA11" si="10">AVERAGE(CX3:CX6)</f>
        <v>0.224325</v>
      </c>
      <c r="CY11" s="2">
        <f t="shared" si="10"/>
        <v>0.25932499999999997</v>
      </c>
      <c r="CZ11" s="2">
        <f t="shared" si="10"/>
        <v>0.26005</v>
      </c>
      <c r="DA11" s="2">
        <f t="shared" si="10"/>
        <v>0.305975</v>
      </c>
      <c r="DB11" s="64"/>
      <c r="DC11" s="65" t="s">
        <v>3</v>
      </c>
      <c r="DD11" s="65"/>
      <c r="DE11" s="2">
        <f>AVERAGE(DE3:DE6)</f>
        <v>0</v>
      </c>
      <c r="DF11" s="2">
        <f t="shared" ref="DF11:DI11" si="11">AVERAGE(DF3:DF6)</f>
        <v>0</v>
      </c>
      <c r="DG11" s="2">
        <f t="shared" si="11"/>
        <v>0</v>
      </c>
      <c r="DH11" s="2">
        <f t="shared" si="11"/>
        <v>0</v>
      </c>
      <c r="DI11" s="2">
        <f t="shared" si="11"/>
        <v>0</v>
      </c>
    </row>
    <row r="12" spans="18:113" x14ac:dyDescent="0.2">
      <c r="S12" s="66" t="s">
        <v>13</v>
      </c>
      <c r="T12" s="66"/>
      <c r="U12" s="17">
        <f t="shared" ref="U12:Y12" si="12">STDEV(U3:U6)</f>
        <v>5.302829433425138E-3</v>
      </c>
      <c r="V12" s="17">
        <f t="shared" si="12"/>
        <v>0.17280766524279711</v>
      </c>
      <c r="W12" s="17">
        <f t="shared" si="12"/>
        <v>5.1409426826863822E-2</v>
      </c>
      <c r="X12" s="17">
        <f t="shared" si="12"/>
        <v>7.5924101355673984E-2</v>
      </c>
      <c r="Y12" s="17">
        <f t="shared" si="12"/>
        <v>1.4611952869711377E-2</v>
      </c>
      <c r="AA12" s="66" t="s">
        <v>13</v>
      </c>
      <c r="AB12" s="66"/>
      <c r="AC12" s="17">
        <f t="shared" ref="AC12:AG12" si="13">STDEV(AC3:AC6)</f>
        <v>1.0373483824958084E-2</v>
      </c>
      <c r="AD12" s="17">
        <f t="shared" si="13"/>
        <v>1.0868455885420583E-2</v>
      </c>
      <c r="AE12" s="17">
        <f t="shared" si="13"/>
        <v>2.9430412274833423E-2</v>
      </c>
      <c r="AF12" s="17">
        <f t="shared" si="13"/>
        <v>0.23433802508342516</v>
      </c>
      <c r="AG12" s="17">
        <f t="shared" si="13"/>
        <v>2.7958898404622456E-2</v>
      </c>
      <c r="AI12" s="66" t="s">
        <v>13</v>
      </c>
      <c r="AJ12" s="66"/>
      <c r="AK12" s="17">
        <f t="shared" ref="AK12:AO12" si="14">STDEV(AK3:AK6)</f>
        <v>3.2345787979271741E-3</v>
      </c>
      <c r="AL12" s="17">
        <f t="shared" si="14"/>
        <v>5.1371222488860127E-2</v>
      </c>
      <c r="AM12" s="17">
        <f t="shared" si="14"/>
        <v>3.1836980593852371E-2</v>
      </c>
      <c r="AN12" s="17">
        <f t="shared" si="14"/>
        <v>4.1434717729620561E-2</v>
      </c>
      <c r="AO12" s="17">
        <f t="shared" si="14"/>
        <v>8.2317981024804168E-3</v>
      </c>
      <c r="AQ12" s="66" t="s">
        <v>13</v>
      </c>
      <c r="AR12" s="66"/>
      <c r="AS12" s="17">
        <f t="shared" ref="AS12:AW12" si="15">STDEV(AS3:AS6)</f>
        <v>6.6339405082248672E-3</v>
      </c>
      <c r="AT12" s="17">
        <f t="shared" si="15"/>
        <v>2.7281067916536304E-2</v>
      </c>
      <c r="AU12" s="17">
        <f t="shared" si="15"/>
        <v>5.1351557912102296E-2</v>
      </c>
      <c r="AV12" s="17">
        <f t="shared" si="15"/>
        <v>9.1142745185779882E-3</v>
      </c>
      <c r="AW12" s="17">
        <f t="shared" si="15"/>
        <v>1.2680956851384156E-2</v>
      </c>
      <c r="AY12" s="66" t="s">
        <v>13</v>
      </c>
      <c r="AZ12" s="66"/>
      <c r="BA12" s="17">
        <f t="shared" ref="BA12:BE12" si="16">STDEV(BA3:BA6)</f>
        <v>2.7753378172755811E-3</v>
      </c>
      <c r="BB12" s="17">
        <f t="shared" si="16"/>
        <v>1.0243819274730177E-2</v>
      </c>
      <c r="BC12" s="17">
        <f t="shared" si="16"/>
        <v>3.2549897593284881E-2</v>
      </c>
      <c r="BD12" s="17">
        <f t="shared" si="16"/>
        <v>6.4968883577704334E-2</v>
      </c>
      <c r="BE12" s="17">
        <f t="shared" si="16"/>
        <v>2.5371555595456369E-2</v>
      </c>
      <c r="BG12" s="66" t="s">
        <v>13</v>
      </c>
      <c r="BH12" s="66"/>
      <c r="BI12" s="17">
        <f t="shared" ref="BI12:BM12" si="17">STDEV(BI3:BI6)</f>
        <v>3.0000000000000027E-3</v>
      </c>
      <c r="BJ12" s="17">
        <f t="shared" si="17"/>
        <v>0.14676232486575022</v>
      </c>
      <c r="BK12" s="17">
        <f t="shared" si="17"/>
        <v>2.5421447637772364E-3</v>
      </c>
      <c r="BL12" s="17">
        <f t="shared" si="17"/>
        <v>1.5328051626565807E-2</v>
      </c>
      <c r="BM12" s="17">
        <f t="shared" si="17"/>
        <v>1.5294307219790417E-2</v>
      </c>
      <c r="BO12" s="66" t="s">
        <v>13</v>
      </c>
      <c r="BP12" s="66"/>
      <c r="BQ12" s="17">
        <f t="shared" ref="BQ12:BU12" si="18">STDEV(BQ3:BQ6)</f>
        <v>2.5540817005987372E-3</v>
      </c>
      <c r="BR12" s="17">
        <f t="shared" si="18"/>
        <v>0.1458362780655075</v>
      </c>
      <c r="BS12" s="17">
        <f t="shared" si="18"/>
        <v>8.8089840503885838E-2</v>
      </c>
      <c r="BT12" s="17">
        <f t="shared" si="18"/>
        <v>2.402115387181334E-2</v>
      </c>
      <c r="BU12" s="17">
        <f t="shared" si="18"/>
        <v>2.449957482624273E-2</v>
      </c>
      <c r="BW12" s="66" t="s">
        <v>13</v>
      </c>
      <c r="BX12" s="66"/>
      <c r="BY12" s="17">
        <f t="shared" ref="BY12:CC12" si="19">STDEV(BY3:BY6)</f>
        <v>1.0373483824958084E-2</v>
      </c>
      <c r="BZ12" s="17">
        <f t="shared" si="19"/>
        <v>1.0868455885420583E-2</v>
      </c>
      <c r="CA12" s="17">
        <f t="shared" si="19"/>
        <v>2.9430412274833423E-2</v>
      </c>
      <c r="CB12" s="17">
        <f t="shared" si="19"/>
        <v>0.23433802508342516</v>
      </c>
      <c r="CC12" s="17">
        <f t="shared" si="19"/>
        <v>2.7958898404622456E-2</v>
      </c>
      <c r="CE12" s="66" t="s">
        <v>13</v>
      </c>
      <c r="CF12" s="66"/>
      <c r="CG12" s="17">
        <f t="shared" ref="CG12:CK12" si="20">STDEV(CG3:CG6)</f>
        <v>4.2232491441227243E-3</v>
      </c>
      <c r="CH12" s="17">
        <f t="shared" si="20"/>
        <v>2.5269283065941176E-2</v>
      </c>
      <c r="CI12" s="17">
        <f t="shared" si="20"/>
        <v>2.6922357499545503E-2</v>
      </c>
      <c r="CJ12" s="17">
        <f t="shared" si="20"/>
        <v>2.1744424572749676E-2</v>
      </c>
      <c r="CK12" s="17">
        <f t="shared" si="20"/>
        <v>1.6827234868906225E-2</v>
      </c>
      <c r="CM12" s="66" t="s">
        <v>13</v>
      </c>
      <c r="CN12" s="66"/>
      <c r="CO12" s="17">
        <f t="shared" ref="CO12:CS12" si="21">STDEV(CO3:CO6)</f>
        <v>3.4042865135982129E-3</v>
      </c>
      <c r="CP12" s="17">
        <f t="shared" si="21"/>
        <v>1.5114672782873378E-2</v>
      </c>
      <c r="CQ12" s="17">
        <f t="shared" si="21"/>
        <v>4.880573736764959E-3</v>
      </c>
      <c r="CR12" s="17">
        <f t="shared" si="21"/>
        <v>1.5470267181489363E-2</v>
      </c>
      <c r="CS12" s="17">
        <f t="shared" si="21"/>
        <v>2.6460205970475749E-2</v>
      </c>
      <c r="CU12" s="66" t="s">
        <v>13</v>
      </c>
      <c r="CV12" s="66"/>
      <c r="CW12" s="17">
        <f t="shared" ref="CW12:DA12" si="22">STDEV(CW3:CW6)</f>
        <v>1.6663332999933302E-3</v>
      </c>
      <c r="CX12" s="17">
        <f t="shared" si="22"/>
        <v>4.0832993195862215E-3</v>
      </c>
      <c r="CY12" s="17">
        <f t="shared" si="22"/>
        <v>2.0292034562031155E-2</v>
      </c>
      <c r="CZ12" s="17">
        <f t="shared" si="22"/>
        <v>6.0406263472149013E-3</v>
      </c>
      <c r="DA12" s="17">
        <f t="shared" si="22"/>
        <v>1.1516509887982557E-2</v>
      </c>
      <c r="DC12" s="66" t="s">
        <v>13</v>
      </c>
      <c r="DD12" s="66"/>
      <c r="DE12" s="17">
        <f t="shared" ref="DE12:DI12" si="23">STDEV(DE3:DE6)</f>
        <v>0</v>
      </c>
      <c r="DF12" s="17">
        <f t="shared" si="23"/>
        <v>0</v>
      </c>
      <c r="DG12" s="17">
        <f t="shared" si="23"/>
        <v>0</v>
      </c>
      <c r="DH12" s="17">
        <f t="shared" si="23"/>
        <v>0</v>
      </c>
      <c r="DI12" s="17">
        <f t="shared" si="23"/>
        <v>0</v>
      </c>
    </row>
    <row r="13" spans="18:113" x14ac:dyDescent="0.2">
      <c r="S13" s="67" t="s">
        <v>14</v>
      </c>
      <c r="T13" s="68"/>
      <c r="U13" s="17">
        <f t="shared" ref="U13:Y13" si="24">1.96*(U12)/SQRT(4)</f>
        <v>5.196772844756635E-3</v>
      </c>
      <c r="V13" s="17">
        <f t="shared" si="24"/>
        <v>0.16935151193794118</v>
      </c>
      <c r="W13" s="17">
        <f t="shared" si="24"/>
        <v>5.0381238290326542E-2</v>
      </c>
      <c r="X13" s="17">
        <f t="shared" si="24"/>
        <v>7.4405619328560504E-2</v>
      </c>
      <c r="Y13" s="17">
        <f t="shared" si="24"/>
        <v>1.4319713812317149E-2</v>
      </c>
      <c r="AA13" s="67" t="s">
        <v>14</v>
      </c>
      <c r="AB13" s="68"/>
      <c r="AC13" s="17">
        <f t="shared" ref="AC13:AG13" si="25">1.96*(AC12)/SQRT(4)</f>
        <v>1.0166014148458921E-2</v>
      </c>
      <c r="AD13" s="17">
        <f t="shared" si="25"/>
        <v>1.065108676771217E-2</v>
      </c>
      <c r="AE13" s="17">
        <f t="shared" si="25"/>
        <v>2.8841804029336754E-2</v>
      </c>
      <c r="AF13" s="17">
        <f t="shared" si="25"/>
        <v>0.22965126458175666</v>
      </c>
      <c r="AG13" s="17">
        <f t="shared" si="25"/>
        <v>2.7399720436530006E-2</v>
      </c>
      <c r="AI13" s="67" t="s">
        <v>14</v>
      </c>
      <c r="AJ13" s="68"/>
      <c r="AK13" s="17">
        <f t="shared" ref="AK13:AO13" si="26">1.96*(AK12)/SQRT(4)</f>
        <v>3.1698872219686307E-3</v>
      </c>
      <c r="AL13" s="17">
        <f t="shared" si="26"/>
        <v>5.0343798039082926E-2</v>
      </c>
      <c r="AM13" s="17">
        <f t="shared" si="26"/>
        <v>3.1200240981975325E-2</v>
      </c>
      <c r="AN13" s="17">
        <f t="shared" si="26"/>
        <v>4.0606023375028152E-2</v>
      </c>
      <c r="AO13" s="17">
        <f t="shared" si="26"/>
        <v>8.0671621404308086E-3</v>
      </c>
      <c r="AQ13" s="67" t="s">
        <v>14</v>
      </c>
      <c r="AR13" s="68"/>
      <c r="AS13" s="17">
        <f t="shared" ref="AS13:AW13" si="27">1.96*(AS12)/SQRT(4)</f>
        <v>6.5012616980603694E-3</v>
      </c>
      <c r="AT13" s="17">
        <f t="shared" si="27"/>
        <v>2.6735446558205578E-2</v>
      </c>
      <c r="AU13" s="17">
        <f t="shared" si="27"/>
        <v>5.0324526753860246E-2</v>
      </c>
      <c r="AV13" s="17">
        <f t="shared" si="27"/>
        <v>8.9319890282064281E-3</v>
      </c>
      <c r="AW13" s="17">
        <f t="shared" si="27"/>
        <v>1.2427337714356473E-2</v>
      </c>
      <c r="AY13" s="67" t="s">
        <v>14</v>
      </c>
      <c r="AZ13" s="68"/>
      <c r="BA13" s="17">
        <f t="shared" ref="BA13:BE13" si="28">1.96*(BA12)/SQRT(4)</f>
        <v>2.7198310609300694E-3</v>
      </c>
      <c r="BB13" s="17">
        <f t="shared" si="28"/>
        <v>1.0038942889235574E-2</v>
      </c>
      <c r="BC13" s="17">
        <f t="shared" si="28"/>
        <v>3.1898899641419183E-2</v>
      </c>
      <c r="BD13" s="17">
        <f t="shared" si="28"/>
        <v>6.3669505906150239E-2</v>
      </c>
      <c r="BE13" s="17">
        <f t="shared" si="28"/>
        <v>2.4864124483547242E-2</v>
      </c>
      <c r="BG13" s="67" t="s">
        <v>14</v>
      </c>
      <c r="BH13" s="68"/>
      <c r="BI13" s="17">
        <f t="shared" ref="BI13:BM13" si="29">1.96*(BI12)/SQRT(4)</f>
        <v>2.9400000000000025E-3</v>
      </c>
      <c r="BJ13" s="17">
        <f t="shared" si="29"/>
        <v>0.14382707836843522</v>
      </c>
      <c r="BK13" s="17">
        <f t="shared" si="29"/>
        <v>2.4913018685016916E-3</v>
      </c>
      <c r="BL13" s="17">
        <f t="shared" si="29"/>
        <v>1.502149059403449E-2</v>
      </c>
      <c r="BM13" s="17">
        <f t="shared" si="29"/>
        <v>1.4988421075394609E-2</v>
      </c>
      <c r="BO13" s="67" t="s">
        <v>14</v>
      </c>
      <c r="BP13" s="68"/>
      <c r="BQ13" s="17">
        <f t="shared" ref="BQ13:BU13" si="30">1.96*(BQ12)/SQRT(4)</f>
        <v>2.5030000665867622E-3</v>
      </c>
      <c r="BR13" s="17">
        <f t="shared" si="30"/>
        <v>0.14291955250419736</v>
      </c>
      <c r="BS13" s="17">
        <f t="shared" si="30"/>
        <v>8.6328043693808115E-2</v>
      </c>
      <c r="BT13" s="17">
        <f t="shared" si="30"/>
        <v>2.3540730794377074E-2</v>
      </c>
      <c r="BU13" s="17">
        <f t="shared" si="30"/>
        <v>2.4009583329717876E-2</v>
      </c>
      <c r="BW13" s="67" t="s">
        <v>14</v>
      </c>
      <c r="BX13" s="68"/>
      <c r="BY13" s="17">
        <f t="shared" ref="BY13:CC13" si="31">1.96*(BY12)/SQRT(4)</f>
        <v>1.0166014148458921E-2</v>
      </c>
      <c r="BZ13" s="17">
        <f t="shared" si="31"/>
        <v>1.065108676771217E-2</v>
      </c>
      <c r="CA13" s="17">
        <f t="shared" si="31"/>
        <v>2.8841804029336754E-2</v>
      </c>
      <c r="CB13" s="17">
        <f t="shared" si="31"/>
        <v>0.22965126458175666</v>
      </c>
      <c r="CC13" s="17">
        <f t="shared" si="31"/>
        <v>2.7399720436530006E-2</v>
      </c>
      <c r="CE13" s="67" t="s">
        <v>14</v>
      </c>
      <c r="CF13" s="68"/>
      <c r="CG13" s="17">
        <f t="shared" ref="CG13:CK13" si="32">1.96*(CG12)/SQRT(4)</f>
        <v>4.1387841612402698E-3</v>
      </c>
      <c r="CH13" s="17">
        <f t="shared" si="32"/>
        <v>2.4763897404622353E-2</v>
      </c>
      <c r="CI13" s="17">
        <f t="shared" si="32"/>
        <v>2.6383910349554594E-2</v>
      </c>
      <c r="CJ13" s="17">
        <f t="shared" si="32"/>
        <v>2.1309536081294683E-2</v>
      </c>
      <c r="CK13" s="17">
        <f t="shared" si="32"/>
        <v>1.64906901715281E-2</v>
      </c>
      <c r="CM13" s="67" t="s">
        <v>14</v>
      </c>
      <c r="CN13" s="68"/>
      <c r="CO13" s="17">
        <f t="shared" ref="CO13:CS13" si="33">1.96*(CO12)/SQRT(4)</f>
        <v>3.3362007833262486E-3</v>
      </c>
      <c r="CP13" s="17">
        <f t="shared" si="33"/>
        <v>1.4812379327215911E-2</v>
      </c>
      <c r="CQ13" s="17">
        <f t="shared" si="33"/>
        <v>4.7829622620296601E-3</v>
      </c>
      <c r="CR13" s="17">
        <f t="shared" si="33"/>
        <v>1.5160861837859575E-2</v>
      </c>
      <c r="CS13" s="17">
        <f t="shared" si="33"/>
        <v>2.5931001851066234E-2</v>
      </c>
      <c r="CU13" s="67" t="s">
        <v>14</v>
      </c>
      <c r="CV13" s="68"/>
      <c r="CW13" s="17">
        <f t="shared" ref="CW13:DA13" si="34">1.96*(CW12)/SQRT(4)</f>
        <v>1.6330066339934636E-3</v>
      </c>
      <c r="CX13" s="17">
        <f t="shared" si="34"/>
        <v>4.0016333331944973E-3</v>
      </c>
      <c r="CY13" s="17">
        <f t="shared" si="34"/>
        <v>1.988619387079053E-2</v>
      </c>
      <c r="CZ13" s="17">
        <f t="shared" si="34"/>
        <v>5.9198138202706035E-3</v>
      </c>
      <c r="DA13" s="17">
        <f t="shared" si="34"/>
        <v>1.1286179690222905E-2</v>
      </c>
      <c r="DC13" s="67" t="s">
        <v>14</v>
      </c>
      <c r="DD13" s="68"/>
      <c r="DE13" s="17">
        <f t="shared" ref="DE13:DI13" si="35">1.96*(DE12)/SQRT(4)</f>
        <v>0</v>
      </c>
      <c r="DF13" s="17">
        <f t="shared" si="35"/>
        <v>0</v>
      </c>
      <c r="DG13" s="17">
        <f t="shared" si="35"/>
        <v>0</v>
      </c>
      <c r="DH13" s="17">
        <f t="shared" si="35"/>
        <v>0</v>
      </c>
      <c r="DI13" s="17">
        <f t="shared" si="35"/>
        <v>0</v>
      </c>
    </row>
    <row r="14" spans="18:113" x14ac:dyDescent="0.2">
      <c r="S14" s="69" t="s">
        <v>15</v>
      </c>
      <c r="T14" s="70"/>
      <c r="U14" s="27">
        <f>((U12/U11))</f>
        <v>0.12716617346343256</v>
      </c>
      <c r="V14" s="27">
        <f t="shared" ref="V14:Y14" si="36">((V12/V11))</f>
        <v>0.66947279512948021</v>
      </c>
      <c r="W14" s="27">
        <f t="shared" si="36"/>
        <v>0.11111347452718177</v>
      </c>
      <c r="X14" s="27">
        <f t="shared" si="36"/>
        <v>0.17657794373085409</v>
      </c>
      <c r="Y14" s="27">
        <f t="shared" si="36"/>
        <v>3.6817519041792444E-2</v>
      </c>
      <c r="AA14" s="32"/>
      <c r="AB14" s="33"/>
      <c r="AC14" s="17"/>
      <c r="AD14" s="17"/>
      <c r="AE14" s="17"/>
      <c r="AF14" s="17"/>
      <c r="AG14" s="17"/>
      <c r="AI14" s="32"/>
      <c r="AJ14" s="33"/>
      <c r="AK14" s="17"/>
      <c r="AL14" s="17"/>
      <c r="AM14" s="17"/>
      <c r="AN14" s="17"/>
      <c r="AO14" s="17"/>
      <c r="AQ14" s="32"/>
      <c r="AR14" s="33"/>
      <c r="AS14" s="17"/>
      <c r="AT14" s="17"/>
      <c r="AU14" s="17"/>
      <c r="AV14" s="17"/>
      <c r="AW14" s="17"/>
      <c r="AY14" s="32"/>
      <c r="AZ14" s="33"/>
      <c r="BA14" s="17"/>
      <c r="BB14" s="17"/>
      <c r="BC14" s="17"/>
      <c r="BD14" s="17"/>
      <c r="BE14" s="17"/>
      <c r="BG14" s="32"/>
      <c r="BH14" s="33"/>
      <c r="BI14" s="17"/>
      <c r="BJ14" s="17"/>
      <c r="BK14" s="17"/>
      <c r="BL14" s="17"/>
      <c r="BM14" s="17"/>
      <c r="BO14" s="32"/>
      <c r="BP14" s="33"/>
      <c r="BQ14" s="17"/>
      <c r="BR14" s="17"/>
      <c r="BS14" s="17"/>
      <c r="BT14" s="17"/>
      <c r="BU14" s="17"/>
      <c r="BW14" s="32"/>
      <c r="BX14" s="33"/>
      <c r="BY14" s="17"/>
      <c r="BZ14" s="17"/>
      <c r="CA14" s="17"/>
      <c r="CB14" s="17"/>
      <c r="CC14" s="17"/>
      <c r="CE14" s="32"/>
      <c r="CF14" s="33"/>
      <c r="CG14" s="17"/>
      <c r="CH14" s="17"/>
      <c r="CI14" s="17"/>
      <c r="CJ14" s="17"/>
      <c r="CK14" s="17"/>
      <c r="CM14" s="32"/>
      <c r="CN14" s="33"/>
      <c r="CO14" s="17"/>
      <c r="CP14" s="17"/>
      <c r="CQ14" s="17"/>
      <c r="CR14" s="17"/>
      <c r="CS14" s="17"/>
      <c r="CU14" s="32"/>
      <c r="CV14" s="33"/>
      <c r="CW14" s="17"/>
      <c r="CX14" s="17"/>
      <c r="CY14" s="17"/>
      <c r="CZ14" s="17"/>
      <c r="DA14" s="17"/>
      <c r="DC14" s="32"/>
      <c r="DD14" s="33"/>
      <c r="DE14" s="17"/>
      <c r="DF14" s="17"/>
      <c r="DG14" s="17"/>
      <c r="DH14" s="17"/>
      <c r="DI14" s="17"/>
    </row>
    <row r="15" spans="18:113" x14ac:dyDescent="0.2">
      <c r="S15" s="67" t="s">
        <v>15</v>
      </c>
      <c r="T15" s="68"/>
      <c r="U15" s="17">
        <f>((U12/U11)*100)</f>
        <v>12.716617346343256</v>
      </c>
      <c r="V15" s="17">
        <f t="shared" ref="V15:Y15" si="37">((V12/V11)*100)</f>
        <v>66.947279512948015</v>
      </c>
      <c r="W15" s="17">
        <f t="shared" si="37"/>
        <v>11.111347452718178</v>
      </c>
      <c r="X15" s="17">
        <f t="shared" si="37"/>
        <v>17.657794373085409</v>
      </c>
      <c r="Y15" s="17">
        <f t="shared" si="37"/>
        <v>3.6817519041792446</v>
      </c>
      <c r="AA15" s="67" t="s">
        <v>15</v>
      </c>
      <c r="AB15" s="68"/>
      <c r="AC15" s="17">
        <f>((AC12/AC11)*100)</f>
        <v>28.074381123025937</v>
      </c>
      <c r="AD15" s="17">
        <f t="shared" ref="AD15:AG15" si="38">((AD12/AD11)*100)</f>
        <v>2.5081534380477897</v>
      </c>
      <c r="AE15" s="17">
        <f t="shared" si="38"/>
        <v>6.3612692693901272</v>
      </c>
      <c r="AF15" s="17">
        <f t="shared" si="38"/>
        <v>67.879795809522818</v>
      </c>
      <c r="AG15" s="17">
        <f t="shared" si="38"/>
        <v>5.6235527539845034</v>
      </c>
      <c r="AI15" s="67" t="s">
        <v>15</v>
      </c>
      <c r="AJ15" s="68"/>
      <c r="AK15" s="17">
        <f>((AK12/AK11)*100)</f>
        <v>4.9572088857121441</v>
      </c>
      <c r="AL15" s="17">
        <f t="shared" ref="AL15:AO15" si="39">((AL12/AL11)*100)</f>
        <v>12.41900700806482</v>
      </c>
      <c r="AM15" s="17">
        <f t="shared" si="39"/>
        <v>5.4667491897578664</v>
      </c>
      <c r="AN15" s="17">
        <f t="shared" si="39"/>
        <v>6.6857148414071084</v>
      </c>
      <c r="AO15" s="17">
        <f t="shared" si="39"/>
        <v>1.2203392042814347</v>
      </c>
      <c r="AQ15" s="67" t="s">
        <v>15</v>
      </c>
      <c r="AR15" s="68"/>
      <c r="AS15" s="17">
        <f>((AS12/AS11)*100)</f>
        <v>21.228609626319574</v>
      </c>
      <c r="AT15" s="17">
        <f t="shared" ref="AT15:AW15" si="40">((AT12/AT11)*100)</f>
        <v>11.590469640588978</v>
      </c>
      <c r="AU15" s="17">
        <f t="shared" si="40"/>
        <v>17.410258658112323</v>
      </c>
      <c r="AV15" s="17">
        <f t="shared" si="40"/>
        <v>1.9733205994214857</v>
      </c>
      <c r="AW15" s="17">
        <f t="shared" si="40"/>
        <v>3.2833081368073418</v>
      </c>
      <c r="AY15" s="67" t="s">
        <v>15</v>
      </c>
      <c r="AZ15" s="68"/>
      <c r="BA15" s="17">
        <f>((BA12/BA11)*100)</f>
        <v>6.7444418402808779</v>
      </c>
      <c r="BB15" s="17">
        <f t="shared" ref="BB15:BE15" si="41">((BB12/BB11)*100)</f>
        <v>3.7393025277350533</v>
      </c>
      <c r="BC15" s="17">
        <f t="shared" si="41"/>
        <v>8.6915614401294743</v>
      </c>
      <c r="BD15" s="17">
        <f t="shared" si="41"/>
        <v>15.535361926758567</v>
      </c>
      <c r="BE15" s="17">
        <f t="shared" si="41"/>
        <v>6.3747627124262225</v>
      </c>
      <c r="BG15" s="67" t="s">
        <v>15</v>
      </c>
      <c r="BH15" s="68"/>
      <c r="BI15" s="17">
        <f>((BI12/BI11)*100)</f>
        <v>8.6268871315600357</v>
      </c>
      <c r="BJ15" s="17">
        <f t="shared" ref="BJ15:BM15" si="42">((BJ12/BJ11)*100)</f>
        <v>42.007105507191476</v>
      </c>
      <c r="BK15" s="17">
        <f t="shared" si="42"/>
        <v>-267.5941856607613</v>
      </c>
      <c r="BL15" s="17">
        <f t="shared" si="42"/>
        <v>3.8044307834613571</v>
      </c>
      <c r="BM15" s="17">
        <f t="shared" si="42"/>
        <v>4.1481712014620067</v>
      </c>
      <c r="BO15" s="67" t="s">
        <v>15</v>
      </c>
      <c r="BP15" s="68"/>
      <c r="BQ15" s="17">
        <f>((BQ12/BQ11)*100)</f>
        <v>5.3016745212220808</v>
      </c>
      <c r="BR15" s="17">
        <f t="shared" ref="BR15:BU15" si="43">((BR12/BR11)*100)</f>
        <v>67.477745779297877</v>
      </c>
      <c r="BS15" s="17">
        <f t="shared" si="43"/>
        <v>17.501582576642495</v>
      </c>
      <c r="BT15" s="17">
        <f t="shared" si="43"/>
        <v>5.3061970116663</v>
      </c>
      <c r="BU15" s="17">
        <f t="shared" si="43"/>
        <v>5.3685931469798902</v>
      </c>
      <c r="BW15" s="67" t="s">
        <v>15</v>
      </c>
      <c r="BX15" s="68"/>
      <c r="BY15" s="17">
        <f>((BY12/BY11)*100)</f>
        <v>28.074381123025937</v>
      </c>
      <c r="BZ15" s="17">
        <f t="shared" ref="BZ15:CC15" si="44">((BZ12/BZ11)*100)</f>
        <v>2.5081534380477897</v>
      </c>
      <c r="CA15" s="17">
        <f t="shared" si="44"/>
        <v>6.3612692693901272</v>
      </c>
      <c r="CB15" s="17">
        <f t="shared" si="44"/>
        <v>67.879795809522818</v>
      </c>
      <c r="CC15" s="17">
        <f t="shared" si="44"/>
        <v>5.6235527539845034</v>
      </c>
      <c r="CE15" s="67" t="s">
        <v>15</v>
      </c>
      <c r="CF15" s="68"/>
      <c r="CG15" s="17">
        <f>((CG12/CG11)*100)</f>
        <v>21.356506417814028</v>
      </c>
      <c r="CH15" s="17">
        <f t="shared" ref="CH15:CK15" si="45">((CH12/CH11)*100)</f>
        <v>13.52021565860951</v>
      </c>
      <c r="CI15" s="17">
        <f t="shared" si="45"/>
        <v>11.586984075552186</v>
      </c>
      <c r="CJ15" s="17">
        <f t="shared" si="45"/>
        <v>10.092561881062743</v>
      </c>
      <c r="CK15" s="17">
        <f t="shared" si="45"/>
        <v>8.0349694969111738</v>
      </c>
      <c r="CM15" s="67" t="s">
        <v>15</v>
      </c>
      <c r="CN15" s="68"/>
      <c r="CO15" s="17">
        <f>((CO12/CO11)*100)</f>
        <v>14.243876625933943</v>
      </c>
      <c r="CP15" s="17">
        <f t="shared" ref="CP15:CS15" si="46">((CP12/CP11)*100)</f>
        <v>7.6462237424425847</v>
      </c>
      <c r="CQ15" s="17">
        <f t="shared" si="46"/>
        <v>1.9874065913732908</v>
      </c>
      <c r="CR15" s="17">
        <f t="shared" si="46"/>
        <v>6.1438710013857669</v>
      </c>
      <c r="CS15" s="17">
        <f t="shared" si="46"/>
        <v>11.025085821031562</v>
      </c>
      <c r="CU15" s="67" t="s">
        <v>15</v>
      </c>
      <c r="CV15" s="68"/>
      <c r="CW15" s="17">
        <f>((CW12/CW11)*100)</f>
        <v>6.3418964795179074</v>
      </c>
      <c r="CX15" s="17">
        <f t="shared" ref="CX15:DA15" si="47">((CX12/CX11)*100)</f>
        <v>1.8202604790309689</v>
      </c>
      <c r="CY15" s="17">
        <f t="shared" si="47"/>
        <v>7.824943434698219</v>
      </c>
      <c r="CZ15" s="17">
        <f t="shared" si="47"/>
        <v>2.3228711198672953</v>
      </c>
      <c r="DA15" s="17">
        <f t="shared" si="47"/>
        <v>3.7638728288201833</v>
      </c>
      <c r="DC15" s="67" t="s">
        <v>15</v>
      </c>
      <c r="DD15" s="68"/>
      <c r="DE15" s="17" t="e">
        <f>((DE12/DE11)*100)</f>
        <v>#DIV/0!</v>
      </c>
      <c r="DF15" s="17" t="e">
        <f t="shared" ref="DF15:DI15" si="48">((DF12/DF11)*100)</f>
        <v>#DIV/0!</v>
      </c>
      <c r="DG15" s="17" t="e">
        <f t="shared" si="48"/>
        <v>#DIV/0!</v>
      </c>
      <c r="DH15" s="17" t="e">
        <f t="shared" si="48"/>
        <v>#DIV/0!</v>
      </c>
      <c r="DI15" s="17" t="e">
        <f t="shared" si="48"/>
        <v>#DIV/0!</v>
      </c>
    </row>
    <row r="16" spans="18:113" x14ac:dyDescent="0.2">
      <c r="S16" s="65" t="s">
        <v>4</v>
      </c>
      <c r="T16" s="65"/>
      <c r="U16" s="2">
        <f t="shared" ref="U16:Y16" si="49">AVERAGE(U7:U10)</f>
        <v>8.0724999999999991E-2</v>
      </c>
      <c r="V16" s="2">
        <f t="shared" si="49"/>
        <v>8.0249999999999988E-2</v>
      </c>
      <c r="W16" s="2">
        <f t="shared" si="49"/>
        <v>6.7949999999999997E-2</v>
      </c>
      <c r="X16" s="2">
        <f t="shared" si="49"/>
        <v>6.7425000000000013E-2</v>
      </c>
      <c r="Y16" s="2">
        <f t="shared" si="49"/>
        <v>6.467500000000001E-2</v>
      </c>
      <c r="AA16" s="65" t="s">
        <v>4</v>
      </c>
      <c r="AB16" s="65"/>
      <c r="AC16" s="2">
        <f t="shared" ref="AC16:AG16" si="50">AVERAGE(AC7:AC10)</f>
        <v>9.2399999999999996E-2</v>
      </c>
      <c r="AD16" s="2">
        <f t="shared" si="50"/>
        <v>0.111875</v>
      </c>
      <c r="AE16" s="2">
        <f t="shared" si="50"/>
        <v>7.0199999999999999E-2</v>
      </c>
      <c r="AF16" s="2">
        <f t="shared" si="50"/>
        <v>9.11E-2</v>
      </c>
      <c r="AG16" s="2">
        <f t="shared" si="50"/>
        <v>6.2899999999999998E-2</v>
      </c>
      <c r="AI16" s="65" t="s">
        <v>4</v>
      </c>
      <c r="AJ16" s="65"/>
      <c r="AK16" s="2">
        <f t="shared" ref="AK16:AO16" si="51">AVERAGE(AK7:AK10)</f>
        <v>0.15964999999999999</v>
      </c>
      <c r="AL16" s="2">
        <f t="shared" si="51"/>
        <v>8.9100000000000013E-2</v>
      </c>
      <c r="AM16" s="2">
        <f t="shared" si="51"/>
        <v>0.13269999999999998</v>
      </c>
      <c r="AN16" s="2">
        <f t="shared" si="51"/>
        <v>0.122075</v>
      </c>
      <c r="AO16" s="2">
        <f t="shared" si="51"/>
        <v>0.11412499999999999</v>
      </c>
      <c r="AQ16" s="65" t="s">
        <v>4</v>
      </c>
      <c r="AR16" s="65"/>
      <c r="AS16" s="2">
        <f t="shared" ref="AS16:AW16" si="52">AVERAGE(AS7:AS10)</f>
        <v>0.12504999999999999</v>
      </c>
      <c r="AT16" s="2">
        <f t="shared" si="52"/>
        <v>0.12942500000000001</v>
      </c>
      <c r="AU16" s="2">
        <f t="shared" si="52"/>
        <v>0.138575</v>
      </c>
      <c r="AV16" s="2">
        <f t="shared" si="52"/>
        <v>0.10935</v>
      </c>
      <c r="AW16" s="2">
        <f t="shared" si="52"/>
        <v>0.10465000000000002</v>
      </c>
      <c r="AY16" s="65" t="s">
        <v>4</v>
      </c>
      <c r="AZ16" s="65"/>
      <c r="BA16" s="2">
        <f t="shared" ref="BA16:BE16" si="53">AVERAGE(BA7:BA10)</f>
        <v>1.1025E-2</v>
      </c>
      <c r="BB16" s="2">
        <f t="shared" si="53"/>
        <v>1.2650000000000002E-2</v>
      </c>
      <c r="BC16" s="2">
        <f t="shared" si="53"/>
        <v>1.3724999999999998E-2</v>
      </c>
      <c r="BD16" s="2">
        <f t="shared" si="53"/>
        <v>1.6799999999999999E-2</v>
      </c>
      <c r="BE16" s="2">
        <f t="shared" si="53"/>
        <v>5.8499999999999976E-3</v>
      </c>
      <c r="BG16" s="65" t="s">
        <v>4</v>
      </c>
      <c r="BH16" s="65"/>
      <c r="BI16" s="2">
        <f t="shared" ref="BI16:BM16" si="54">AVERAGE(BI7:BI10)</f>
        <v>9.2399999999999996E-2</v>
      </c>
      <c r="BJ16" s="2">
        <f t="shared" si="54"/>
        <v>0.111875</v>
      </c>
      <c r="BK16" s="2">
        <f t="shared" si="54"/>
        <v>7.0199999999999999E-2</v>
      </c>
      <c r="BL16" s="2">
        <f t="shared" si="54"/>
        <v>9.11E-2</v>
      </c>
      <c r="BM16" s="2">
        <f t="shared" si="54"/>
        <v>6.2899999999999998E-2</v>
      </c>
      <c r="BO16" s="65" t="s">
        <v>4</v>
      </c>
      <c r="BP16" s="65"/>
      <c r="BQ16" s="2">
        <f t="shared" ref="BQ16:BU16" si="55">AVERAGE(BQ7:BQ10)</f>
        <v>4.212500000000001E-2</v>
      </c>
      <c r="BR16" s="2">
        <f t="shared" si="55"/>
        <v>4.0075E-2</v>
      </c>
      <c r="BS16" s="2">
        <f t="shared" si="55"/>
        <v>3.0425000000000004E-2</v>
      </c>
      <c r="BT16" s="2">
        <f t="shared" si="55"/>
        <v>0.02</v>
      </c>
      <c r="BU16" s="2">
        <f t="shared" si="55"/>
        <v>5.8900000000000008E-2</v>
      </c>
      <c r="BW16" s="65" t="s">
        <v>4</v>
      </c>
      <c r="BX16" s="65"/>
      <c r="BY16" s="2">
        <f t="shared" ref="BY16:CC16" si="56">AVERAGE(BY7:BY10)</f>
        <v>9.2399999999999996E-2</v>
      </c>
      <c r="BZ16" s="2">
        <f t="shared" si="56"/>
        <v>0.111875</v>
      </c>
      <c r="CA16" s="2">
        <f t="shared" si="56"/>
        <v>7.0199999999999999E-2</v>
      </c>
      <c r="CB16" s="2">
        <f t="shared" si="56"/>
        <v>9.11E-2</v>
      </c>
      <c r="CC16" s="2">
        <f t="shared" si="56"/>
        <v>6.2899999999999998E-2</v>
      </c>
      <c r="CE16" s="65" t="s">
        <v>4</v>
      </c>
      <c r="CF16" s="65"/>
      <c r="CG16" s="2">
        <f t="shared" ref="CG16:CK16" si="57">AVERAGE(CG7:CG10)</f>
        <v>1.7750000000000023E-3</v>
      </c>
      <c r="CH16" s="2">
        <f t="shared" si="57"/>
        <v>-5.1499999999999897E-3</v>
      </c>
      <c r="CI16" s="2">
        <f t="shared" si="57"/>
        <v>-2.674999999999996E-3</v>
      </c>
      <c r="CJ16" s="2">
        <f t="shared" si="57"/>
        <v>1.0150000000000005E-2</v>
      </c>
      <c r="CK16" s="2">
        <f t="shared" si="57"/>
        <v>-4.3249999999999903E-3</v>
      </c>
      <c r="CM16" s="65" t="s">
        <v>4</v>
      </c>
      <c r="CN16" s="65"/>
      <c r="CO16" s="2">
        <f t="shared" ref="CO16:CS16" si="58">AVERAGE(CO7:CO10)</f>
        <v>1.09E-2</v>
      </c>
      <c r="CP16" s="2">
        <f t="shared" si="58"/>
        <v>2.1749999999999972E-3</v>
      </c>
      <c r="CQ16" s="2">
        <f t="shared" si="58"/>
        <v>-4.0000000000000257E-4</v>
      </c>
      <c r="CR16" s="2">
        <f t="shared" si="58"/>
        <v>1.0999999999999998E-2</v>
      </c>
      <c r="CS16" s="2">
        <f t="shared" si="58"/>
        <v>2.6500000000000022E-3</v>
      </c>
      <c r="CU16" s="65" t="s">
        <v>4</v>
      </c>
      <c r="CV16" s="65"/>
      <c r="CW16" s="2">
        <f t="shared" ref="CW16:DA16" si="59">AVERAGE(CW7:CW10)</f>
        <v>6.2249999999999979E-3</v>
      </c>
      <c r="CX16" s="2">
        <f t="shared" si="59"/>
        <v>1.5000000000000013E-3</v>
      </c>
      <c r="CY16" s="2">
        <f t="shared" si="59"/>
        <v>7.0499999999999972E-3</v>
      </c>
      <c r="CZ16" s="2">
        <f t="shared" si="59"/>
        <v>1.6549999999999995E-2</v>
      </c>
      <c r="DA16" s="2">
        <f t="shared" si="59"/>
        <v>4.8749999999999974E-3</v>
      </c>
      <c r="DC16" s="65" t="s">
        <v>4</v>
      </c>
      <c r="DD16" s="65"/>
      <c r="DE16" s="2">
        <f t="shared" ref="DE16:DI16" si="60">AVERAGE(DE7:DE10)</f>
        <v>0</v>
      </c>
      <c r="DF16" s="2">
        <f t="shared" si="60"/>
        <v>0</v>
      </c>
      <c r="DG16" s="2">
        <f t="shared" si="60"/>
        <v>0</v>
      </c>
      <c r="DH16" s="2">
        <f t="shared" si="60"/>
        <v>0</v>
      </c>
      <c r="DI16" s="2">
        <f t="shared" si="60"/>
        <v>0</v>
      </c>
    </row>
    <row r="17" spans="19:113" x14ac:dyDescent="0.2">
      <c r="S17" s="66" t="s">
        <v>13</v>
      </c>
      <c r="T17" s="66"/>
      <c r="U17" s="17">
        <f t="shared" ref="U17:Y17" si="61">STDEV(U7:U10)</f>
        <v>1.5201178682369861E-2</v>
      </c>
      <c r="V17" s="17">
        <f t="shared" si="61"/>
        <v>1.0485704554296928E-2</v>
      </c>
      <c r="W17" s="17">
        <f t="shared" si="61"/>
        <v>1.6016137695045798E-2</v>
      </c>
      <c r="X17" s="17">
        <f t="shared" si="61"/>
        <v>6.1651574729820685E-3</v>
      </c>
      <c r="Y17" s="17">
        <f t="shared" si="61"/>
        <v>2.4837807203267077E-3</v>
      </c>
      <c r="AA17" s="66" t="s">
        <v>13</v>
      </c>
      <c r="AB17" s="66"/>
      <c r="AC17" s="17">
        <f t="shared" ref="AC17:AG17" si="62">STDEV(AC7:AC10)</f>
        <v>9.7307074083371071E-3</v>
      </c>
      <c r="AD17" s="17">
        <f t="shared" si="62"/>
        <v>2.0541725828177145E-2</v>
      </c>
      <c r="AE17" s="17">
        <f t="shared" si="62"/>
        <v>9.0159118599654788E-3</v>
      </c>
      <c r="AF17" s="17">
        <f t="shared" si="62"/>
        <v>7.7067070356497515E-3</v>
      </c>
      <c r="AG17" s="17">
        <f t="shared" si="62"/>
        <v>7.2041654617311501E-3</v>
      </c>
      <c r="AI17" s="66" t="s">
        <v>13</v>
      </c>
      <c r="AJ17" s="66"/>
      <c r="AK17" s="17">
        <f t="shared" ref="AK17:AO17" si="63">STDEV(AK7:AK10)</f>
        <v>1.1803777643901409E-2</v>
      </c>
      <c r="AL17" s="17">
        <f t="shared" si="63"/>
        <v>6.4153117617150895E-2</v>
      </c>
      <c r="AM17" s="17">
        <f t="shared" si="63"/>
        <v>8.0271933658865643E-3</v>
      </c>
      <c r="AN17" s="17">
        <f t="shared" si="63"/>
        <v>1.1805366011550279E-2</v>
      </c>
      <c r="AO17" s="17">
        <f t="shared" si="63"/>
        <v>5.1104468167340019E-3</v>
      </c>
      <c r="AQ17" s="66" t="s">
        <v>13</v>
      </c>
      <c r="AR17" s="66"/>
      <c r="AS17" s="17">
        <f t="shared" ref="AS17:AW17" si="64">STDEV(AS7:AS10)</f>
        <v>2.2209813896864022E-2</v>
      </c>
      <c r="AT17" s="17">
        <f t="shared" si="64"/>
        <v>1.1630276580259523E-2</v>
      </c>
      <c r="AU17" s="17">
        <f t="shared" si="64"/>
        <v>4.8145612468842918E-3</v>
      </c>
      <c r="AV17" s="17">
        <f t="shared" si="64"/>
        <v>9.7215825186369054E-3</v>
      </c>
      <c r="AW17" s="17">
        <f t="shared" si="64"/>
        <v>4.070989846871801E-2</v>
      </c>
      <c r="AY17" s="66" t="s">
        <v>13</v>
      </c>
      <c r="AZ17" s="66"/>
      <c r="BA17" s="17">
        <f t="shared" ref="BA17:BE17" si="65">STDEV(BA7:BA10)</f>
        <v>4.3714032834624925E-3</v>
      </c>
      <c r="BB17" s="17">
        <f t="shared" si="65"/>
        <v>4.6914816422959568E-3</v>
      </c>
      <c r="BC17" s="17">
        <f t="shared" si="65"/>
        <v>1.2543623878289717E-2</v>
      </c>
      <c r="BD17" s="17">
        <f t="shared" si="65"/>
        <v>4.9118903353664884E-3</v>
      </c>
      <c r="BE17" s="17">
        <f t="shared" si="65"/>
        <v>1.367479433117735E-3</v>
      </c>
      <c r="BG17" s="66" t="s">
        <v>13</v>
      </c>
      <c r="BH17" s="66"/>
      <c r="BI17" s="17">
        <f t="shared" ref="BI17:BM17" si="66">STDEV(BI7:BI10)</f>
        <v>9.7307074083371071E-3</v>
      </c>
      <c r="BJ17" s="17">
        <f t="shared" si="66"/>
        <v>2.0541725828177145E-2</v>
      </c>
      <c r="BK17" s="17">
        <f t="shared" si="66"/>
        <v>9.0159118599654788E-3</v>
      </c>
      <c r="BL17" s="17">
        <f t="shared" si="66"/>
        <v>7.7067070356497515E-3</v>
      </c>
      <c r="BM17" s="17">
        <f t="shared" si="66"/>
        <v>7.2041654617311501E-3</v>
      </c>
      <c r="BO17" s="66" t="s">
        <v>13</v>
      </c>
      <c r="BP17" s="66"/>
      <c r="BQ17" s="17">
        <f t="shared" ref="BQ17:BU17" si="67">STDEV(BQ7:BQ10)</f>
        <v>2.0900877174574905E-2</v>
      </c>
      <c r="BR17" s="17">
        <f t="shared" si="67"/>
        <v>2.2759979496182935E-2</v>
      </c>
      <c r="BS17" s="17">
        <f t="shared" si="67"/>
        <v>9.3498663092046446E-3</v>
      </c>
      <c r="BT17" s="17">
        <f t="shared" si="67"/>
        <v>1.2331362455138526E-2</v>
      </c>
      <c r="BU17" s="17">
        <f t="shared" si="67"/>
        <v>5.3792037824694225E-3</v>
      </c>
      <c r="BW17" s="66" t="s">
        <v>13</v>
      </c>
      <c r="BX17" s="66"/>
      <c r="BY17" s="17">
        <f t="shared" ref="BY17:CC17" si="68">STDEV(BY7:BY10)</f>
        <v>9.7307074083371071E-3</v>
      </c>
      <c r="BZ17" s="17">
        <f t="shared" si="68"/>
        <v>2.0541725828177145E-2</v>
      </c>
      <c r="CA17" s="17">
        <f t="shared" si="68"/>
        <v>9.0159118599654788E-3</v>
      </c>
      <c r="CB17" s="17">
        <f t="shared" si="68"/>
        <v>7.7067070356497515E-3</v>
      </c>
      <c r="CC17" s="17">
        <f t="shared" si="68"/>
        <v>7.2041654617311501E-3</v>
      </c>
      <c r="CE17" s="66" t="s">
        <v>13</v>
      </c>
      <c r="CF17" s="66"/>
      <c r="CG17" s="17">
        <f t="shared" ref="CG17:CK17" si="69">STDEV(CG7:CG10)</f>
        <v>8.0338865646294305E-3</v>
      </c>
      <c r="CH17" s="17">
        <f t="shared" si="69"/>
        <v>3.8404643816427561E-3</v>
      </c>
      <c r="CI17" s="17">
        <f t="shared" si="69"/>
        <v>6.5457365259126285E-3</v>
      </c>
      <c r="CJ17" s="17">
        <f t="shared" si="69"/>
        <v>3.0043010834468638E-2</v>
      </c>
      <c r="CK17" s="17">
        <f t="shared" si="69"/>
        <v>5.4586323073336478E-3</v>
      </c>
      <c r="CM17" s="66" t="s">
        <v>13</v>
      </c>
      <c r="CN17" s="66"/>
      <c r="CO17" s="17">
        <f t="shared" ref="CO17:CS17" si="70">STDEV(CO7:CO10)</f>
        <v>9.3699875489067028E-3</v>
      </c>
      <c r="CP17" s="17">
        <f t="shared" si="70"/>
        <v>7.1560580396379343E-3</v>
      </c>
      <c r="CQ17" s="17">
        <f t="shared" si="70"/>
        <v>3.3451457367355427E-3</v>
      </c>
      <c r="CR17" s="17">
        <f t="shared" si="70"/>
        <v>2.0268612845152151E-2</v>
      </c>
      <c r="CS17" s="17">
        <f t="shared" si="70"/>
        <v>3.6083237105337474E-3</v>
      </c>
      <c r="CU17" s="66" t="s">
        <v>13</v>
      </c>
      <c r="CV17" s="66"/>
      <c r="CW17" s="17">
        <f t="shared" ref="CW17:DA17" si="71">STDEV(CW7:CW10)</f>
        <v>2.7402858731648181E-3</v>
      </c>
      <c r="CX17" s="17">
        <f t="shared" si="71"/>
        <v>8.0415587212098565E-4</v>
      </c>
      <c r="CY17" s="17">
        <f t="shared" si="71"/>
        <v>5.4860428969036243E-3</v>
      </c>
      <c r="CZ17" s="17">
        <f t="shared" si="71"/>
        <v>2.1911564678650103E-2</v>
      </c>
      <c r="DA17" s="17">
        <f t="shared" si="71"/>
        <v>4.3774992861221589E-3</v>
      </c>
      <c r="DC17" s="66" t="s">
        <v>13</v>
      </c>
      <c r="DD17" s="66"/>
      <c r="DE17" s="17">
        <f t="shared" ref="DE17:DI17" si="72">STDEV(DE7:DE10)</f>
        <v>0</v>
      </c>
      <c r="DF17" s="17">
        <f t="shared" si="72"/>
        <v>0</v>
      </c>
      <c r="DG17" s="17">
        <f t="shared" si="72"/>
        <v>0</v>
      </c>
      <c r="DH17" s="17">
        <f t="shared" si="72"/>
        <v>0</v>
      </c>
      <c r="DI17" s="17">
        <f t="shared" si="72"/>
        <v>0</v>
      </c>
    </row>
    <row r="18" spans="19:113" x14ac:dyDescent="0.2">
      <c r="S18" s="67" t="s">
        <v>14</v>
      </c>
      <c r="T18" s="68"/>
      <c r="U18" s="17">
        <f t="shared" ref="U18:Y18" si="73">1.96*(U17)/SQRT(4)</f>
        <v>1.4897155108722464E-2</v>
      </c>
      <c r="V18" s="17">
        <f t="shared" si="73"/>
        <v>1.0275990463210989E-2</v>
      </c>
      <c r="W18" s="17">
        <f t="shared" si="73"/>
        <v>1.5695814941144883E-2</v>
      </c>
      <c r="X18" s="17">
        <f t="shared" si="73"/>
        <v>6.0418543235224269E-3</v>
      </c>
      <c r="Y18" s="17">
        <f t="shared" si="73"/>
        <v>2.4341051059201734E-3</v>
      </c>
      <c r="AA18" s="67" t="s">
        <v>14</v>
      </c>
      <c r="AB18" s="68"/>
      <c r="AC18" s="17">
        <f t="shared" ref="AC18:AG18" si="74">1.96*(AC17)/SQRT(4)</f>
        <v>9.5360932601703651E-3</v>
      </c>
      <c r="AD18" s="17">
        <f t="shared" si="74"/>
        <v>2.0130891311613601E-2</v>
      </c>
      <c r="AE18" s="17">
        <f t="shared" si="74"/>
        <v>8.8355936227661695E-3</v>
      </c>
      <c r="AF18" s="17">
        <f t="shared" si="74"/>
        <v>7.5525728949367562E-3</v>
      </c>
      <c r="AG18" s="17">
        <f t="shared" si="74"/>
        <v>7.0600821524965272E-3</v>
      </c>
      <c r="AI18" s="67" t="s">
        <v>14</v>
      </c>
      <c r="AJ18" s="68"/>
      <c r="AK18" s="17">
        <f t="shared" ref="AK18:AO18" si="75">1.96*(AK17)/SQRT(4)</f>
        <v>1.1567702091023381E-2</v>
      </c>
      <c r="AL18" s="17">
        <f t="shared" si="75"/>
        <v>6.2870055264807878E-2</v>
      </c>
      <c r="AM18" s="17">
        <f t="shared" si="75"/>
        <v>7.8666494985688337E-3</v>
      </c>
      <c r="AN18" s="17">
        <f t="shared" si="75"/>
        <v>1.1569258691319273E-2</v>
      </c>
      <c r="AO18" s="17">
        <f t="shared" si="75"/>
        <v>5.0082378803993216E-3</v>
      </c>
      <c r="AQ18" s="67" t="s">
        <v>14</v>
      </c>
      <c r="AR18" s="68"/>
      <c r="AS18" s="17">
        <f t="shared" ref="AS18:AW18" si="76">1.96*(AS17)/SQRT(4)</f>
        <v>2.1765617618926741E-2</v>
      </c>
      <c r="AT18" s="17">
        <f t="shared" si="76"/>
        <v>1.1397671048654332E-2</v>
      </c>
      <c r="AU18" s="17">
        <f t="shared" si="76"/>
        <v>4.7182700219466061E-3</v>
      </c>
      <c r="AV18" s="17">
        <f t="shared" si="76"/>
        <v>9.527150868264167E-3</v>
      </c>
      <c r="AW18" s="17">
        <f t="shared" si="76"/>
        <v>3.9895700499343649E-2</v>
      </c>
      <c r="AY18" s="67" t="s">
        <v>14</v>
      </c>
      <c r="AZ18" s="68"/>
      <c r="BA18" s="17">
        <f t="shared" ref="BA18:BE18" si="77">1.96*(BA17)/SQRT(4)</f>
        <v>4.2839752177932424E-3</v>
      </c>
      <c r="BB18" s="17">
        <f t="shared" si="77"/>
        <v>4.5976520094500378E-3</v>
      </c>
      <c r="BC18" s="17">
        <f t="shared" si="77"/>
        <v>1.2292751400723922E-2</v>
      </c>
      <c r="BD18" s="17">
        <f t="shared" si="77"/>
        <v>4.8136525286591588E-3</v>
      </c>
      <c r="BE18" s="17">
        <f t="shared" si="77"/>
        <v>1.3401298444553804E-3</v>
      </c>
      <c r="BG18" s="67" t="s">
        <v>14</v>
      </c>
      <c r="BH18" s="68"/>
      <c r="BI18" s="17">
        <f t="shared" ref="BI18:BM18" si="78">1.96*(BI17)/SQRT(4)</f>
        <v>9.5360932601703651E-3</v>
      </c>
      <c r="BJ18" s="17">
        <f t="shared" si="78"/>
        <v>2.0130891311613601E-2</v>
      </c>
      <c r="BK18" s="17">
        <f t="shared" si="78"/>
        <v>8.8355936227661695E-3</v>
      </c>
      <c r="BL18" s="17">
        <f t="shared" si="78"/>
        <v>7.5525728949367562E-3</v>
      </c>
      <c r="BM18" s="17">
        <f t="shared" si="78"/>
        <v>7.0600821524965272E-3</v>
      </c>
      <c r="BO18" s="67" t="s">
        <v>14</v>
      </c>
      <c r="BP18" s="68"/>
      <c r="BQ18" s="17">
        <f t="shared" ref="BQ18:BU18" si="79">1.96*(BQ17)/SQRT(4)</f>
        <v>2.0482859631083407E-2</v>
      </c>
      <c r="BR18" s="17">
        <f t="shared" si="79"/>
        <v>2.2304779906259276E-2</v>
      </c>
      <c r="BS18" s="17">
        <f t="shared" si="79"/>
        <v>9.1628689830205515E-3</v>
      </c>
      <c r="BT18" s="17">
        <f t="shared" si="79"/>
        <v>1.2084735206035755E-2</v>
      </c>
      <c r="BU18" s="17">
        <f t="shared" si="79"/>
        <v>5.2716197068200339E-3</v>
      </c>
      <c r="BW18" s="67" t="s">
        <v>14</v>
      </c>
      <c r="BX18" s="68"/>
      <c r="BY18" s="17">
        <f t="shared" ref="BY18:CC18" si="80">1.96*(BY17)/SQRT(4)</f>
        <v>9.5360932601703651E-3</v>
      </c>
      <c r="BZ18" s="17">
        <f t="shared" si="80"/>
        <v>2.0130891311613601E-2</v>
      </c>
      <c r="CA18" s="17">
        <f t="shared" si="80"/>
        <v>8.8355936227661695E-3</v>
      </c>
      <c r="CB18" s="17">
        <f t="shared" si="80"/>
        <v>7.5525728949367562E-3</v>
      </c>
      <c r="CC18" s="17">
        <f t="shared" si="80"/>
        <v>7.0600821524965272E-3</v>
      </c>
      <c r="CE18" s="67" t="s">
        <v>14</v>
      </c>
      <c r="CF18" s="68"/>
      <c r="CG18" s="17">
        <f t="shared" ref="CG18:CK18" si="81">1.96*(CG17)/SQRT(4)</f>
        <v>7.8732088333368418E-3</v>
      </c>
      <c r="CH18" s="17">
        <f t="shared" si="81"/>
        <v>3.7636550940099009E-3</v>
      </c>
      <c r="CI18" s="17">
        <f t="shared" si="81"/>
        <v>6.4148217953943756E-3</v>
      </c>
      <c r="CJ18" s="17">
        <f t="shared" si="81"/>
        <v>2.9442150617779266E-2</v>
      </c>
      <c r="CK18" s="17">
        <f t="shared" si="81"/>
        <v>5.3494596611869749E-3</v>
      </c>
      <c r="CM18" s="67" t="s">
        <v>14</v>
      </c>
      <c r="CN18" s="68"/>
      <c r="CO18" s="17">
        <f t="shared" ref="CO18:CS18" si="82">1.96*(CO17)/SQRT(4)</f>
        <v>9.1825877979285694E-3</v>
      </c>
      <c r="CP18" s="17">
        <f t="shared" si="82"/>
        <v>7.0129368788451754E-3</v>
      </c>
      <c r="CQ18" s="17">
        <f t="shared" si="82"/>
        <v>3.2782428220008318E-3</v>
      </c>
      <c r="CR18" s="17">
        <f t="shared" si="82"/>
        <v>1.9863240588249106E-2</v>
      </c>
      <c r="CS18" s="17">
        <f t="shared" si="82"/>
        <v>3.5361572363230725E-3</v>
      </c>
      <c r="CU18" s="67" t="s">
        <v>14</v>
      </c>
      <c r="CV18" s="68"/>
      <c r="CW18" s="17">
        <f t="shared" ref="CW18:DA18" si="83">1.96*(CW17)/SQRT(4)</f>
        <v>2.6854801557015216E-3</v>
      </c>
      <c r="CX18" s="17">
        <f t="shared" si="83"/>
        <v>7.8807275467856596E-4</v>
      </c>
      <c r="CY18" s="17">
        <f t="shared" si="83"/>
        <v>5.3763220389655515E-3</v>
      </c>
      <c r="CZ18" s="17">
        <f t="shared" si="83"/>
        <v>2.1473333385077099E-2</v>
      </c>
      <c r="DA18" s="17">
        <f t="shared" si="83"/>
        <v>4.2899493003997159E-3</v>
      </c>
      <c r="DC18" s="67" t="s">
        <v>14</v>
      </c>
      <c r="DD18" s="68"/>
      <c r="DE18" s="17">
        <f t="shared" ref="DE18:DI18" si="84">1.96*(DE17)/SQRT(4)</f>
        <v>0</v>
      </c>
      <c r="DF18" s="17">
        <f t="shared" si="84"/>
        <v>0</v>
      </c>
      <c r="DG18" s="17">
        <f t="shared" si="84"/>
        <v>0</v>
      </c>
      <c r="DH18" s="17">
        <f t="shared" si="84"/>
        <v>0</v>
      </c>
      <c r="DI18" s="17">
        <f t="shared" si="84"/>
        <v>0</v>
      </c>
    </row>
    <row r="19" spans="19:113" x14ac:dyDescent="0.2">
      <c r="S19" s="69" t="s">
        <v>15</v>
      </c>
      <c r="T19" s="70"/>
      <c r="U19" s="27">
        <f>((U17/U16))</f>
        <v>0.18830819055273909</v>
      </c>
      <c r="V19" s="27">
        <f t="shared" ref="V19:Y19" si="85">((V17/V16))</f>
        <v>0.13066298510027327</v>
      </c>
      <c r="W19" s="27">
        <f t="shared" si="85"/>
        <v>0.23570474900729654</v>
      </c>
      <c r="X19" s="27">
        <f t="shared" si="85"/>
        <v>9.1437263225540494E-2</v>
      </c>
      <c r="Y19" s="27">
        <f t="shared" si="85"/>
        <v>3.8404031238140041E-2</v>
      </c>
      <c r="AA19" s="32"/>
      <c r="AB19" s="33"/>
      <c r="AC19" s="17"/>
      <c r="AD19" s="17"/>
      <c r="AE19" s="17"/>
      <c r="AF19" s="17"/>
      <c r="AG19" s="17"/>
      <c r="AI19" s="32"/>
      <c r="AJ19" s="33"/>
      <c r="AK19" s="17"/>
      <c r="AL19" s="17"/>
      <c r="AM19" s="17"/>
      <c r="AN19" s="17"/>
      <c r="AO19" s="17"/>
      <c r="AQ19" s="32"/>
      <c r="AR19" s="33"/>
      <c r="AS19" s="17"/>
      <c r="AT19" s="17"/>
      <c r="AU19" s="17"/>
      <c r="AV19" s="17"/>
      <c r="AW19" s="17"/>
      <c r="AY19" s="32"/>
      <c r="AZ19" s="33"/>
      <c r="BA19" s="17"/>
      <c r="BB19" s="17"/>
      <c r="BC19" s="17"/>
      <c r="BD19" s="17"/>
      <c r="BE19" s="17"/>
      <c r="BG19" s="32"/>
      <c r="BH19" s="33"/>
      <c r="BI19" s="17"/>
      <c r="BJ19" s="17"/>
      <c r="BK19" s="17"/>
      <c r="BL19" s="17"/>
      <c r="BM19" s="17"/>
      <c r="BO19" s="32"/>
      <c r="BP19" s="33"/>
      <c r="BQ19" s="17"/>
      <c r="BR19" s="17"/>
      <c r="BS19" s="17"/>
      <c r="BT19" s="17"/>
      <c r="BU19" s="17"/>
      <c r="BW19" s="32"/>
      <c r="BX19" s="33"/>
      <c r="BY19" s="17"/>
      <c r="BZ19" s="17"/>
      <c r="CA19" s="17"/>
      <c r="CB19" s="17"/>
      <c r="CC19" s="17"/>
      <c r="CE19" s="32"/>
      <c r="CF19" s="33"/>
      <c r="CG19" s="17"/>
      <c r="CH19" s="17"/>
      <c r="CI19" s="17"/>
      <c r="CJ19" s="17"/>
      <c r="CK19" s="17"/>
      <c r="CM19" s="32"/>
      <c r="CN19" s="33"/>
      <c r="CO19" s="17"/>
      <c r="CP19" s="17"/>
      <c r="CQ19" s="17"/>
      <c r="CR19" s="17"/>
      <c r="CS19" s="17"/>
      <c r="CU19" s="32"/>
      <c r="CV19" s="33"/>
      <c r="CW19" s="17"/>
      <c r="CX19" s="17"/>
      <c r="CY19" s="17"/>
      <c r="CZ19" s="17"/>
      <c r="DA19" s="17"/>
      <c r="DC19" s="32"/>
      <c r="DD19" s="33"/>
      <c r="DE19" s="17"/>
      <c r="DF19" s="17"/>
      <c r="DG19" s="17"/>
      <c r="DH19" s="17"/>
      <c r="DI19" s="17"/>
    </row>
    <row r="20" spans="19:113" x14ac:dyDescent="0.2">
      <c r="S20" s="67" t="s">
        <v>15</v>
      </c>
      <c r="T20" s="68"/>
      <c r="U20" s="17">
        <f>((U17/U16)*100)</f>
        <v>18.83081905527391</v>
      </c>
      <c r="V20" s="17">
        <f t="shared" ref="V20:Y20" si="86">((V17/V16)*100)</f>
        <v>13.066298510027327</v>
      </c>
      <c r="W20" s="17">
        <f t="shared" si="86"/>
        <v>23.570474900729653</v>
      </c>
      <c r="X20" s="17">
        <f t="shared" si="86"/>
        <v>9.1437263225540502</v>
      </c>
      <c r="Y20" s="17">
        <f t="shared" si="86"/>
        <v>3.8404031238140042</v>
      </c>
      <c r="AA20" s="67" t="s">
        <v>15</v>
      </c>
      <c r="AB20" s="68"/>
      <c r="AC20" s="17">
        <f>((AC17/AC16)*100)</f>
        <v>10.53106862374146</v>
      </c>
      <c r="AD20" s="17">
        <f t="shared" ref="AD20:AG20" si="87">((AD17/AD16)*100)</f>
        <v>18.361319176024264</v>
      </c>
      <c r="AE20" s="17">
        <f t="shared" si="87"/>
        <v>12.843179287700114</v>
      </c>
      <c r="AF20" s="17">
        <f t="shared" si="87"/>
        <v>8.4596125528537325</v>
      </c>
      <c r="AG20" s="17">
        <f t="shared" si="87"/>
        <v>11.453363214198967</v>
      </c>
      <c r="AI20" s="67" t="s">
        <v>15</v>
      </c>
      <c r="AJ20" s="68"/>
      <c r="AK20" s="17">
        <f>((AK17/AK16)*100)</f>
        <v>7.3935343839031695</v>
      </c>
      <c r="AL20" s="17">
        <f t="shared" ref="AL20:AO20" si="88">((AL17/AL16)*100)</f>
        <v>72.001254340236684</v>
      </c>
      <c r="AM20" s="17">
        <f t="shared" si="88"/>
        <v>6.0491283842400643</v>
      </c>
      <c r="AN20" s="17">
        <f t="shared" si="88"/>
        <v>9.6705844862177184</v>
      </c>
      <c r="AO20" s="17">
        <f t="shared" si="88"/>
        <v>4.4779380650462235</v>
      </c>
      <c r="AQ20" s="67" t="s">
        <v>15</v>
      </c>
      <c r="AR20" s="68"/>
      <c r="AS20" s="17">
        <f>((AS17/AS16)*100)</f>
        <v>17.76074681876371</v>
      </c>
      <c r="AT20" s="17">
        <f t="shared" ref="AT20:AW20" si="89">((AT17/AT16)*100)</f>
        <v>8.9861128686571554</v>
      </c>
      <c r="AU20" s="17">
        <f t="shared" si="89"/>
        <v>3.4743360973366708</v>
      </c>
      <c r="AV20" s="17">
        <f t="shared" si="89"/>
        <v>8.8903360938609115</v>
      </c>
      <c r="AW20" s="17">
        <f t="shared" si="89"/>
        <v>38.901001881240326</v>
      </c>
      <c r="AY20" s="67" t="s">
        <v>15</v>
      </c>
      <c r="AZ20" s="68"/>
      <c r="BA20" s="17">
        <f>((BA17/BA16)*100)</f>
        <v>39.649916403287918</v>
      </c>
      <c r="BB20" s="17">
        <f t="shared" ref="BB20:BE20" si="90">((BB17/BB16)*100)</f>
        <v>37.086811401549063</v>
      </c>
      <c r="BC20" s="17">
        <f t="shared" si="90"/>
        <v>91.392523703385933</v>
      </c>
      <c r="BD20" s="17">
        <f t="shared" si="90"/>
        <v>29.237442472419577</v>
      </c>
      <c r="BE20" s="17">
        <f t="shared" si="90"/>
        <v>23.375716805431381</v>
      </c>
      <c r="BG20" s="67" t="s">
        <v>15</v>
      </c>
      <c r="BH20" s="68"/>
      <c r="BI20" s="17">
        <f>((BI17/BI16)*100)</f>
        <v>10.53106862374146</v>
      </c>
      <c r="BJ20" s="17">
        <f t="shared" ref="BJ20:BM20" si="91">((BJ17/BJ16)*100)</f>
        <v>18.361319176024264</v>
      </c>
      <c r="BK20" s="17">
        <f t="shared" si="91"/>
        <v>12.843179287700114</v>
      </c>
      <c r="BL20" s="17">
        <f t="shared" si="91"/>
        <v>8.4596125528537325</v>
      </c>
      <c r="BM20" s="17">
        <f t="shared" si="91"/>
        <v>11.453363214198967</v>
      </c>
      <c r="BO20" s="67" t="s">
        <v>15</v>
      </c>
      <c r="BP20" s="68"/>
      <c r="BQ20" s="17">
        <f>((BQ17/BQ16)*100)</f>
        <v>49.616325636973059</v>
      </c>
      <c r="BR20" s="17">
        <f t="shared" ref="BR20:BU20" si="92">((BR17/BR16)*100)</f>
        <v>56.793461001080317</v>
      </c>
      <c r="BS20" s="17">
        <f t="shared" si="92"/>
        <v>30.730867080376807</v>
      </c>
      <c r="BT20" s="17">
        <f t="shared" si="92"/>
        <v>61.65681227569263</v>
      </c>
      <c r="BU20" s="17">
        <f t="shared" si="92"/>
        <v>9.132773824226522</v>
      </c>
      <c r="BW20" s="67" t="s">
        <v>15</v>
      </c>
      <c r="BX20" s="68"/>
      <c r="BY20" s="17">
        <f>((BY17/BY16)*100)</f>
        <v>10.53106862374146</v>
      </c>
      <c r="BZ20" s="17">
        <f t="shared" ref="BZ20:CC20" si="93">((BZ17/BZ16)*100)</f>
        <v>18.361319176024264</v>
      </c>
      <c r="CA20" s="17">
        <f t="shared" si="93"/>
        <v>12.843179287700114</v>
      </c>
      <c r="CB20" s="17">
        <f t="shared" si="93"/>
        <v>8.4596125528537325</v>
      </c>
      <c r="CC20" s="17">
        <f t="shared" si="93"/>
        <v>11.453363214198967</v>
      </c>
      <c r="CE20" s="67" t="s">
        <v>15</v>
      </c>
      <c r="CF20" s="68"/>
      <c r="CG20" s="17">
        <f>((CG17/CG16)*100)</f>
        <v>452.61332758475606</v>
      </c>
      <c r="CH20" s="17">
        <f t="shared" ref="CH20:CK20" si="94">((CH17/CH16)*100)</f>
        <v>-74.572123915393476</v>
      </c>
      <c r="CI20" s="17">
        <f t="shared" si="94"/>
        <v>-244.70043087523882</v>
      </c>
      <c r="CJ20" s="17">
        <f t="shared" si="94"/>
        <v>295.9902545267845</v>
      </c>
      <c r="CK20" s="17">
        <f t="shared" si="94"/>
        <v>-126.2111516146511</v>
      </c>
      <c r="CM20" s="67" t="s">
        <v>15</v>
      </c>
      <c r="CN20" s="68"/>
      <c r="CO20" s="17">
        <f>((CO17/CO16)*100)</f>
        <v>85.963188522079847</v>
      </c>
      <c r="CP20" s="17">
        <f t="shared" ref="CP20:CS20" si="95">((CP17/CP16)*100)</f>
        <v>329.01416274197442</v>
      </c>
      <c r="CQ20" s="17">
        <f t="shared" si="95"/>
        <v>-836.28643418388026</v>
      </c>
      <c r="CR20" s="17">
        <f t="shared" si="95"/>
        <v>184.26011677411051</v>
      </c>
      <c r="CS20" s="17">
        <f t="shared" si="95"/>
        <v>136.16315888806582</v>
      </c>
      <c r="CU20" s="67" t="s">
        <v>15</v>
      </c>
      <c r="CV20" s="68"/>
      <c r="CW20" s="17">
        <f>((CW17/CW16)*100)</f>
        <v>44.020656597025202</v>
      </c>
      <c r="CX20" s="17">
        <f t="shared" ref="CX20:DA20" si="96">((CX17/CX16)*100)</f>
        <v>53.610391474732332</v>
      </c>
      <c r="CY20" s="17">
        <f t="shared" si="96"/>
        <v>77.816211303597541</v>
      </c>
      <c r="CZ20" s="17">
        <f t="shared" si="96"/>
        <v>132.39616120030277</v>
      </c>
      <c r="DA20" s="17">
        <f t="shared" si="96"/>
        <v>89.794857151223823</v>
      </c>
      <c r="DC20" s="67" t="s">
        <v>15</v>
      </c>
      <c r="DD20" s="68"/>
      <c r="DE20" s="17" t="e">
        <f>((DE17/DE16)*100)</f>
        <v>#DIV/0!</v>
      </c>
      <c r="DF20" s="17" t="e">
        <f t="shared" ref="DF20:DI20" si="97">((DF17/DF16)*100)</f>
        <v>#DIV/0!</v>
      </c>
      <c r="DG20" s="17" t="e">
        <f t="shared" si="97"/>
        <v>#DIV/0!</v>
      </c>
      <c r="DH20" s="17" t="e">
        <f t="shared" si="97"/>
        <v>#DIV/0!</v>
      </c>
      <c r="DI20" s="17" t="e">
        <f t="shared" si="97"/>
        <v>#DIV/0!</v>
      </c>
    </row>
    <row r="21" spans="19:113" x14ac:dyDescent="0.2">
      <c r="S21" s="63" t="s">
        <v>1</v>
      </c>
      <c r="T21" s="71">
        <f>T2</f>
        <v>43495</v>
      </c>
      <c r="U21" s="3">
        <f>((1000*U3)/40)</f>
        <v>0.875</v>
      </c>
      <c r="V21" s="3">
        <f t="shared" ref="V21:Y21" si="98">((1000*V3)/40)</f>
        <v>7.4300000000000015</v>
      </c>
      <c r="W21" s="3">
        <f t="shared" si="98"/>
        <v>12.525</v>
      </c>
      <c r="X21" s="3">
        <f t="shared" si="98"/>
        <v>8.9</v>
      </c>
      <c r="Y21" s="3">
        <f t="shared" si="98"/>
        <v>10.422499999999999</v>
      </c>
      <c r="AA21" s="63" t="s">
        <v>1</v>
      </c>
      <c r="AB21" s="71">
        <f>AB2</f>
        <v>43503</v>
      </c>
      <c r="AC21" s="3">
        <f>((1000*AC3)/40)</f>
        <v>0.63187499999999996</v>
      </c>
      <c r="AD21" s="3">
        <f t="shared" ref="AD21:AG21" si="99">((1000*AD3)/40)</f>
        <v>10.629375</v>
      </c>
      <c r="AE21" s="3">
        <f t="shared" si="99"/>
        <v>11.791875000000001</v>
      </c>
      <c r="AF21" s="3">
        <f t="shared" si="99"/>
        <v>11.266875000000001</v>
      </c>
      <c r="AG21" s="3">
        <f t="shared" si="99"/>
        <v>12.896875</v>
      </c>
      <c r="AI21" s="63" t="s">
        <v>1</v>
      </c>
      <c r="AJ21" s="71">
        <f>AJ2</f>
        <v>43510</v>
      </c>
      <c r="AK21" s="3">
        <f>((1000*AK3)/40)</f>
        <v>1.6793749999999998</v>
      </c>
      <c r="AL21" s="3">
        <f t="shared" ref="AL21:AO21" si="100">((1000*AL3)/40)</f>
        <v>9.9018750000000004</v>
      </c>
      <c r="AM21" s="3">
        <f t="shared" si="100"/>
        <v>15.266874999999999</v>
      </c>
      <c r="AN21" s="3">
        <f t="shared" si="100"/>
        <v>15.224375</v>
      </c>
      <c r="AO21" s="3">
        <f t="shared" si="100"/>
        <v>16.581875</v>
      </c>
      <c r="AQ21" s="63" t="s">
        <v>1</v>
      </c>
      <c r="AR21" s="71">
        <f>AR2</f>
        <v>43516</v>
      </c>
      <c r="AS21" s="3">
        <f>((1000*AS3)/40)</f>
        <v>0.99312500000000004</v>
      </c>
      <c r="AT21" s="3">
        <f t="shared" ref="AT21:AW21" si="101">((1000*AT3)/40)</f>
        <v>6.7431249999999991</v>
      </c>
      <c r="AU21" s="3">
        <f t="shared" si="101"/>
        <v>8.270624999999999</v>
      </c>
      <c r="AV21" s="3">
        <f t="shared" si="101"/>
        <v>11.768125000000001</v>
      </c>
      <c r="AW21" s="3">
        <f t="shared" si="101"/>
        <v>10.083124999999999</v>
      </c>
      <c r="AY21" s="63" t="s">
        <v>1</v>
      </c>
      <c r="AZ21" s="71">
        <f>AZ2</f>
        <v>43517</v>
      </c>
      <c r="BA21" s="3">
        <f>((1000*BA3)/40)</f>
        <v>1.121875</v>
      </c>
      <c r="BB21" s="3">
        <f t="shared" ref="BB21:BE21" si="102">((1000*BB3)/40)</f>
        <v>6.9193749999999996</v>
      </c>
      <c r="BC21" s="3">
        <f t="shared" si="102"/>
        <v>9.9518749999999994</v>
      </c>
      <c r="BD21" s="3">
        <f t="shared" si="102"/>
        <v>11.721875000000001</v>
      </c>
      <c r="BE21" s="3">
        <f t="shared" si="102"/>
        <v>10.546875</v>
      </c>
      <c r="BG21" s="63" t="s">
        <v>1</v>
      </c>
      <c r="BH21" s="71">
        <f>BH2</f>
        <v>43523</v>
      </c>
      <c r="BI21" s="3">
        <f>((1000*BI3)/40)</f>
        <v>0.95687500000000014</v>
      </c>
      <c r="BJ21" s="3">
        <f t="shared" ref="BJ21:BM21" si="103">((1000*BJ3)/40)</f>
        <v>10.669375</v>
      </c>
      <c r="BK21" s="3">
        <f t="shared" si="103"/>
        <v>4.9375000000000002E-2</v>
      </c>
      <c r="BL21" s="3">
        <f t="shared" si="103"/>
        <v>10.501875</v>
      </c>
      <c r="BM21" s="3">
        <f t="shared" si="103"/>
        <v>9.0718750000000004</v>
      </c>
      <c r="BO21" s="63" t="s">
        <v>1</v>
      </c>
      <c r="BP21" s="71">
        <f>BP2</f>
        <v>43524</v>
      </c>
      <c r="BQ21" s="3">
        <f>((1000*BQ3)/40)</f>
        <v>1.235625</v>
      </c>
      <c r="BR21" s="3">
        <f t="shared" ref="BR21:BU21" si="104">((1000*BR3)/40)</f>
        <v>7.4631249999999998</v>
      </c>
      <c r="BS21" s="3">
        <f t="shared" si="104"/>
        <v>11.213125000000002</v>
      </c>
      <c r="BT21" s="3">
        <f t="shared" si="104"/>
        <v>10.605625</v>
      </c>
      <c r="BU21" s="3">
        <f t="shared" si="104"/>
        <v>11.768125000000001</v>
      </c>
      <c r="BW21" s="63" t="s">
        <v>1</v>
      </c>
      <c r="BX21" s="71">
        <f>BX2</f>
        <v>43531</v>
      </c>
      <c r="BY21" s="3">
        <f>((1000*BY3)/40)</f>
        <v>0.63187499999999996</v>
      </c>
      <c r="BZ21" s="3">
        <f t="shared" ref="BZ21:CC21" si="105">((1000*BZ3)/40)</f>
        <v>10.629375</v>
      </c>
      <c r="CA21" s="3">
        <f t="shared" si="105"/>
        <v>11.791875000000001</v>
      </c>
      <c r="CB21" s="3">
        <f t="shared" si="105"/>
        <v>11.266875000000001</v>
      </c>
      <c r="CC21" s="3">
        <f t="shared" si="105"/>
        <v>12.896875</v>
      </c>
      <c r="CE21" s="63" t="s">
        <v>1</v>
      </c>
      <c r="CF21" s="71">
        <f>CF2</f>
        <v>43581</v>
      </c>
      <c r="CG21" s="3">
        <f>((1000*CG3)/40)</f>
        <v>0.41875000000000001</v>
      </c>
      <c r="CH21" s="3">
        <f t="shared" ref="CH21:CK21" si="106">((1000*CH3)/40)</f>
        <v>4.1387499999999999</v>
      </c>
      <c r="CI21" s="3">
        <f t="shared" si="106"/>
        <v>6.4962500000000007</v>
      </c>
      <c r="CJ21" s="3">
        <f t="shared" si="106"/>
        <v>5.7287499999999998</v>
      </c>
      <c r="CK21" s="3">
        <f t="shared" si="106"/>
        <v>4.6387499999999999</v>
      </c>
      <c r="CM21" s="63" t="s">
        <v>1</v>
      </c>
      <c r="CN21" s="71">
        <f>CN2</f>
        <v>43585</v>
      </c>
      <c r="CO21" s="3">
        <f>((1000*CO3)/40)</f>
        <v>0.63687500000000008</v>
      </c>
      <c r="CP21" s="3">
        <f t="shared" ref="CP21:CS21" si="107">((1000*CP3)/40)</f>
        <v>4.8768750000000001</v>
      </c>
      <c r="CQ21" s="3">
        <f t="shared" si="107"/>
        <v>6.3043749999999994</v>
      </c>
      <c r="CR21" s="3">
        <f t="shared" si="107"/>
        <v>5.9318749999999998</v>
      </c>
      <c r="CS21" s="3">
        <f t="shared" si="107"/>
        <v>5.6018749999999997</v>
      </c>
      <c r="CU21" s="63" t="s">
        <v>1</v>
      </c>
      <c r="CV21" s="71">
        <f>CV2</f>
        <v>43592</v>
      </c>
      <c r="CW21" s="3">
        <f>((1000*CW3)/40)</f>
        <v>0.645625</v>
      </c>
      <c r="CX21" s="3">
        <f t="shared" ref="CX21:DA21" si="108">((1000*CX3)/40)</f>
        <v>5.5306249999999997</v>
      </c>
      <c r="CY21" s="3">
        <f t="shared" si="108"/>
        <v>7.1556250000000006</v>
      </c>
      <c r="CZ21" s="3">
        <f t="shared" si="108"/>
        <v>6.5481250000000006</v>
      </c>
      <c r="DA21" s="3">
        <f t="shared" si="108"/>
        <v>7.6156249999999996</v>
      </c>
      <c r="DC21" s="63" t="s">
        <v>1</v>
      </c>
      <c r="DD21" s="71">
        <f>DD2</f>
        <v>43510</v>
      </c>
      <c r="DE21" s="3">
        <f>((1000*DE3)/40)</f>
        <v>0</v>
      </c>
      <c r="DF21" s="3">
        <f t="shared" ref="DF21:DI21" si="109">((1000*DF3)/40)</f>
        <v>0</v>
      </c>
      <c r="DG21" s="3">
        <f t="shared" si="109"/>
        <v>0</v>
      </c>
      <c r="DH21" s="3">
        <f t="shared" si="109"/>
        <v>0</v>
      </c>
      <c r="DI21" s="3">
        <f t="shared" si="109"/>
        <v>0</v>
      </c>
    </row>
    <row r="22" spans="19:113" x14ac:dyDescent="0.2">
      <c r="S22" s="63"/>
      <c r="T22" s="71"/>
      <c r="U22" s="3">
        <f t="shared" ref="U22:Y28" si="110">((1000*U4)/40)</f>
        <v>1.1000000000000001</v>
      </c>
      <c r="V22" s="3">
        <f t="shared" si="110"/>
        <v>9.5350000000000001</v>
      </c>
      <c r="W22" s="3">
        <f t="shared" si="110"/>
        <v>12.809999999999999</v>
      </c>
      <c r="X22" s="3">
        <f t="shared" si="110"/>
        <v>13.135</v>
      </c>
      <c r="Y22" s="3">
        <f t="shared" si="110"/>
        <v>9.9275000000000002</v>
      </c>
      <c r="AA22" s="63"/>
      <c r="AB22" s="71"/>
      <c r="AC22" s="3">
        <f t="shared" ref="AC22:AG28" si="111">((1000*AC4)/40)</f>
        <v>0.85437499999999988</v>
      </c>
      <c r="AD22" s="3">
        <f t="shared" si="111"/>
        <v>10.601875</v>
      </c>
      <c r="AE22" s="3">
        <f t="shared" si="111"/>
        <v>11.819374999999999</v>
      </c>
      <c r="AF22" s="3">
        <f t="shared" si="111"/>
        <v>11.594374999999999</v>
      </c>
      <c r="AG22" s="3">
        <f t="shared" si="111"/>
        <v>12.274375000000001</v>
      </c>
      <c r="AI22" s="63"/>
      <c r="AJ22" s="71"/>
      <c r="AK22" s="3">
        <f t="shared" ref="AK22:AO28" si="112">((1000*AK4)/40)</f>
        <v>1.5518749999999999</v>
      </c>
      <c r="AL22" s="3">
        <f t="shared" si="112"/>
        <v>8.7418750000000003</v>
      </c>
      <c r="AM22" s="3">
        <f t="shared" si="112"/>
        <v>13.416875000000001</v>
      </c>
      <c r="AN22" s="3">
        <f t="shared" si="112"/>
        <v>15.931875000000002</v>
      </c>
      <c r="AO22" s="3">
        <f t="shared" si="112"/>
        <v>16.839375</v>
      </c>
      <c r="AQ22" s="63"/>
      <c r="AR22" s="71"/>
      <c r="AS22" s="3">
        <f t="shared" ref="AS22:AW28" si="113">((1000*AS4)/40)</f>
        <v>0.83312500000000012</v>
      </c>
      <c r="AT22" s="3">
        <f t="shared" si="113"/>
        <v>5.7381250000000001</v>
      </c>
      <c r="AU22" s="3">
        <f t="shared" si="113"/>
        <v>8.2181249999999988</v>
      </c>
      <c r="AV22" s="3">
        <f t="shared" si="113"/>
        <v>11.228125</v>
      </c>
      <c r="AW22" s="3">
        <f t="shared" si="113"/>
        <v>9.3406249999999993</v>
      </c>
      <c r="AY22" s="63"/>
      <c r="AZ22" s="71"/>
      <c r="BA22" s="3">
        <f t="shared" ref="BA22:BE28" si="114">((1000*BA4)/40)</f>
        <v>1.004375</v>
      </c>
      <c r="BB22" s="3">
        <f t="shared" si="114"/>
        <v>6.6168750000000003</v>
      </c>
      <c r="BC22" s="3">
        <f t="shared" si="114"/>
        <v>8.3243749999999999</v>
      </c>
      <c r="BD22" s="3">
        <f t="shared" si="114"/>
        <v>8.0818750000000001</v>
      </c>
      <c r="BE22" s="3">
        <f t="shared" si="114"/>
        <v>9.7068750000000001</v>
      </c>
      <c r="BG22" s="63"/>
      <c r="BH22" s="71"/>
      <c r="BI22" s="3">
        <f t="shared" ref="BI22:BM28" si="115">((1000*BI4)/40)</f>
        <v>0.90687499999999999</v>
      </c>
      <c r="BJ22" s="3">
        <f t="shared" si="115"/>
        <v>10.536874999999998</v>
      </c>
      <c r="BK22" s="3">
        <f t="shared" si="115"/>
        <v>-2.3124999999999875E-2</v>
      </c>
      <c r="BL22" s="3">
        <f t="shared" si="115"/>
        <v>9.5693749999999991</v>
      </c>
      <c r="BM22" s="3">
        <f t="shared" si="115"/>
        <v>8.8793749999999996</v>
      </c>
      <c r="BO22" s="63"/>
      <c r="BP22" s="71"/>
      <c r="BQ22" s="3">
        <f t="shared" ref="BQ22:BU28" si="116">((1000*BQ4)/40)</f>
        <v>1.1231249999999999</v>
      </c>
      <c r="BR22" s="3">
        <f t="shared" si="116"/>
        <v>7.1631249999999991</v>
      </c>
      <c r="BS22" s="3">
        <f t="shared" si="116"/>
        <v>11.415625</v>
      </c>
      <c r="BT22" s="3">
        <f t="shared" si="116"/>
        <v>11.138124999999999</v>
      </c>
      <c r="BU22" s="3">
        <f t="shared" si="116"/>
        <v>10.543125</v>
      </c>
      <c r="BW22" s="63"/>
      <c r="BX22" s="71"/>
      <c r="BY22" s="3">
        <f t="shared" ref="BY22:CC28" si="117">((1000*BY4)/40)</f>
        <v>0.85437499999999988</v>
      </c>
      <c r="BZ22" s="3">
        <f t="shared" si="117"/>
        <v>10.601875</v>
      </c>
      <c r="CA22" s="3">
        <f t="shared" si="117"/>
        <v>11.819374999999999</v>
      </c>
      <c r="CB22" s="3">
        <f t="shared" si="117"/>
        <v>11.594374999999999</v>
      </c>
      <c r="CC22" s="3">
        <f t="shared" si="117"/>
        <v>12.274375000000001</v>
      </c>
      <c r="CE22" s="63"/>
      <c r="CF22" s="71"/>
      <c r="CG22" s="3">
        <f t="shared" ref="CG22:CK28" si="118">((1000*CG4)/40)</f>
        <v>0.64124999999999999</v>
      </c>
      <c r="CH22" s="3">
        <f t="shared" si="118"/>
        <v>5.5587499999999999</v>
      </c>
      <c r="CI22" s="3">
        <f t="shared" si="118"/>
        <v>4.9412500000000001</v>
      </c>
      <c r="CJ22" s="3">
        <f t="shared" si="118"/>
        <v>4.6112500000000001</v>
      </c>
      <c r="CK22" s="3">
        <f t="shared" si="118"/>
        <v>5.3187499999999996</v>
      </c>
      <c r="CM22" s="63"/>
      <c r="CN22" s="71"/>
      <c r="CO22" s="3">
        <f t="shared" ref="CO22:CS28" si="119">((1000*CO4)/40)</f>
        <v>0.55687500000000001</v>
      </c>
      <c r="CP22" s="3">
        <f t="shared" si="119"/>
        <v>5.0968749999999998</v>
      </c>
      <c r="CQ22" s="3">
        <f t="shared" si="119"/>
        <v>6.0268750000000004</v>
      </c>
      <c r="CR22" s="3">
        <f t="shared" si="119"/>
        <v>6.0268750000000004</v>
      </c>
      <c r="CS22" s="3">
        <f t="shared" si="119"/>
        <v>5.7218749999999998</v>
      </c>
      <c r="CU22" s="63"/>
      <c r="CV22" s="71"/>
      <c r="CW22" s="3">
        <f t="shared" ref="CW22:DA28" si="120">((1000*CW4)/40)</f>
        <v>0.6556249999999999</v>
      </c>
      <c r="CX22" s="3">
        <f t="shared" si="120"/>
        <v>5.7531249999999998</v>
      </c>
      <c r="CY22" s="3">
        <f t="shared" si="120"/>
        <v>5.9506249999999996</v>
      </c>
      <c r="CZ22" s="3">
        <f t="shared" si="120"/>
        <v>6.5181249999999995</v>
      </c>
      <c r="DA22" s="3">
        <f t="shared" si="120"/>
        <v>7.5631249999999994</v>
      </c>
      <c r="DC22" s="63"/>
      <c r="DD22" s="71"/>
      <c r="DE22" s="3">
        <f t="shared" ref="DE22:DI28" si="121">((1000*DE4)/40)</f>
        <v>0</v>
      </c>
      <c r="DF22" s="3">
        <f t="shared" si="121"/>
        <v>0</v>
      </c>
      <c r="DG22" s="3">
        <f t="shared" si="121"/>
        <v>0</v>
      </c>
      <c r="DH22" s="3">
        <f t="shared" si="121"/>
        <v>0</v>
      </c>
      <c r="DI22" s="3">
        <f t="shared" si="121"/>
        <v>0</v>
      </c>
    </row>
    <row r="23" spans="19:113" x14ac:dyDescent="0.2">
      <c r="S23" s="63"/>
      <c r="T23" s="71"/>
      <c r="U23" s="3">
        <f t="shared" si="110"/>
        <v>1.01</v>
      </c>
      <c r="V23" s="3">
        <f t="shared" si="110"/>
        <v>8.7424999999999997</v>
      </c>
      <c r="W23" s="3">
        <f t="shared" si="110"/>
        <v>10.6525</v>
      </c>
      <c r="X23" s="3">
        <f t="shared" si="110"/>
        <v>11.362500000000001</v>
      </c>
      <c r="Y23" s="3">
        <f t="shared" si="110"/>
        <v>9.7725000000000009</v>
      </c>
      <c r="AA23" s="63"/>
      <c r="AB23" s="71"/>
      <c r="AC23" s="3">
        <f t="shared" si="111"/>
        <v>0.95187499999999992</v>
      </c>
      <c r="AD23" s="3">
        <f t="shared" si="111"/>
        <v>11.176874999999999</v>
      </c>
      <c r="AE23" s="3">
        <f t="shared" si="111"/>
        <v>10.491875</v>
      </c>
      <c r="AF23" s="3">
        <f t="shared" si="111"/>
        <v>11.811874999999999</v>
      </c>
      <c r="AG23" s="3">
        <f t="shared" si="111"/>
        <v>11.506874999999999</v>
      </c>
      <c r="AI23" s="63"/>
      <c r="AJ23" s="71"/>
      <c r="AK23" s="3">
        <f t="shared" si="112"/>
        <v>1.7193750000000001</v>
      </c>
      <c r="AL23" s="3">
        <f t="shared" si="112"/>
        <v>11.604375000000001</v>
      </c>
      <c r="AM23" s="3">
        <f t="shared" si="112"/>
        <v>14.774375000000001</v>
      </c>
      <c r="AN23" s="3">
        <f t="shared" si="112"/>
        <v>16.621874999999999</v>
      </c>
      <c r="AO23" s="3">
        <f t="shared" si="112"/>
        <v>17.024374999999999</v>
      </c>
      <c r="AQ23" s="63"/>
      <c r="AR23" s="71"/>
      <c r="AS23" s="3">
        <f t="shared" si="113"/>
        <v>0.65812500000000007</v>
      </c>
      <c r="AT23" s="3">
        <f t="shared" si="113"/>
        <v>5.0906250000000002</v>
      </c>
      <c r="AU23" s="3">
        <f t="shared" si="113"/>
        <v>5.5256249999999998</v>
      </c>
      <c r="AV23" s="3">
        <f t="shared" si="113"/>
        <v>11.610624999999999</v>
      </c>
      <c r="AW23" s="3">
        <f t="shared" si="113"/>
        <v>9.5181249999999995</v>
      </c>
      <c r="AY23" s="63"/>
      <c r="AZ23" s="71"/>
      <c r="BA23" s="3">
        <f t="shared" si="114"/>
        <v>1.0318749999999999</v>
      </c>
      <c r="BB23" s="3">
        <f t="shared" si="114"/>
        <v>7.1793750000000003</v>
      </c>
      <c r="BC23" s="3">
        <f t="shared" si="114"/>
        <v>10.066875</v>
      </c>
      <c r="BD23" s="3">
        <f t="shared" si="114"/>
        <v>11.189375</v>
      </c>
      <c r="BE23" s="3">
        <f t="shared" si="114"/>
        <v>10.376875000000002</v>
      </c>
      <c r="BG23" s="63"/>
      <c r="BH23" s="71"/>
      <c r="BI23" s="3">
        <f t="shared" si="115"/>
        <v>0.80687500000000001</v>
      </c>
      <c r="BJ23" s="3">
        <f t="shared" si="115"/>
        <v>10.499374999999999</v>
      </c>
      <c r="BK23" s="3">
        <f t="shared" si="115"/>
        <v>-1.5625000000000024E-2</v>
      </c>
      <c r="BL23" s="3">
        <f t="shared" si="115"/>
        <v>10.121874999999999</v>
      </c>
      <c r="BM23" s="3">
        <f t="shared" si="115"/>
        <v>9.7643749999999994</v>
      </c>
      <c r="BO23" s="63"/>
      <c r="BP23" s="71"/>
      <c r="BQ23" s="3">
        <f t="shared" si="116"/>
        <v>1.2706250000000001</v>
      </c>
      <c r="BR23" s="3">
        <f t="shared" si="116"/>
        <v>7.0456249999999994</v>
      </c>
      <c r="BS23" s="3">
        <f t="shared" si="116"/>
        <v>11.840624999999999</v>
      </c>
      <c r="BT23" s="3">
        <f t="shared" si="116"/>
        <v>11.493125000000001</v>
      </c>
      <c r="BU23" s="3">
        <f t="shared" si="116"/>
        <v>11.905625000000001</v>
      </c>
      <c r="BW23" s="63"/>
      <c r="BX23" s="71"/>
      <c r="BY23" s="3">
        <f t="shared" si="117"/>
        <v>0.95187499999999992</v>
      </c>
      <c r="BZ23" s="3">
        <f t="shared" si="117"/>
        <v>11.176874999999999</v>
      </c>
      <c r="CA23" s="3">
        <f t="shared" si="117"/>
        <v>10.491875</v>
      </c>
      <c r="CB23" s="3">
        <f t="shared" si="117"/>
        <v>11.811874999999999</v>
      </c>
      <c r="CC23" s="3">
        <f t="shared" si="117"/>
        <v>11.506874999999999</v>
      </c>
      <c r="CE23" s="63"/>
      <c r="CF23" s="71"/>
      <c r="CG23" s="3">
        <f t="shared" si="118"/>
        <v>0.41625000000000006</v>
      </c>
      <c r="CH23" s="3">
        <f t="shared" si="118"/>
        <v>4.6762499999999996</v>
      </c>
      <c r="CI23" s="3">
        <f t="shared" si="118"/>
        <v>6.1412500000000003</v>
      </c>
      <c r="CJ23" s="3">
        <f t="shared" si="118"/>
        <v>5.7962499999999997</v>
      </c>
      <c r="CK23" s="3">
        <f t="shared" si="118"/>
        <v>5.6262500000000006</v>
      </c>
      <c r="CM23" s="63"/>
      <c r="CN23" s="71"/>
      <c r="CO23" s="3">
        <f t="shared" si="119"/>
        <v>0.69437500000000008</v>
      </c>
      <c r="CP23" s="3">
        <f t="shared" si="119"/>
        <v>4.4518750000000002</v>
      </c>
      <c r="CQ23" s="3">
        <f t="shared" si="119"/>
        <v>6.0718750000000004</v>
      </c>
      <c r="CR23" s="3">
        <f t="shared" si="119"/>
        <v>6.7618750000000007</v>
      </c>
      <c r="CS23" s="3">
        <f t="shared" si="119"/>
        <v>5.6868750000000006</v>
      </c>
      <c r="CU23" s="63"/>
      <c r="CV23" s="71"/>
      <c r="CW23" s="3">
        <f t="shared" si="120"/>
        <v>0.71312500000000001</v>
      </c>
      <c r="CX23" s="3">
        <f t="shared" si="120"/>
        <v>5.6056249999999999</v>
      </c>
      <c r="CY23" s="3">
        <f t="shared" si="120"/>
        <v>6.5281250000000002</v>
      </c>
      <c r="CZ23" s="3">
        <f t="shared" si="120"/>
        <v>6.6481250000000003</v>
      </c>
      <c r="DA23" s="3">
        <f t="shared" si="120"/>
        <v>7.3681250000000009</v>
      </c>
      <c r="DC23" s="63"/>
      <c r="DD23" s="71"/>
      <c r="DE23" s="3">
        <f t="shared" si="121"/>
        <v>0</v>
      </c>
      <c r="DF23" s="3">
        <f t="shared" si="121"/>
        <v>0</v>
      </c>
      <c r="DG23" s="3">
        <f t="shared" si="121"/>
        <v>0</v>
      </c>
      <c r="DH23" s="3">
        <f t="shared" si="121"/>
        <v>0</v>
      </c>
      <c r="DI23" s="3">
        <f t="shared" si="121"/>
        <v>0</v>
      </c>
    </row>
    <row r="24" spans="19:113" x14ac:dyDescent="0.2">
      <c r="S24" s="63"/>
      <c r="T24" s="71"/>
      <c r="U24" s="3">
        <f t="shared" si="110"/>
        <v>1.1850000000000001</v>
      </c>
      <c r="V24" s="3">
        <f t="shared" si="110"/>
        <v>0.10500000000000025</v>
      </c>
      <c r="W24" s="3">
        <f t="shared" si="110"/>
        <v>10.28</v>
      </c>
      <c r="X24" s="3">
        <f t="shared" si="110"/>
        <v>9.6</v>
      </c>
      <c r="Y24" s="3">
        <f t="shared" si="110"/>
        <v>9.5650000000000013</v>
      </c>
      <c r="AA24" s="63"/>
      <c r="AB24" s="71"/>
      <c r="AC24" s="3">
        <f t="shared" si="111"/>
        <v>1.256875</v>
      </c>
      <c r="AD24" s="3">
        <f t="shared" si="111"/>
        <v>10.924375000000001</v>
      </c>
      <c r="AE24" s="3">
        <f t="shared" si="111"/>
        <v>12.161874999999998</v>
      </c>
      <c r="AF24" s="3">
        <f t="shared" si="111"/>
        <v>-0.15062500000000001</v>
      </c>
      <c r="AG24" s="3">
        <f t="shared" si="111"/>
        <v>13.039375000000001</v>
      </c>
      <c r="AI24" s="63"/>
      <c r="AJ24" s="71"/>
      <c r="AK24" s="3">
        <f t="shared" si="112"/>
        <v>1.5743750000000001</v>
      </c>
      <c r="AL24" s="3">
        <f t="shared" si="112"/>
        <v>11.116875</v>
      </c>
      <c r="AM24" s="3">
        <f t="shared" si="112"/>
        <v>14.779374999999998</v>
      </c>
      <c r="AN24" s="3">
        <f t="shared" si="112"/>
        <v>14.196875</v>
      </c>
      <c r="AO24" s="3">
        <f t="shared" si="112"/>
        <v>17.009374999999999</v>
      </c>
      <c r="AQ24" s="63"/>
      <c r="AR24" s="71"/>
      <c r="AS24" s="3">
        <f t="shared" si="113"/>
        <v>0.640625</v>
      </c>
      <c r="AT24" s="3">
        <f t="shared" si="113"/>
        <v>5.9656250000000002</v>
      </c>
      <c r="AU24" s="3">
        <f t="shared" si="113"/>
        <v>7.4806250000000007</v>
      </c>
      <c r="AV24" s="3">
        <f t="shared" si="113"/>
        <v>11.580625000000001</v>
      </c>
      <c r="AW24" s="3">
        <f t="shared" si="113"/>
        <v>9.6806249999999991</v>
      </c>
      <c r="AY24" s="63"/>
      <c r="AZ24" s="71"/>
      <c r="BA24" s="3">
        <f t="shared" si="114"/>
        <v>0.95687500000000014</v>
      </c>
      <c r="BB24" s="3">
        <f t="shared" si="114"/>
        <v>6.6793750000000003</v>
      </c>
      <c r="BC24" s="3">
        <f t="shared" si="114"/>
        <v>9.1068750000000005</v>
      </c>
      <c r="BD24" s="3">
        <f t="shared" si="114"/>
        <v>10.826874999999999</v>
      </c>
      <c r="BE24" s="3">
        <f t="shared" si="114"/>
        <v>9.1693750000000005</v>
      </c>
      <c r="BG24" s="63"/>
      <c r="BH24" s="71"/>
      <c r="BI24" s="3">
        <f t="shared" si="115"/>
        <v>0.80687500000000001</v>
      </c>
      <c r="BJ24" s="3">
        <f t="shared" si="115"/>
        <v>3.2318750000000001</v>
      </c>
      <c r="BK24" s="3">
        <f t="shared" si="115"/>
        <v>-0.10562500000000026</v>
      </c>
      <c r="BL24" s="3">
        <f t="shared" si="115"/>
        <v>10.096875000000001</v>
      </c>
      <c r="BM24" s="3">
        <f t="shared" si="115"/>
        <v>9.1543749999999982</v>
      </c>
      <c r="BO24" s="63"/>
      <c r="BP24" s="71"/>
      <c r="BQ24" s="3">
        <f t="shared" si="116"/>
        <v>1.1881249999999999</v>
      </c>
      <c r="BR24" s="3">
        <f t="shared" si="116"/>
        <v>-5.9374999999999997E-2</v>
      </c>
      <c r="BS24" s="3">
        <f t="shared" si="116"/>
        <v>15.863125</v>
      </c>
      <c r="BT24" s="3">
        <f t="shared" si="116"/>
        <v>12.033125</v>
      </c>
      <c r="BU24" s="3">
        <f t="shared" si="116"/>
        <v>11.418125</v>
      </c>
      <c r="BW24" s="63"/>
      <c r="BX24" s="71"/>
      <c r="BY24" s="3">
        <f t="shared" si="117"/>
        <v>1.256875</v>
      </c>
      <c r="BZ24" s="3">
        <f t="shared" si="117"/>
        <v>10.924375000000001</v>
      </c>
      <c r="CA24" s="3">
        <f t="shared" si="117"/>
        <v>12.161874999999998</v>
      </c>
      <c r="CB24" s="3">
        <f t="shared" si="117"/>
        <v>-0.15062500000000001</v>
      </c>
      <c r="CC24" s="3">
        <f t="shared" si="117"/>
        <v>13.039375000000001</v>
      </c>
      <c r="CE24" s="63"/>
      <c r="CF24" s="71"/>
      <c r="CG24" s="3">
        <f t="shared" si="118"/>
        <v>0.50124999999999997</v>
      </c>
      <c r="CH24" s="3">
        <f t="shared" si="118"/>
        <v>4.3162500000000001</v>
      </c>
      <c r="CI24" s="3">
        <f t="shared" si="118"/>
        <v>5.65625</v>
      </c>
      <c r="CJ24" s="3">
        <f t="shared" si="118"/>
        <v>5.4087499999999995</v>
      </c>
      <c r="CK24" s="3">
        <f t="shared" si="118"/>
        <v>5.3587500000000006</v>
      </c>
      <c r="CM24" s="63"/>
      <c r="CN24" s="71"/>
      <c r="CO24" s="3">
        <f t="shared" si="119"/>
        <v>0.50187499999999996</v>
      </c>
      <c r="CP24" s="3">
        <f t="shared" si="119"/>
        <v>5.3418749999999999</v>
      </c>
      <c r="CQ24" s="3">
        <f t="shared" si="119"/>
        <v>6.1543749999999999</v>
      </c>
      <c r="CR24" s="3">
        <f t="shared" si="119"/>
        <v>6.4593749999999996</v>
      </c>
      <c r="CS24" s="3">
        <f t="shared" si="119"/>
        <v>6.9893750000000008</v>
      </c>
      <c r="CU24" s="63"/>
      <c r="CV24" s="71"/>
      <c r="CW24" s="3">
        <f t="shared" si="120"/>
        <v>0.61312500000000003</v>
      </c>
      <c r="CX24" s="3">
        <f t="shared" si="120"/>
        <v>5.5431249999999999</v>
      </c>
      <c r="CY24" s="3">
        <f t="shared" si="120"/>
        <v>6.2981250000000006</v>
      </c>
      <c r="CZ24" s="3">
        <f t="shared" si="120"/>
        <v>6.2906250000000004</v>
      </c>
      <c r="DA24" s="3">
        <f t="shared" si="120"/>
        <v>8.0506250000000001</v>
      </c>
      <c r="DC24" s="63"/>
      <c r="DD24" s="71"/>
      <c r="DE24" s="3">
        <f t="shared" si="121"/>
        <v>0</v>
      </c>
      <c r="DF24" s="3">
        <f t="shared" si="121"/>
        <v>0</v>
      </c>
      <c r="DG24" s="3">
        <f t="shared" si="121"/>
        <v>0</v>
      </c>
      <c r="DH24" s="3">
        <f t="shared" si="121"/>
        <v>0</v>
      </c>
      <c r="DI24" s="3">
        <f t="shared" si="121"/>
        <v>0</v>
      </c>
    </row>
    <row r="25" spans="19:113" x14ac:dyDescent="0.2">
      <c r="S25" s="63" t="s">
        <v>6</v>
      </c>
      <c r="T25" s="71"/>
      <c r="U25" s="3">
        <f t="shared" si="110"/>
        <v>1.6549999999999998</v>
      </c>
      <c r="V25" s="3">
        <f t="shared" si="110"/>
        <v>2.2450000000000001</v>
      </c>
      <c r="W25" s="3">
        <f t="shared" si="110"/>
        <v>1.2149999999999999</v>
      </c>
      <c r="X25" s="3">
        <f t="shared" si="110"/>
        <v>1.5225000000000002</v>
      </c>
      <c r="Y25" s="3">
        <f t="shared" si="110"/>
        <v>1.6674999999999998</v>
      </c>
      <c r="AA25" s="63" t="s">
        <v>6</v>
      </c>
      <c r="AB25" s="71"/>
      <c r="AC25" s="3">
        <f t="shared" si="111"/>
        <v>2.25</v>
      </c>
      <c r="AD25" s="3">
        <f t="shared" si="111"/>
        <v>2.3525</v>
      </c>
      <c r="AE25" s="3">
        <f t="shared" si="111"/>
        <v>1.6949999999999998</v>
      </c>
      <c r="AF25" s="3">
        <f t="shared" si="111"/>
        <v>2.1149999999999998</v>
      </c>
      <c r="AG25" s="3">
        <f t="shared" si="111"/>
        <v>1.38</v>
      </c>
      <c r="AI25" s="63" t="s">
        <v>6</v>
      </c>
      <c r="AJ25" s="71"/>
      <c r="AK25" s="3">
        <f t="shared" si="112"/>
        <v>3.7243749999999998</v>
      </c>
      <c r="AL25" s="3">
        <f t="shared" si="112"/>
        <v>3.0193749999999997</v>
      </c>
      <c r="AM25" s="3">
        <f t="shared" si="112"/>
        <v>3.4193750000000001</v>
      </c>
      <c r="AN25" s="3">
        <f t="shared" si="112"/>
        <v>3.0218750000000001</v>
      </c>
      <c r="AO25" s="3">
        <f t="shared" si="112"/>
        <v>2.8693750000000002</v>
      </c>
      <c r="AQ25" s="63" t="s">
        <v>6</v>
      </c>
      <c r="AR25" s="71"/>
      <c r="AS25" s="3">
        <f t="shared" si="113"/>
        <v>2.8343750000000001</v>
      </c>
      <c r="AT25" s="3">
        <f t="shared" si="113"/>
        <v>3.2043750000000002</v>
      </c>
      <c r="AU25" s="3">
        <f t="shared" si="113"/>
        <v>3.5143750000000002</v>
      </c>
      <c r="AV25" s="3">
        <f t="shared" si="113"/>
        <v>2.7693749999999997</v>
      </c>
      <c r="AW25" s="3">
        <f t="shared" si="113"/>
        <v>2.1668750000000001</v>
      </c>
      <c r="AY25" s="63" t="s">
        <v>6</v>
      </c>
      <c r="AZ25" s="71"/>
      <c r="BA25" s="3">
        <f t="shared" si="114"/>
        <v>0.17249999999999999</v>
      </c>
      <c r="BB25" s="3">
        <f t="shared" si="114"/>
        <v>0.19750000000000001</v>
      </c>
      <c r="BC25" s="3">
        <f t="shared" si="114"/>
        <v>0.20249999999999999</v>
      </c>
      <c r="BD25" s="3">
        <f t="shared" si="114"/>
        <v>0.315</v>
      </c>
      <c r="BE25" s="3">
        <f t="shared" si="114"/>
        <v>0.11000000000000001</v>
      </c>
      <c r="BG25" s="63" t="s">
        <v>6</v>
      </c>
      <c r="BH25" s="71"/>
      <c r="BI25" s="3">
        <f t="shared" si="115"/>
        <v>2.25</v>
      </c>
      <c r="BJ25" s="3">
        <f t="shared" si="115"/>
        <v>2.3525</v>
      </c>
      <c r="BK25" s="3">
        <f t="shared" si="115"/>
        <v>1.6949999999999998</v>
      </c>
      <c r="BL25" s="3">
        <f t="shared" si="115"/>
        <v>2.1149999999999998</v>
      </c>
      <c r="BM25" s="3">
        <f t="shared" si="115"/>
        <v>1.38</v>
      </c>
      <c r="BO25" s="63" t="s">
        <v>6</v>
      </c>
      <c r="BP25" s="71"/>
      <c r="BQ25" s="3">
        <f t="shared" si="116"/>
        <v>0.34812500000000013</v>
      </c>
      <c r="BR25" s="3">
        <f t="shared" si="116"/>
        <v>0.26562499999999989</v>
      </c>
      <c r="BS25" s="3">
        <f t="shared" si="116"/>
        <v>0.41562500000000002</v>
      </c>
      <c r="BT25" s="3">
        <f t="shared" si="116"/>
        <v>0.36312499999999992</v>
      </c>
      <c r="BU25" s="3">
        <f t="shared" si="116"/>
        <v>1.578125</v>
      </c>
      <c r="BW25" s="63" t="s">
        <v>6</v>
      </c>
      <c r="BX25" s="71"/>
      <c r="BY25" s="3">
        <f t="shared" si="117"/>
        <v>2.25</v>
      </c>
      <c r="BZ25" s="3">
        <f t="shared" si="117"/>
        <v>2.3525</v>
      </c>
      <c r="CA25" s="3">
        <f t="shared" si="117"/>
        <v>1.6949999999999998</v>
      </c>
      <c r="CB25" s="3">
        <f t="shared" si="117"/>
        <v>2.1149999999999998</v>
      </c>
      <c r="CC25" s="3">
        <f t="shared" si="117"/>
        <v>1.38</v>
      </c>
      <c r="CE25" s="63" t="s">
        <v>6</v>
      </c>
      <c r="CF25" s="71"/>
      <c r="CG25" s="3">
        <f t="shared" si="118"/>
        <v>0.28312499999999996</v>
      </c>
      <c r="CH25" s="3">
        <f t="shared" si="118"/>
        <v>-0.17937499999999976</v>
      </c>
      <c r="CI25" s="3">
        <f t="shared" si="118"/>
        <v>-0.18687499999999999</v>
      </c>
      <c r="CJ25" s="3">
        <f t="shared" si="118"/>
        <v>-5.4374999999999993E-2</v>
      </c>
      <c r="CK25" s="3">
        <f t="shared" si="118"/>
        <v>-0.20687499999999978</v>
      </c>
      <c r="CM25" s="63" t="s">
        <v>6</v>
      </c>
      <c r="CN25" s="71"/>
      <c r="CO25" s="3">
        <f t="shared" si="119"/>
        <v>0.49375000000000002</v>
      </c>
      <c r="CP25" s="3">
        <f t="shared" si="119"/>
        <v>0.11374999999999999</v>
      </c>
      <c r="CQ25" s="3">
        <f t="shared" si="119"/>
        <v>-0.11374999999999999</v>
      </c>
      <c r="CR25" s="3">
        <f t="shared" si="119"/>
        <v>-5.3749999999999999E-2</v>
      </c>
      <c r="CS25" s="3">
        <f t="shared" si="119"/>
        <v>5.3749999999999999E-2</v>
      </c>
      <c r="CU25" s="63" t="s">
        <v>6</v>
      </c>
      <c r="CV25" s="71"/>
      <c r="CW25" s="3">
        <f t="shared" si="120"/>
        <v>9.4999999999999946E-2</v>
      </c>
      <c r="CX25" s="3">
        <f t="shared" si="120"/>
        <v>4.7499999999999973E-2</v>
      </c>
      <c r="CY25" s="3">
        <f t="shared" si="120"/>
        <v>0.35250000000000004</v>
      </c>
      <c r="CZ25" s="3">
        <f t="shared" si="120"/>
        <v>0.15499999999999994</v>
      </c>
      <c r="DA25" s="3">
        <f t="shared" si="120"/>
        <v>8.2499999999999934E-2</v>
      </c>
      <c r="DC25" s="63" t="s">
        <v>6</v>
      </c>
      <c r="DD25" s="71"/>
      <c r="DE25" s="3">
        <f t="shared" si="121"/>
        <v>0</v>
      </c>
      <c r="DF25" s="3">
        <f t="shared" si="121"/>
        <v>0</v>
      </c>
      <c r="DG25" s="3">
        <f t="shared" si="121"/>
        <v>0</v>
      </c>
      <c r="DH25" s="3">
        <f t="shared" si="121"/>
        <v>0</v>
      </c>
      <c r="DI25" s="3">
        <f t="shared" si="121"/>
        <v>0</v>
      </c>
    </row>
    <row r="26" spans="19:113" x14ac:dyDescent="0.2">
      <c r="S26" s="63"/>
      <c r="T26" s="71"/>
      <c r="U26" s="3">
        <f t="shared" si="110"/>
        <v>2.145</v>
      </c>
      <c r="V26" s="3">
        <f t="shared" si="110"/>
        <v>2.1774999999999998</v>
      </c>
      <c r="W26" s="3">
        <f t="shared" si="110"/>
        <v>2.0100000000000002</v>
      </c>
      <c r="X26" s="3">
        <f t="shared" si="110"/>
        <v>1.5874999999999999</v>
      </c>
      <c r="Y26" s="3">
        <f t="shared" si="110"/>
        <v>1.67</v>
      </c>
      <c r="AA26" s="63"/>
      <c r="AB26" s="71"/>
      <c r="AC26" s="3">
        <f t="shared" si="111"/>
        <v>2.0125000000000002</v>
      </c>
      <c r="AD26" s="3">
        <f t="shared" si="111"/>
        <v>2.3574999999999999</v>
      </c>
      <c r="AE26" s="3">
        <f t="shared" si="111"/>
        <v>2.0549999999999997</v>
      </c>
      <c r="AF26" s="3">
        <f t="shared" si="111"/>
        <v>2.3400000000000003</v>
      </c>
      <c r="AG26" s="3">
        <f t="shared" si="111"/>
        <v>1.5575000000000001</v>
      </c>
      <c r="AI26" s="63"/>
      <c r="AJ26" s="71"/>
      <c r="AK26" s="3">
        <f t="shared" si="112"/>
        <v>3.7643749999999998</v>
      </c>
      <c r="AL26" s="3">
        <f t="shared" si="112"/>
        <v>3.1243750000000001</v>
      </c>
      <c r="AM26" s="3">
        <f t="shared" si="112"/>
        <v>3.4043749999999995</v>
      </c>
      <c r="AN26" s="3">
        <f t="shared" si="112"/>
        <v>3.4418749999999996</v>
      </c>
      <c r="AO26" s="3">
        <f t="shared" si="112"/>
        <v>2.7293750000000001</v>
      </c>
      <c r="AQ26" s="63"/>
      <c r="AR26" s="71"/>
      <c r="AS26" s="3">
        <f t="shared" si="113"/>
        <v>2.5193750000000001</v>
      </c>
      <c r="AT26" s="3">
        <f t="shared" si="113"/>
        <v>3.2593749999999999</v>
      </c>
      <c r="AU26" s="3">
        <f t="shared" si="113"/>
        <v>3.2843749999999998</v>
      </c>
      <c r="AV26" s="3">
        <f t="shared" si="113"/>
        <v>2.5193750000000001</v>
      </c>
      <c r="AW26" s="3">
        <f t="shared" si="113"/>
        <v>2.0118750000000003</v>
      </c>
      <c r="AY26" s="63"/>
      <c r="AZ26" s="71"/>
      <c r="BA26" s="3">
        <f t="shared" si="114"/>
        <v>0.255</v>
      </c>
      <c r="BB26" s="3">
        <f t="shared" si="114"/>
        <v>0.3725</v>
      </c>
      <c r="BC26" s="3">
        <f t="shared" si="114"/>
        <v>0.22499999999999978</v>
      </c>
      <c r="BD26" s="3">
        <f t="shared" si="114"/>
        <v>0.34749999999999998</v>
      </c>
      <c r="BE26" s="3">
        <f t="shared" si="114"/>
        <v>0.13999999999999976</v>
      </c>
      <c r="BG26" s="63"/>
      <c r="BH26" s="71"/>
      <c r="BI26" s="3">
        <f t="shared" si="115"/>
        <v>2.0125000000000002</v>
      </c>
      <c r="BJ26" s="3">
        <f t="shared" si="115"/>
        <v>2.3574999999999999</v>
      </c>
      <c r="BK26" s="3">
        <f t="shared" si="115"/>
        <v>2.0549999999999997</v>
      </c>
      <c r="BL26" s="3">
        <f t="shared" si="115"/>
        <v>2.3400000000000003</v>
      </c>
      <c r="BM26" s="3">
        <f t="shared" si="115"/>
        <v>1.5575000000000001</v>
      </c>
      <c r="BO26" s="63"/>
      <c r="BP26" s="71"/>
      <c r="BQ26" s="3">
        <f t="shared" si="116"/>
        <v>1.4356250000000002</v>
      </c>
      <c r="BR26" s="3">
        <f t="shared" si="116"/>
        <v>0.99812500000000015</v>
      </c>
      <c r="BS26" s="3">
        <f t="shared" si="116"/>
        <v>0.89312500000000017</v>
      </c>
      <c r="BT26" s="3">
        <f t="shared" si="116"/>
        <v>0.30812500000000009</v>
      </c>
      <c r="BU26" s="3">
        <f t="shared" si="116"/>
        <v>1.2781250000000002</v>
      </c>
      <c r="BW26" s="63"/>
      <c r="BX26" s="71"/>
      <c r="BY26" s="3">
        <f t="shared" si="117"/>
        <v>2.0125000000000002</v>
      </c>
      <c r="BZ26" s="3">
        <f t="shared" si="117"/>
        <v>2.3574999999999999</v>
      </c>
      <c r="CA26" s="3">
        <f t="shared" si="117"/>
        <v>2.0549999999999997</v>
      </c>
      <c r="CB26" s="3">
        <f t="shared" si="117"/>
        <v>2.3400000000000003</v>
      </c>
      <c r="CC26" s="3">
        <f t="shared" si="117"/>
        <v>1.5575000000000001</v>
      </c>
      <c r="CE26" s="63"/>
      <c r="CF26" s="71"/>
      <c r="CG26" s="3">
        <f t="shared" si="118"/>
        <v>-0.16687499999999975</v>
      </c>
      <c r="CH26" s="3">
        <f t="shared" si="118"/>
        <v>-0.19437499999999977</v>
      </c>
      <c r="CI26" s="3">
        <f t="shared" si="118"/>
        <v>-4.3749999999998755E-3</v>
      </c>
      <c r="CJ26" s="3">
        <f t="shared" si="118"/>
        <v>-0.14937499999999976</v>
      </c>
      <c r="CK26" s="3">
        <f t="shared" si="118"/>
        <v>-0.23187499999999975</v>
      </c>
      <c r="CM26" s="63"/>
      <c r="CN26" s="71"/>
      <c r="CO26" s="3">
        <f t="shared" si="119"/>
        <v>-3.125E-2</v>
      </c>
      <c r="CP26" s="3">
        <f t="shared" si="119"/>
        <v>-8.3750000000000255E-2</v>
      </c>
      <c r="CQ26" s="3">
        <f t="shared" si="119"/>
        <v>-3.875E-2</v>
      </c>
      <c r="CR26" s="3">
        <f t="shared" si="119"/>
        <v>-9.6250000000000252E-2</v>
      </c>
      <c r="CS26" s="3">
        <f t="shared" si="119"/>
        <v>-3.875E-2</v>
      </c>
      <c r="CU26" s="63"/>
      <c r="CV26" s="71"/>
      <c r="CW26" s="3">
        <f t="shared" si="120"/>
        <v>0.1049999999999999</v>
      </c>
      <c r="CX26" s="3">
        <f t="shared" si="120"/>
        <v>1.5000000000000083E-2</v>
      </c>
      <c r="CY26" s="3">
        <f t="shared" si="120"/>
        <v>1.7499999999999807E-2</v>
      </c>
      <c r="CZ26" s="3">
        <f t="shared" si="120"/>
        <v>0.11499999999999981</v>
      </c>
      <c r="DA26" s="3">
        <f t="shared" si="120"/>
        <v>2.2499999999999951E-2</v>
      </c>
      <c r="DC26" s="63"/>
      <c r="DD26" s="71"/>
      <c r="DE26" s="3">
        <f t="shared" si="121"/>
        <v>0</v>
      </c>
      <c r="DF26" s="3">
        <f t="shared" si="121"/>
        <v>0</v>
      </c>
      <c r="DG26" s="3">
        <f t="shared" si="121"/>
        <v>0</v>
      </c>
      <c r="DH26" s="3">
        <f t="shared" si="121"/>
        <v>0</v>
      </c>
      <c r="DI26" s="3">
        <f t="shared" si="121"/>
        <v>0</v>
      </c>
    </row>
    <row r="27" spans="19:113" x14ac:dyDescent="0.2">
      <c r="S27" s="63"/>
      <c r="T27" s="71"/>
      <c r="U27" s="3">
        <f t="shared" si="110"/>
        <v>1.7774999999999999</v>
      </c>
      <c r="V27" s="3">
        <f t="shared" si="110"/>
        <v>1.9349999999999998</v>
      </c>
      <c r="W27" s="3">
        <f t="shared" si="110"/>
        <v>1.5249999999999999</v>
      </c>
      <c r="X27" s="3">
        <f t="shared" si="110"/>
        <v>1.8374999999999999</v>
      </c>
      <c r="Y27" s="3">
        <f t="shared" si="110"/>
        <v>1.585</v>
      </c>
      <c r="AA27" s="63"/>
      <c r="AB27" s="71"/>
      <c r="AC27" s="3">
        <f t="shared" si="111"/>
        <v>2.5925000000000002</v>
      </c>
      <c r="AD27" s="3">
        <f t="shared" si="111"/>
        <v>3.3099999999999996</v>
      </c>
      <c r="AE27" s="3">
        <f t="shared" si="111"/>
        <v>1.7574999999999998</v>
      </c>
      <c r="AF27" s="3">
        <f t="shared" si="111"/>
        <v>2.1324999999999998</v>
      </c>
      <c r="AG27" s="3">
        <f t="shared" si="111"/>
        <v>1.5375000000000001</v>
      </c>
      <c r="AI27" s="63"/>
      <c r="AJ27" s="71"/>
      <c r="AK27" s="3">
        <f t="shared" si="112"/>
        <v>4.3293749999999998</v>
      </c>
      <c r="AL27" s="3">
        <f t="shared" si="112"/>
        <v>-0.17562499999999975</v>
      </c>
      <c r="AM27" s="3">
        <f t="shared" si="112"/>
        <v>3.0168750000000002</v>
      </c>
      <c r="AN27" s="3">
        <f t="shared" si="112"/>
        <v>3.0193749999999997</v>
      </c>
      <c r="AO27" s="3">
        <f t="shared" si="112"/>
        <v>3.024375</v>
      </c>
      <c r="AQ27" s="63"/>
      <c r="AR27" s="71"/>
      <c r="AS27" s="3">
        <f t="shared" si="113"/>
        <v>3.3918749999999998</v>
      </c>
      <c r="AT27" s="3">
        <f t="shared" si="113"/>
        <v>2.8843749999999999</v>
      </c>
      <c r="AU27" s="3">
        <f t="shared" si="113"/>
        <v>3.5368749999999998</v>
      </c>
      <c r="AV27" s="3">
        <f t="shared" si="113"/>
        <v>3.0618749999999997</v>
      </c>
      <c r="AW27" s="3">
        <f t="shared" si="113"/>
        <v>2.1468750000000001</v>
      </c>
      <c r="AY27" s="63"/>
      <c r="AZ27" s="71"/>
      <c r="BA27" s="3">
        <f t="shared" si="114"/>
        <v>0.24499999999999997</v>
      </c>
      <c r="BB27" s="3">
        <f t="shared" si="114"/>
        <v>0.24250000000000002</v>
      </c>
      <c r="BC27" s="3">
        <f t="shared" si="114"/>
        <v>0.13500000000000001</v>
      </c>
      <c r="BD27" s="3">
        <f t="shared" si="114"/>
        <v>0.42750000000000005</v>
      </c>
      <c r="BE27" s="3">
        <f t="shared" si="114"/>
        <v>0.14250000000000002</v>
      </c>
      <c r="BG27" s="63"/>
      <c r="BH27" s="71"/>
      <c r="BI27" s="3">
        <f t="shared" si="115"/>
        <v>2.5925000000000002</v>
      </c>
      <c r="BJ27" s="3">
        <f t="shared" si="115"/>
        <v>3.3099999999999996</v>
      </c>
      <c r="BK27" s="3">
        <f t="shared" si="115"/>
        <v>1.7574999999999998</v>
      </c>
      <c r="BL27" s="3">
        <f t="shared" si="115"/>
        <v>2.1324999999999998</v>
      </c>
      <c r="BM27" s="3">
        <f t="shared" si="115"/>
        <v>1.5375000000000001</v>
      </c>
      <c r="BO27" s="63"/>
      <c r="BP27" s="71"/>
      <c r="BQ27" s="3">
        <f t="shared" si="116"/>
        <v>0.96562500000000018</v>
      </c>
      <c r="BR27" s="3">
        <f t="shared" si="116"/>
        <v>1.0931250000000001</v>
      </c>
      <c r="BS27" s="3">
        <f t="shared" si="116"/>
        <v>0.81812499999999999</v>
      </c>
      <c r="BT27" s="3">
        <f t="shared" si="116"/>
        <v>0.36812500000000004</v>
      </c>
      <c r="BU27" s="3">
        <f t="shared" si="116"/>
        <v>1.5431250000000003</v>
      </c>
      <c r="BW27" s="63"/>
      <c r="BX27" s="71"/>
      <c r="BY27" s="3">
        <f t="shared" si="117"/>
        <v>2.5925000000000002</v>
      </c>
      <c r="BZ27" s="3">
        <f t="shared" si="117"/>
        <v>3.3099999999999996</v>
      </c>
      <c r="CA27" s="3">
        <f t="shared" si="117"/>
        <v>1.7574999999999998</v>
      </c>
      <c r="CB27" s="3">
        <f t="shared" si="117"/>
        <v>2.1324999999999998</v>
      </c>
      <c r="CC27" s="3">
        <f t="shared" si="117"/>
        <v>1.5375000000000001</v>
      </c>
      <c r="CE27" s="63"/>
      <c r="CF27" s="71"/>
      <c r="CG27" s="3">
        <f t="shared" si="118"/>
        <v>0.12812499999999999</v>
      </c>
      <c r="CH27" s="3">
        <f t="shared" si="118"/>
        <v>-0.15437499999999976</v>
      </c>
      <c r="CI27" s="3">
        <f t="shared" si="118"/>
        <v>-0.21187499999999998</v>
      </c>
      <c r="CJ27" s="3">
        <f t="shared" si="118"/>
        <v>-0.15937499999999977</v>
      </c>
      <c r="CK27" s="3">
        <f t="shared" si="118"/>
        <v>-5.1874999999999748E-2</v>
      </c>
      <c r="CM27" s="63"/>
      <c r="CN27" s="71"/>
      <c r="CO27" s="3">
        <f t="shared" si="119"/>
        <v>0.41374999999999995</v>
      </c>
      <c r="CP27" s="3">
        <f t="shared" si="119"/>
        <v>0.28125</v>
      </c>
      <c r="CQ27" s="3">
        <f t="shared" si="119"/>
        <v>3.875E-2</v>
      </c>
      <c r="CR27" s="3">
        <f t="shared" si="119"/>
        <v>0.25125000000000003</v>
      </c>
      <c r="CS27" s="3">
        <f t="shared" si="119"/>
        <v>6.8750000000000006E-2</v>
      </c>
      <c r="CU27" s="63"/>
      <c r="CV27" s="71"/>
      <c r="CW27" s="3">
        <f t="shared" si="120"/>
        <v>0.18250000000000002</v>
      </c>
      <c r="CX27" s="3">
        <f t="shared" si="120"/>
        <v>5.9999999999999984E-2</v>
      </c>
      <c r="CY27" s="3">
        <f t="shared" si="120"/>
        <v>0.17</v>
      </c>
      <c r="CZ27" s="3">
        <f t="shared" si="120"/>
        <v>0.14999999999999977</v>
      </c>
      <c r="DA27" s="3">
        <f t="shared" si="120"/>
        <v>0.1049999999999999</v>
      </c>
      <c r="DC27" s="63"/>
      <c r="DD27" s="71"/>
      <c r="DE27" s="3">
        <f t="shared" si="121"/>
        <v>0</v>
      </c>
      <c r="DF27" s="3">
        <f t="shared" si="121"/>
        <v>0</v>
      </c>
      <c r="DG27" s="3">
        <f t="shared" si="121"/>
        <v>0</v>
      </c>
      <c r="DH27" s="3">
        <f t="shared" si="121"/>
        <v>0</v>
      </c>
      <c r="DI27" s="3">
        <f t="shared" si="121"/>
        <v>0</v>
      </c>
    </row>
    <row r="28" spans="19:113" x14ac:dyDescent="0.2">
      <c r="S28" s="63"/>
      <c r="T28" s="71"/>
      <c r="U28" s="3">
        <f t="shared" si="110"/>
        <v>2.4950000000000001</v>
      </c>
      <c r="V28" s="3">
        <f t="shared" si="110"/>
        <v>1.6674999999999998</v>
      </c>
      <c r="W28" s="3">
        <f t="shared" si="110"/>
        <v>2.0449999999999999</v>
      </c>
      <c r="X28" s="3">
        <f t="shared" si="110"/>
        <v>1.7949999999999999</v>
      </c>
      <c r="Y28" s="3">
        <f t="shared" si="110"/>
        <v>1.5450000000000002</v>
      </c>
      <c r="AA28" s="63"/>
      <c r="AB28" s="71"/>
      <c r="AC28" s="3">
        <f t="shared" si="111"/>
        <v>2.3850000000000002</v>
      </c>
      <c r="AD28" s="3">
        <f t="shared" si="111"/>
        <v>3.1675</v>
      </c>
      <c r="AE28" s="3">
        <f t="shared" si="111"/>
        <v>1.5125</v>
      </c>
      <c r="AF28" s="3">
        <f t="shared" si="111"/>
        <v>2.5225</v>
      </c>
      <c r="AG28" s="3">
        <f t="shared" si="111"/>
        <v>1.8149999999999999</v>
      </c>
      <c r="AI28" s="63"/>
      <c r="AJ28" s="71"/>
      <c r="AK28" s="3">
        <f t="shared" si="112"/>
        <v>4.1468749999999996</v>
      </c>
      <c r="AL28" s="3">
        <f t="shared" si="112"/>
        <v>2.941875</v>
      </c>
      <c r="AM28" s="3">
        <f t="shared" si="112"/>
        <v>3.4293749999999994</v>
      </c>
      <c r="AN28" s="3">
        <f t="shared" si="112"/>
        <v>2.7243750000000002</v>
      </c>
      <c r="AO28" s="3">
        <f t="shared" si="112"/>
        <v>2.7893749999999997</v>
      </c>
      <c r="AQ28" s="63"/>
      <c r="AR28" s="71"/>
      <c r="AS28" s="3">
        <f t="shared" si="113"/>
        <v>3.7593749999999999</v>
      </c>
      <c r="AT28" s="3">
        <f t="shared" si="113"/>
        <v>3.5943749999999994</v>
      </c>
      <c r="AU28" s="3">
        <f t="shared" si="113"/>
        <v>3.5218750000000001</v>
      </c>
      <c r="AV28" s="3">
        <f t="shared" si="113"/>
        <v>2.5843750000000001</v>
      </c>
      <c r="AW28" s="3">
        <f t="shared" si="113"/>
        <v>4.1393749999999994</v>
      </c>
      <c r="AY28" s="63"/>
      <c r="AZ28" s="71"/>
      <c r="BA28" s="3">
        <f t="shared" si="114"/>
        <v>0.43</v>
      </c>
      <c r="BB28" s="3">
        <f t="shared" si="114"/>
        <v>0.45250000000000001</v>
      </c>
      <c r="BC28" s="3">
        <f t="shared" si="114"/>
        <v>0.80999999999999994</v>
      </c>
      <c r="BD28" s="3">
        <f t="shared" si="114"/>
        <v>0.59</v>
      </c>
      <c r="BE28" s="3">
        <f t="shared" si="114"/>
        <v>0.1925</v>
      </c>
      <c r="BG28" s="63"/>
      <c r="BH28" s="71"/>
      <c r="BI28" s="3">
        <f t="shared" si="115"/>
        <v>2.3850000000000002</v>
      </c>
      <c r="BJ28" s="3">
        <f t="shared" si="115"/>
        <v>3.1675</v>
      </c>
      <c r="BK28" s="3">
        <f t="shared" si="115"/>
        <v>1.5125</v>
      </c>
      <c r="BL28" s="3">
        <f t="shared" si="115"/>
        <v>2.5225</v>
      </c>
      <c r="BM28" s="3">
        <f t="shared" si="115"/>
        <v>1.8149999999999999</v>
      </c>
      <c r="BO28" s="63"/>
      <c r="BP28" s="71"/>
      <c r="BQ28" s="3">
        <f t="shared" si="116"/>
        <v>1.4631250000000002</v>
      </c>
      <c r="BR28" s="3">
        <f t="shared" si="116"/>
        <v>1.6506250000000005</v>
      </c>
      <c r="BS28" s="3">
        <f t="shared" si="116"/>
        <v>0.91562500000000013</v>
      </c>
      <c r="BT28" s="3">
        <f t="shared" si="116"/>
        <v>0.96062500000000006</v>
      </c>
      <c r="BU28" s="3">
        <f t="shared" si="116"/>
        <v>1.4906250000000001</v>
      </c>
      <c r="BW28" s="63"/>
      <c r="BX28" s="71"/>
      <c r="BY28" s="3">
        <f t="shared" si="117"/>
        <v>2.3850000000000002</v>
      </c>
      <c r="BZ28" s="3">
        <f t="shared" si="117"/>
        <v>3.1675</v>
      </c>
      <c r="CA28" s="3">
        <f t="shared" si="117"/>
        <v>1.5125</v>
      </c>
      <c r="CB28" s="3">
        <f t="shared" si="117"/>
        <v>2.5225</v>
      </c>
      <c r="CC28" s="3">
        <f t="shared" si="117"/>
        <v>1.8149999999999999</v>
      </c>
      <c r="CE28" s="63"/>
      <c r="CF28" s="71"/>
      <c r="CG28" s="3">
        <f t="shared" si="118"/>
        <v>-6.687499999999999E-2</v>
      </c>
      <c r="CH28" s="3">
        <f t="shared" si="118"/>
        <v>1.31250000000003E-2</v>
      </c>
      <c r="CI28" s="3">
        <f t="shared" si="118"/>
        <v>0.13562500000000025</v>
      </c>
      <c r="CJ28" s="3">
        <f t="shared" si="118"/>
        <v>1.378125</v>
      </c>
      <c r="CK28" s="3">
        <f t="shared" si="118"/>
        <v>5.8125000000000246E-2</v>
      </c>
      <c r="CM28" s="63"/>
      <c r="CN28" s="71"/>
      <c r="CO28" s="3">
        <f t="shared" si="119"/>
        <v>0.21375000000000002</v>
      </c>
      <c r="CP28" s="3">
        <f t="shared" si="119"/>
        <v>-9.375E-2</v>
      </c>
      <c r="CQ28" s="3">
        <f t="shared" si="119"/>
        <v>7.3749999999999746E-2</v>
      </c>
      <c r="CR28" s="3">
        <f t="shared" si="119"/>
        <v>0.99875000000000003</v>
      </c>
      <c r="CS28" s="3">
        <f t="shared" si="119"/>
        <v>0.18125000000000024</v>
      </c>
      <c r="CU28" s="63"/>
      <c r="CV28" s="71"/>
      <c r="CW28" s="3">
        <f t="shared" si="120"/>
        <v>0.23999999999999994</v>
      </c>
      <c r="CX28" s="3">
        <f t="shared" si="120"/>
        <v>2.750000000000009E-2</v>
      </c>
      <c r="CY28" s="3">
        <f t="shared" si="120"/>
        <v>0.16499999999999987</v>
      </c>
      <c r="CZ28" s="3">
        <f t="shared" si="120"/>
        <v>1.2349999999999999</v>
      </c>
      <c r="DA28" s="3">
        <f t="shared" si="120"/>
        <v>0.27749999999999997</v>
      </c>
      <c r="DC28" s="63"/>
      <c r="DD28" s="71"/>
      <c r="DE28" s="3">
        <f t="shared" si="121"/>
        <v>0</v>
      </c>
      <c r="DF28" s="3">
        <f t="shared" si="121"/>
        <v>0</v>
      </c>
      <c r="DG28" s="3">
        <f t="shared" si="121"/>
        <v>0</v>
      </c>
      <c r="DH28" s="3">
        <f t="shared" si="121"/>
        <v>0</v>
      </c>
      <c r="DI28" s="3">
        <f t="shared" si="121"/>
        <v>0</v>
      </c>
    </row>
    <row r="29" spans="19:113" x14ac:dyDescent="0.2">
      <c r="S29" s="65" t="s">
        <v>5</v>
      </c>
      <c r="T29" s="65"/>
      <c r="U29" s="2">
        <f t="shared" ref="U29:Y29" si="122">AVERAGE(U21:U24)</f>
        <v>1.0425</v>
      </c>
      <c r="V29" s="2">
        <f t="shared" si="122"/>
        <v>6.4531250000000009</v>
      </c>
      <c r="W29" s="2">
        <f t="shared" si="122"/>
        <v>11.566875</v>
      </c>
      <c r="X29" s="2">
        <f t="shared" si="122"/>
        <v>10.749375000000001</v>
      </c>
      <c r="Y29" s="2">
        <f t="shared" si="122"/>
        <v>9.921875</v>
      </c>
      <c r="AA29" s="65" t="s">
        <v>5</v>
      </c>
      <c r="AB29" s="65"/>
      <c r="AC29" s="2">
        <f t="shared" ref="AC29:AG29" si="123">AVERAGE(AC21:AC24)</f>
        <v>0.92374999999999996</v>
      </c>
      <c r="AD29" s="2">
        <f t="shared" si="123"/>
        <v>10.833124999999999</v>
      </c>
      <c r="AE29" s="2">
        <f t="shared" si="123"/>
        <v>11.56625</v>
      </c>
      <c r="AF29" s="2">
        <f t="shared" si="123"/>
        <v>8.6306250000000002</v>
      </c>
      <c r="AG29" s="2">
        <f t="shared" si="123"/>
        <v>12.429375</v>
      </c>
      <c r="AI29" s="65" t="s">
        <v>5</v>
      </c>
      <c r="AJ29" s="65"/>
      <c r="AK29" s="2">
        <f t="shared" ref="AK29:AO29" si="124">AVERAGE(AK21:AK24)</f>
        <v>1.6312499999999999</v>
      </c>
      <c r="AL29" s="2">
        <f t="shared" si="124"/>
        <v>10.34125</v>
      </c>
      <c r="AM29" s="2">
        <f t="shared" si="124"/>
        <v>14.559374999999999</v>
      </c>
      <c r="AN29" s="2">
        <f t="shared" si="124"/>
        <v>15.49375</v>
      </c>
      <c r="AO29" s="2">
        <f t="shared" si="124"/>
        <v>16.86375</v>
      </c>
      <c r="AQ29" s="65" t="s">
        <v>5</v>
      </c>
      <c r="AR29" s="65"/>
      <c r="AS29" s="2">
        <f t="shared" ref="AS29:AW29" si="125">AVERAGE(AS21:AS24)</f>
        <v>0.78125</v>
      </c>
      <c r="AT29" s="2">
        <f t="shared" si="125"/>
        <v>5.8843749999999995</v>
      </c>
      <c r="AU29" s="2">
        <f t="shared" si="125"/>
        <v>7.3737499999999985</v>
      </c>
      <c r="AV29" s="2">
        <f t="shared" si="125"/>
        <v>11.546875</v>
      </c>
      <c r="AW29" s="2">
        <f t="shared" si="125"/>
        <v>9.6556249999999988</v>
      </c>
      <c r="AY29" s="65" t="s">
        <v>5</v>
      </c>
      <c r="AZ29" s="65"/>
      <c r="BA29" s="2">
        <f t="shared" ref="BA29:BE29" si="126">AVERAGE(BA21:BA24)</f>
        <v>1.0287500000000001</v>
      </c>
      <c r="BB29" s="2">
        <f t="shared" si="126"/>
        <v>6.8487499999999999</v>
      </c>
      <c r="BC29" s="2">
        <f t="shared" si="126"/>
        <v>9.3624999999999989</v>
      </c>
      <c r="BD29" s="2">
        <f t="shared" si="126"/>
        <v>10.455</v>
      </c>
      <c r="BE29" s="2">
        <f t="shared" si="126"/>
        <v>9.9500000000000011</v>
      </c>
      <c r="BG29" s="65" t="s">
        <v>5</v>
      </c>
      <c r="BH29" s="65"/>
      <c r="BI29" s="2">
        <f t="shared" ref="BI29:BM29" si="127">AVERAGE(BI21:BI24)</f>
        <v>0.86937500000000001</v>
      </c>
      <c r="BJ29" s="2">
        <f t="shared" si="127"/>
        <v>8.734375</v>
      </c>
      <c r="BK29" s="2">
        <f t="shared" si="127"/>
        <v>-2.3750000000000038E-2</v>
      </c>
      <c r="BL29" s="2">
        <f t="shared" si="127"/>
        <v>10.0725</v>
      </c>
      <c r="BM29" s="2">
        <f t="shared" si="127"/>
        <v>9.2175000000000011</v>
      </c>
      <c r="BO29" s="65" t="s">
        <v>5</v>
      </c>
      <c r="BP29" s="65"/>
      <c r="BQ29" s="2">
        <f t="shared" ref="BQ29:BU29" si="128">AVERAGE(BQ21:BQ24)</f>
        <v>1.2043749999999998</v>
      </c>
      <c r="BR29" s="2">
        <f t="shared" si="128"/>
        <v>5.4031250000000002</v>
      </c>
      <c r="BS29" s="2">
        <f t="shared" si="128"/>
        <v>12.583124999999999</v>
      </c>
      <c r="BT29" s="2">
        <f t="shared" si="128"/>
        <v>11.317499999999999</v>
      </c>
      <c r="BU29" s="2">
        <f t="shared" si="128"/>
        <v>11.408750000000001</v>
      </c>
      <c r="BW29" s="65" t="s">
        <v>5</v>
      </c>
      <c r="BX29" s="65"/>
      <c r="BY29" s="2">
        <f t="shared" ref="BY29:CC29" si="129">AVERAGE(BY21:BY24)</f>
        <v>0.92374999999999996</v>
      </c>
      <c r="BZ29" s="2">
        <f t="shared" si="129"/>
        <v>10.833124999999999</v>
      </c>
      <c r="CA29" s="2">
        <f t="shared" si="129"/>
        <v>11.56625</v>
      </c>
      <c r="CB29" s="2">
        <f t="shared" si="129"/>
        <v>8.6306250000000002</v>
      </c>
      <c r="CC29" s="2">
        <f t="shared" si="129"/>
        <v>12.429375</v>
      </c>
      <c r="CE29" s="65" t="s">
        <v>5</v>
      </c>
      <c r="CF29" s="65"/>
      <c r="CG29" s="2">
        <f t="shared" ref="CG29:CK29" si="130">AVERAGE(CG21:CG24)</f>
        <v>0.49437500000000001</v>
      </c>
      <c r="CH29" s="2">
        <f t="shared" si="130"/>
        <v>4.6724999999999994</v>
      </c>
      <c r="CI29" s="2">
        <f t="shared" si="130"/>
        <v>5.8087499999999999</v>
      </c>
      <c r="CJ29" s="2">
        <f t="shared" si="130"/>
        <v>5.3862500000000004</v>
      </c>
      <c r="CK29" s="2">
        <f t="shared" si="130"/>
        <v>5.2356250000000006</v>
      </c>
      <c r="CM29" s="65" t="s">
        <v>5</v>
      </c>
      <c r="CN29" s="65"/>
      <c r="CO29" s="2">
        <f t="shared" ref="CO29:CS29" si="131">AVERAGE(CO21:CO24)</f>
        <v>0.59750000000000003</v>
      </c>
      <c r="CP29" s="2">
        <f t="shared" si="131"/>
        <v>4.9418749999999996</v>
      </c>
      <c r="CQ29" s="2">
        <f t="shared" si="131"/>
        <v>6.1393750000000011</v>
      </c>
      <c r="CR29" s="2">
        <f t="shared" si="131"/>
        <v>6.2949999999999999</v>
      </c>
      <c r="CS29" s="2">
        <f t="shared" si="131"/>
        <v>6</v>
      </c>
      <c r="CU29" s="65" t="s">
        <v>5</v>
      </c>
      <c r="CV29" s="65"/>
      <c r="CW29" s="2">
        <f t="shared" ref="CW29:DA29" si="132">AVERAGE(CW21:CW24)</f>
        <v>0.6568750000000001</v>
      </c>
      <c r="CX29" s="2">
        <f t="shared" si="132"/>
        <v>5.6081250000000002</v>
      </c>
      <c r="CY29" s="2">
        <f t="shared" si="132"/>
        <v>6.4831249999999994</v>
      </c>
      <c r="CZ29" s="2">
        <f t="shared" si="132"/>
        <v>6.5012500000000006</v>
      </c>
      <c r="DA29" s="2">
        <f t="shared" si="132"/>
        <v>7.649375</v>
      </c>
      <c r="DC29" s="65" t="s">
        <v>5</v>
      </c>
      <c r="DD29" s="65"/>
      <c r="DE29" s="2">
        <f t="shared" ref="DE29:DI29" si="133">AVERAGE(DE21:DE24)</f>
        <v>0</v>
      </c>
      <c r="DF29" s="2">
        <f t="shared" si="133"/>
        <v>0</v>
      </c>
      <c r="DG29" s="2">
        <f t="shared" si="133"/>
        <v>0</v>
      </c>
      <c r="DH29" s="2">
        <f t="shared" si="133"/>
        <v>0</v>
      </c>
      <c r="DI29" s="2">
        <f t="shared" si="133"/>
        <v>0</v>
      </c>
    </row>
    <row r="30" spans="19:113" x14ac:dyDescent="0.2">
      <c r="S30" s="66" t="s">
        <v>13</v>
      </c>
      <c r="T30" s="66"/>
      <c r="U30" s="17">
        <f t="shared" ref="U30:Y30" si="134">STDEV(U21:U24)</f>
        <v>0.13257073583562926</v>
      </c>
      <c r="V30" s="17">
        <f t="shared" si="134"/>
        <v>4.3201916310699273</v>
      </c>
      <c r="W30" s="17">
        <f t="shared" si="134"/>
        <v>1.2852356706715957</v>
      </c>
      <c r="X30" s="17">
        <f t="shared" si="134"/>
        <v>1.8981025338918469</v>
      </c>
      <c r="Y30" s="17">
        <f t="shared" si="134"/>
        <v>0.36529882174278372</v>
      </c>
      <c r="AA30" s="66" t="s">
        <v>13</v>
      </c>
      <c r="AB30" s="66"/>
      <c r="AC30" s="17">
        <f t="shared" ref="AC30:AG30" si="135">STDEV(AC21:AC24)</f>
        <v>0.25933709562395157</v>
      </c>
      <c r="AD30" s="17">
        <f t="shared" si="135"/>
        <v>0.27171139713551451</v>
      </c>
      <c r="AE30" s="17">
        <f t="shared" si="135"/>
        <v>0.73576030687083538</v>
      </c>
      <c r="AF30" s="17">
        <f t="shared" si="135"/>
        <v>5.8584506270856282</v>
      </c>
      <c r="AG30" s="17">
        <f t="shared" si="135"/>
        <v>0.69897246011556202</v>
      </c>
      <c r="AI30" s="66" t="s">
        <v>13</v>
      </c>
      <c r="AJ30" s="66"/>
      <c r="AK30" s="17">
        <f t="shared" ref="AK30:AO30" si="136">STDEV(AK21:AK24)</f>
        <v>8.0864469948179363E-2</v>
      </c>
      <c r="AL30" s="17">
        <f t="shared" si="136"/>
        <v>1.2842805622215108</v>
      </c>
      <c r="AM30" s="17">
        <f t="shared" si="136"/>
        <v>0.79592451484630877</v>
      </c>
      <c r="AN30" s="17">
        <f t="shared" si="136"/>
        <v>1.035867943240514</v>
      </c>
      <c r="AO30" s="17">
        <f t="shared" si="136"/>
        <v>0.2057949525620095</v>
      </c>
      <c r="AQ30" s="66" t="s">
        <v>13</v>
      </c>
      <c r="AR30" s="66"/>
      <c r="AS30" s="17">
        <f t="shared" ref="AS30:AW30" si="137">STDEV(AS21:AS24)</f>
        <v>0.16584851270562156</v>
      </c>
      <c r="AT30" s="17">
        <f t="shared" si="137"/>
        <v>0.68202669791340731</v>
      </c>
      <c r="AU30" s="17">
        <f t="shared" si="137"/>
        <v>1.2837889478025637</v>
      </c>
      <c r="AV30" s="17">
        <f t="shared" si="137"/>
        <v>0.2278568629644499</v>
      </c>
      <c r="AW30" s="17">
        <f t="shared" si="137"/>
        <v>0.31702392128460366</v>
      </c>
      <c r="AY30" s="66" t="s">
        <v>13</v>
      </c>
      <c r="AZ30" s="66"/>
      <c r="BA30" s="17">
        <f t="shared" ref="BA30:BE30" si="138">STDEV(BA21:BA24)</f>
        <v>6.9383445431889512E-2</v>
      </c>
      <c r="BB30" s="17">
        <f t="shared" si="138"/>
        <v>0.2560954818682542</v>
      </c>
      <c r="BC30" s="17">
        <f t="shared" si="138"/>
        <v>0.81374743983212194</v>
      </c>
      <c r="BD30" s="17">
        <f t="shared" si="138"/>
        <v>1.62422208944262</v>
      </c>
      <c r="BE30" s="17">
        <f t="shared" si="138"/>
        <v>0.63428888988640941</v>
      </c>
      <c r="BG30" s="66" t="s">
        <v>13</v>
      </c>
      <c r="BH30" s="66"/>
      <c r="BI30" s="17">
        <f t="shared" ref="BI30:BM30" si="139">STDEV(BI21:BI24)</f>
        <v>7.5000000000000053E-2</v>
      </c>
      <c r="BJ30" s="17">
        <f t="shared" si="139"/>
        <v>3.6690581216437526</v>
      </c>
      <c r="BK30" s="17">
        <f t="shared" si="139"/>
        <v>6.3553619094430913E-2</v>
      </c>
      <c r="BL30" s="17">
        <f t="shared" si="139"/>
        <v>0.38320129066414554</v>
      </c>
      <c r="BM30" s="17">
        <f t="shared" si="139"/>
        <v>0.38235768049476038</v>
      </c>
      <c r="BO30" s="66" t="s">
        <v>13</v>
      </c>
      <c r="BP30" s="66"/>
      <c r="BQ30" s="17">
        <f t="shared" ref="BQ30:BU30" si="140">STDEV(BQ21:BQ24)</f>
        <v>6.3852042514968482E-2</v>
      </c>
      <c r="BR30" s="17">
        <f t="shared" si="140"/>
        <v>3.6459069516376834</v>
      </c>
      <c r="BS30" s="17">
        <f t="shared" si="140"/>
        <v>2.2022460125971444</v>
      </c>
      <c r="BT30" s="17">
        <f t="shared" si="140"/>
        <v>0.60052884679533391</v>
      </c>
      <c r="BU30" s="17">
        <f t="shared" si="140"/>
        <v>0.61248937065606879</v>
      </c>
      <c r="BW30" s="66" t="s">
        <v>13</v>
      </c>
      <c r="BX30" s="66"/>
      <c r="BY30" s="17">
        <f t="shared" ref="BY30:CC30" si="141">STDEV(BY21:BY24)</f>
        <v>0.25933709562395157</v>
      </c>
      <c r="BZ30" s="17">
        <f t="shared" si="141"/>
        <v>0.27171139713551451</v>
      </c>
      <c r="CA30" s="17">
        <f t="shared" si="141"/>
        <v>0.73576030687083538</v>
      </c>
      <c r="CB30" s="17">
        <f t="shared" si="141"/>
        <v>5.8584506270856282</v>
      </c>
      <c r="CC30" s="17">
        <f t="shared" si="141"/>
        <v>0.69897246011556202</v>
      </c>
      <c r="CE30" s="66" t="s">
        <v>13</v>
      </c>
      <c r="CF30" s="66"/>
      <c r="CG30" s="17">
        <f t="shared" ref="CG30:CK30" si="142">STDEV(CG21:CG24)</f>
        <v>0.10558122860306805</v>
      </c>
      <c r="CH30" s="17">
        <f t="shared" si="142"/>
        <v>0.63173207664854192</v>
      </c>
      <c r="CI30" s="17">
        <f t="shared" si="142"/>
        <v>0.67305893748863754</v>
      </c>
      <c r="CJ30" s="17">
        <f t="shared" si="142"/>
        <v>0.54361061431874169</v>
      </c>
      <c r="CK30" s="17">
        <f t="shared" si="142"/>
        <v>0.42068087172265578</v>
      </c>
      <c r="CM30" s="66" t="s">
        <v>13</v>
      </c>
      <c r="CN30" s="66"/>
      <c r="CO30" s="17">
        <f t="shared" ref="CO30:CS30" si="143">STDEV(CO21:CO24)</f>
        <v>8.5107162839956021E-2</v>
      </c>
      <c r="CP30" s="17">
        <f t="shared" si="143"/>
        <v>0.37786681957183438</v>
      </c>
      <c r="CQ30" s="17">
        <f t="shared" si="143"/>
        <v>0.12201434341912383</v>
      </c>
      <c r="CR30" s="17">
        <f t="shared" si="143"/>
        <v>0.38675667953723414</v>
      </c>
      <c r="CS30" s="17">
        <f t="shared" si="143"/>
        <v>0.66150514926189385</v>
      </c>
      <c r="CU30" s="66" t="s">
        <v>13</v>
      </c>
      <c r="CV30" s="66"/>
      <c r="CW30" s="17">
        <f t="shared" ref="CW30:DA30" si="144">STDEV(CW21:CW24)</f>
        <v>4.1658332499833285E-2</v>
      </c>
      <c r="CX30" s="17">
        <f t="shared" si="144"/>
        <v>0.10208248298965567</v>
      </c>
      <c r="CY30" s="17">
        <f t="shared" si="144"/>
        <v>0.50730086405077901</v>
      </c>
      <c r="CZ30" s="17">
        <f t="shared" si="144"/>
        <v>0.15101565868037214</v>
      </c>
      <c r="DA30" s="17">
        <f t="shared" si="144"/>
        <v>0.28791274719956378</v>
      </c>
      <c r="DC30" s="66" t="s">
        <v>13</v>
      </c>
      <c r="DD30" s="66"/>
      <c r="DE30" s="17">
        <f t="shared" ref="DE30:DI30" si="145">STDEV(DE21:DE24)</f>
        <v>0</v>
      </c>
      <c r="DF30" s="17">
        <f t="shared" si="145"/>
        <v>0</v>
      </c>
      <c r="DG30" s="17">
        <f t="shared" si="145"/>
        <v>0</v>
      </c>
      <c r="DH30" s="17">
        <f t="shared" si="145"/>
        <v>0</v>
      </c>
      <c r="DI30" s="17">
        <f t="shared" si="145"/>
        <v>0</v>
      </c>
    </row>
    <row r="31" spans="19:113" x14ac:dyDescent="0.2">
      <c r="S31" s="67" t="s">
        <v>14</v>
      </c>
      <c r="T31" s="68"/>
      <c r="U31" s="17">
        <f t="shared" ref="U31:Y31" si="146">1.96*(U30)/SQRT(4)</f>
        <v>0.12991932111891666</v>
      </c>
      <c r="V31" s="17">
        <f t="shared" si="146"/>
        <v>4.233787798448529</v>
      </c>
      <c r="W31" s="17">
        <f t="shared" si="146"/>
        <v>1.2595309572581639</v>
      </c>
      <c r="X31" s="17">
        <f t="shared" si="146"/>
        <v>1.86014048321401</v>
      </c>
      <c r="Y31" s="17">
        <f t="shared" si="146"/>
        <v>0.35799284530792802</v>
      </c>
      <c r="AA31" s="67" t="s">
        <v>14</v>
      </c>
      <c r="AB31" s="68"/>
      <c r="AC31" s="17">
        <f t="shared" ref="AC31:AG31" si="147">1.96*(AC30)/SQRT(4)</f>
        <v>0.25415035371147254</v>
      </c>
      <c r="AD31" s="17">
        <f t="shared" si="147"/>
        <v>0.2662771691928042</v>
      </c>
      <c r="AE31" s="17">
        <f t="shared" si="147"/>
        <v>0.72104510073341865</v>
      </c>
      <c r="AF31" s="17">
        <f t="shared" si="147"/>
        <v>5.7412816145439152</v>
      </c>
      <c r="AG31" s="17">
        <f t="shared" si="147"/>
        <v>0.68499301091325082</v>
      </c>
      <c r="AI31" s="67" t="s">
        <v>14</v>
      </c>
      <c r="AJ31" s="68"/>
      <c r="AK31" s="17">
        <f t="shared" ref="AK31:AO31" si="148">1.96*(AK30)/SQRT(4)</f>
        <v>7.924718054921577E-2</v>
      </c>
      <c r="AL31" s="17">
        <f t="shared" si="148"/>
        <v>1.2585949509770806</v>
      </c>
      <c r="AM31" s="17">
        <f t="shared" si="148"/>
        <v>0.78000602454938261</v>
      </c>
      <c r="AN31" s="17">
        <f t="shared" si="148"/>
        <v>1.0151505843757036</v>
      </c>
      <c r="AO31" s="17">
        <f t="shared" si="148"/>
        <v>0.20167905351076931</v>
      </c>
      <c r="AQ31" s="67" t="s">
        <v>14</v>
      </c>
      <c r="AR31" s="68"/>
      <c r="AS31" s="17">
        <f t="shared" ref="AS31:AW31" si="149">1.96*(AS30)/SQRT(4)</f>
        <v>0.16253154245150914</v>
      </c>
      <c r="AT31" s="17">
        <f t="shared" si="149"/>
        <v>0.66838616395513917</v>
      </c>
      <c r="AU31" s="17">
        <f t="shared" si="149"/>
        <v>1.2581131688465124</v>
      </c>
      <c r="AV31" s="17">
        <f t="shared" si="149"/>
        <v>0.22329972570516091</v>
      </c>
      <c r="AW31" s="17">
        <f t="shared" si="149"/>
        <v>0.31068344285891158</v>
      </c>
      <c r="AY31" s="67" t="s">
        <v>14</v>
      </c>
      <c r="AZ31" s="68"/>
      <c r="BA31" s="17">
        <f t="shared" ref="BA31:BE31" si="150">1.96*(BA30)/SQRT(4)</f>
        <v>6.7995776523251727E-2</v>
      </c>
      <c r="BB31" s="17">
        <f t="shared" si="150"/>
        <v>0.25097357223088912</v>
      </c>
      <c r="BC31" s="17">
        <f t="shared" si="150"/>
        <v>0.79747249103547946</v>
      </c>
      <c r="BD31" s="17">
        <f t="shared" si="150"/>
        <v>1.5917376476537677</v>
      </c>
      <c r="BE31" s="17">
        <f t="shared" si="150"/>
        <v>0.62160311208868124</v>
      </c>
      <c r="BG31" s="67" t="s">
        <v>14</v>
      </c>
      <c r="BH31" s="68"/>
      <c r="BI31" s="17">
        <f t="shared" ref="BI31:BM31" si="151">1.96*(BI30)/SQRT(4)</f>
        <v>7.3500000000000051E-2</v>
      </c>
      <c r="BJ31" s="17">
        <f t="shared" si="151"/>
        <v>3.5956769592108775</v>
      </c>
      <c r="BK31" s="17">
        <f t="shared" si="151"/>
        <v>6.2282546712542297E-2</v>
      </c>
      <c r="BL31" s="17">
        <f t="shared" si="151"/>
        <v>0.37553726485086264</v>
      </c>
      <c r="BM31" s="17">
        <f t="shared" si="151"/>
        <v>0.37471052688486517</v>
      </c>
      <c r="BO31" s="67" t="s">
        <v>14</v>
      </c>
      <c r="BP31" s="68"/>
      <c r="BQ31" s="17">
        <f t="shared" ref="BQ31:BU31" si="152">1.96*(BQ30)/SQRT(4)</f>
        <v>6.2575001664669117E-2</v>
      </c>
      <c r="BR31" s="17">
        <f t="shared" si="152"/>
        <v>3.5729888126049296</v>
      </c>
      <c r="BS31" s="17">
        <f t="shared" si="152"/>
        <v>2.1582010923452013</v>
      </c>
      <c r="BT31" s="17">
        <f t="shared" si="152"/>
        <v>0.58851826985942723</v>
      </c>
      <c r="BU31" s="17">
        <f t="shared" si="152"/>
        <v>0.60023958324294735</v>
      </c>
      <c r="BW31" s="67" t="s">
        <v>14</v>
      </c>
      <c r="BX31" s="68"/>
      <c r="BY31" s="17">
        <f t="shared" ref="BY31:CC31" si="153">1.96*(BY30)/SQRT(4)</f>
        <v>0.25415035371147254</v>
      </c>
      <c r="BZ31" s="17">
        <f t="shared" si="153"/>
        <v>0.2662771691928042</v>
      </c>
      <c r="CA31" s="17">
        <f t="shared" si="153"/>
        <v>0.72104510073341865</v>
      </c>
      <c r="CB31" s="17">
        <f t="shared" si="153"/>
        <v>5.7412816145439152</v>
      </c>
      <c r="CC31" s="17">
        <f t="shared" si="153"/>
        <v>0.68499301091325082</v>
      </c>
      <c r="CE31" s="67" t="s">
        <v>14</v>
      </c>
      <c r="CF31" s="68"/>
      <c r="CG31" s="17">
        <f t="shared" ref="CG31:CK31" si="154">1.96*(CG30)/SQRT(4)</f>
        <v>0.10346960403100669</v>
      </c>
      <c r="CH31" s="17">
        <f t="shared" si="154"/>
        <v>0.61909743511557103</v>
      </c>
      <c r="CI31" s="17">
        <f t="shared" si="154"/>
        <v>0.65959775873886473</v>
      </c>
      <c r="CJ31" s="17">
        <f t="shared" si="154"/>
        <v>0.53273840203236689</v>
      </c>
      <c r="CK31" s="17">
        <f t="shared" si="154"/>
        <v>0.41226725428820266</v>
      </c>
      <c r="CM31" s="67" t="s">
        <v>14</v>
      </c>
      <c r="CN31" s="68"/>
      <c r="CO31" s="17">
        <f t="shared" ref="CO31:CS31" si="155">1.96*(CO30)/SQRT(4)</f>
        <v>8.3405019583156895E-2</v>
      </c>
      <c r="CP31" s="17">
        <f t="shared" si="155"/>
        <v>0.37030948318039769</v>
      </c>
      <c r="CQ31" s="17">
        <f t="shared" si="155"/>
        <v>0.11957405655074135</v>
      </c>
      <c r="CR31" s="17">
        <f t="shared" si="155"/>
        <v>0.37902154594648946</v>
      </c>
      <c r="CS31" s="17">
        <f t="shared" si="155"/>
        <v>0.648275046276656</v>
      </c>
      <c r="CU31" s="67" t="s">
        <v>14</v>
      </c>
      <c r="CV31" s="68"/>
      <c r="CW31" s="17">
        <f t="shared" ref="CW31:DA31" si="156">1.96*(CW30)/SQRT(4)</f>
        <v>4.0825165849836621E-2</v>
      </c>
      <c r="CX31" s="17">
        <f t="shared" si="156"/>
        <v>0.10004083332986255</v>
      </c>
      <c r="CY31" s="17">
        <f t="shared" si="156"/>
        <v>0.4971548467697634</v>
      </c>
      <c r="CZ31" s="17">
        <f t="shared" si="156"/>
        <v>0.14799534550676469</v>
      </c>
      <c r="DA31" s="17">
        <f t="shared" si="156"/>
        <v>0.28215449225557249</v>
      </c>
      <c r="DC31" s="67" t="s">
        <v>14</v>
      </c>
      <c r="DD31" s="68"/>
      <c r="DE31" s="17">
        <f t="shared" ref="DE31:DI31" si="157">1.96*(DE30)/SQRT(4)</f>
        <v>0</v>
      </c>
      <c r="DF31" s="17">
        <f t="shared" si="157"/>
        <v>0</v>
      </c>
      <c r="DG31" s="17">
        <f t="shared" si="157"/>
        <v>0</v>
      </c>
      <c r="DH31" s="17">
        <f t="shared" si="157"/>
        <v>0</v>
      </c>
      <c r="DI31" s="17">
        <f t="shared" si="157"/>
        <v>0</v>
      </c>
    </row>
    <row r="32" spans="19:113" x14ac:dyDescent="0.2">
      <c r="S32" s="69" t="s">
        <v>15</v>
      </c>
      <c r="T32" s="70"/>
      <c r="U32" s="27">
        <f>((U30/U29))</f>
        <v>0.12716617346343334</v>
      </c>
      <c r="V32" s="27">
        <f t="shared" ref="V32:Y32" si="158">((V30/V29))</f>
        <v>0.66947279512948021</v>
      </c>
      <c r="W32" s="27">
        <f t="shared" si="158"/>
        <v>0.11111347452718179</v>
      </c>
      <c r="X32" s="27">
        <f t="shared" si="158"/>
        <v>0.17657794373085381</v>
      </c>
      <c r="Y32" s="27">
        <f t="shared" si="158"/>
        <v>3.6817519041792375E-2</v>
      </c>
      <c r="AA32" s="32"/>
      <c r="AB32" s="33"/>
      <c r="AC32" s="17"/>
      <c r="AD32" s="17"/>
      <c r="AE32" s="17"/>
      <c r="AF32" s="17"/>
      <c r="AG32" s="17"/>
      <c r="AI32" s="32"/>
      <c r="AJ32" s="33"/>
      <c r="AK32" s="17"/>
      <c r="AL32" s="17"/>
      <c r="AM32" s="17"/>
      <c r="AN32" s="17"/>
      <c r="AO32" s="17"/>
      <c r="AQ32" s="32"/>
      <c r="AR32" s="33"/>
      <c r="AS32" s="17"/>
      <c r="AT32" s="17"/>
      <c r="AU32" s="17"/>
      <c r="AV32" s="17"/>
      <c r="AW32" s="17"/>
      <c r="AY32" s="32"/>
      <c r="AZ32" s="33"/>
      <c r="BA32" s="17"/>
      <c r="BB32" s="17"/>
      <c r="BC32" s="17"/>
      <c r="BD32" s="17"/>
      <c r="BE32" s="17"/>
      <c r="BG32" s="32"/>
      <c r="BH32" s="33"/>
      <c r="BI32" s="17"/>
      <c r="BJ32" s="17"/>
      <c r="BK32" s="17"/>
      <c r="BL32" s="17"/>
      <c r="BM32" s="17"/>
      <c r="BO32" s="32"/>
      <c r="BP32" s="33"/>
      <c r="BQ32" s="17"/>
      <c r="BR32" s="17"/>
      <c r="BS32" s="17"/>
      <c r="BT32" s="17"/>
      <c r="BU32" s="17"/>
      <c r="BW32" s="32"/>
      <c r="BX32" s="33"/>
      <c r="BY32" s="17"/>
      <c r="BZ32" s="17"/>
      <c r="CA32" s="17"/>
      <c r="CB32" s="17"/>
      <c r="CC32" s="17"/>
      <c r="CE32" s="32"/>
      <c r="CF32" s="33"/>
      <c r="CG32" s="17"/>
      <c r="CH32" s="17"/>
      <c r="CI32" s="17"/>
      <c r="CJ32" s="17"/>
      <c r="CK32" s="17"/>
      <c r="CM32" s="32"/>
      <c r="CN32" s="33"/>
      <c r="CO32" s="17"/>
      <c r="CP32" s="17"/>
      <c r="CQ32" s="17"/>
      <c r="CR32" s="17"/>
      <c r="CS32" s="17"/>
      <c r="CU32" s="32"/>
      <c r="CV32" s="33"/>
      <c r="CW32" s="17"/>
      <c r="CX32" s="17"/>
      <c r="CY32" s="17"/>
      <c r="CZ32" s="17"/>
      <c r="DA32" s="17"/>
      <c r="DC32" s="32"/>
      <c r="DD32" s="33"/>
      <c r="DE32" s="17"/>
      <c r="DF32" s="17"/>
      <c r="DG32" s="17"/>
      <c r="DH32" s="17"/>
      <c r="DI32" s="17"/>
    </row>
    <row r="33" spans="19:113" x14ac:dyDescent="0.2">
      <c r="S33" s="67" t="s">
        <v>15</v>
      </c>
      <c r="T33" s="68"/>
      <c r="U33" s="17">
        <f>((U30/U29)*100)</f>
        <v>12.716617346343334</v>
      </c>
      <c r="V33" s="17">
        <f t="shared" ref="V33:Y33" si="159">((V30/V29)*100)</f>
        <v>66.947279512948015</v>
      </c>
      <c r="W33" s="17">
        <f t="shared" si="159"/>
        <v>11.111347452718178</v>
      </c>
      <c r="X33" s="17">
        <f t="shared" si="159"/>
        <v>17.65779437308538</v>
      </c>
      <c r="Y33" s="17">
        <f t="shared" si="159"/>
        <v>3.6817519041792375</v>
      </c>
      <c r="AA33" s="67" t="s">
        <v>15</v>
      </c>
      <c r="AB33" s="68"/>
      <c r="AC33" s="17">
        <f>((AC30/AC29)*100)</f>
        <v>28.074381123025884</v>
      </c>
      <c r="AD33" s="17">
        <f t="shared" ref="AD33:AG33" si="160">((AD30/AD29)*100)</f>
        <v>2.5081534380477888</v>
      </c>
      <c r="AE33" s="17">
        <f t="shared" si="160"/>
        <v>6.3612692693901254</v>
      </c>
      <c r="AF33" s="17">
        <f t="shared" si="160"/>
        <v>67.879795809522818</v>
      </c>
      <c r="AG33" s="17">
        <f t="shared" si="160"/>
        <v>5.6235527539845087</v>
      </c>
      <c r="AI33" s="67" t="s">
        <v>15</v>
      </c>
      <c r="AJ33" s="68"/>
      <c r="AK33" s="17">
        <f>((AK30/AK29)*100)</f>
        <v>4.957208885712145</v>
      </c>
      <c r="AL33" s="17">
        <f t="shared" ref="AL33:AO33" si="161">((AL30/AL29)*100)</f>
        <v>12.419007008064893</v>
      </c>
      <c r="AM33" s="17">
        <f t="shared" si="161"/>
        <v>5.4667491897578628</v>
      </c>
      <c r="AN33" s="17">
        <f t="shared" si="161"/>
        <v>6.6857148414071084</v>
      </c>
      <c r="AO33" s="17">
        <f t="shared" si="161"/>
        <v>1.2203392042814292</v>
      </c>
      <c r="AQ33" s="67" t="s">
        <v>15</v>
      </c>
      <c r="AR33" s="68"/>
      <c r="AS33" s="17">
        <f>((AS30/AS29)*100)</f>
        <v>21.22860962631956</v>
      </c>
      <c r="AT33" s="17">
        <f t="shared" ref="AT33:AW33" si="162">((AT30/AT29)*100)</f>
        <v>11.590469640588973</v>
      </c>
      <c r="AU33" s="17">
        <f t="shared" si="162"/>
        <v>17.410258658112411</v>
      </c>
      <c r="AV33" s="17">
        <f t="shared" si="162"/>
        <v>1.9733205994214877</v>
      </c>
      <c r="AW33" s="17">
        <f t="shared" si="162"/>
        <v>3.28330813680734</v>
      </c>
      <c r="AY33" s="67" t="s">
        <v>15</v>
      </c>
      <c r="AZ33" s="68"/>
      <c r="BA33" s="17">
        <f>((BA30/BA29)*100)</f>
        <v>6.7444418402808752</v>
      </c>
      <c r="BB33" s="17">
        <f t="shared" ref="BB33:BE33" si="163">((BB30/BB29)*100)</f>
        <v>3.7393025277350493</v>
      </c>
      <c r="BC33" s="17">
        <f t="shared" si="163"/>
        <v>8.6915614401294743</v>
      </c>
      <c r="BD33" s="17">
        <f t="shared" si="163"/>
        <v>15.53536192675868</v>
      </c>
      <c r="BE33" s="17">
        <f t="shared" si="163"/>
        <v>6.3747627124262243</v>
      </c>
      <c r="BG33" s="67" t="s">
        <v>15</v>
      </c>
      <c r="BH33" s="68"/>
      <c r="BI33" s="17">
        <f>((BI30/BI29)*100)</f>
        <v>8.6268871315600357</v>
      </c>
      <c r="BJ33" s="17">
        <f t="shared" ref="BJ33:BM33" si="164">((BJ30/BJ29)*100)</f>
        <v>42.007105507191447</v>
      </c>
      <c r="BK33" s="17">
        <f t="shared" si="164"/>
        <v>-267.5941856607613</v>
      </c>
      <c r="BL33" s="17">
        <f t="shared" si="164"/>
        <v>3.8044307834613607</v>
      </c>
      <c r="BM33" s="17">
        <f t="shared" si="164"/>
        <v>4.1481712014620049</v>
      </c>
      <c r="BO33" s="67" t="s">
        <v>15</v>
      </c>
      <c r="BP33" s="68"/>
      <c r="BQ33" s="17">
        <f>((BQ30/BQ29)*100)</f>
        <v>5.3016745212220853</v>
      </c>
      <c r="BR33" s="17">
        <f t="shared" ref="BR33:BU33" si="165">((BR30/BR29)*100)</f>
        <v>67.477745779297777</v>
      </c>
      <c r="BS33" s="17">
        <f t="shared" si="165"/>
        <v>17.501582576642484</v>
      </c>
      <c r="BT33" s="17">
        <f t="shared" si="165"/>
        <v>5.3061970116663044</v>
      </c>
      <c r="BU33" s="17">
        <f t="shared" si="165"/>
        <v>5.3685931469798938</v>
      </c>
      <c r="BW33" s="67" t="s">
        <v>15</v>
      </c>
      <c r="BX33" s="68"/>
      <c r="BY33" s="17">
        <f>((BY30/BY29)*100)</f>
        <v>28.074381123025884</v>
      </c>
      <c r="BZ33" s="17">
        <f t="shared" ref="BZ33:CC33" si="166">((BZ30/BZ29)*100)</f>
        <v>2.5081534380477888</v>
      </c>
      <c r="CA33" s="17">
        <f t="shared" si="166"/>
        <v>6.3612692693901254</v>
      </c>
      <c r="CB33" s="17">
        <f t="shared" si="166"/>
        <v>67.879795809522818</v>
      </c>
      <c r="CC33" s="17">
        <f t="shared" si="166"/>
        <v>5.6235527539845087</v>
      </c>
      <c r="CE33" s="67" t="s">
        <v>15</v>
      </c>
      <c r="CF33" s="68"/>
      <c r="CG33" s="17">
        <f>((CG30/CG29)*100)</f>
        <v>21.356506417814018</v>
      </c>
      <c r="CH33" s="17">
        <f t="shared" ref="CH33:CK33" si="167">((CH30/CH29)*100)</f>
        <v>13.52021565860978</v>
      </c>
      <c r="CI33" s="17">
        <f t="shared" si="167"/>
        <v>11.586984075552186</v>
      </c>
      <c r="CJ33" s="17">
        <f t="shared" si="167"/>
        <v>10.092561881062737</v>
      </c>
      <c r="CK33" s="17">
        <f t="shared" si="167"/>
        <v>8.0349694969111756</v>
      </c>
      <c r="CM33" s="67" t="s">
        <v>15</v>
      </c>
      <c r="CN33" s="68"/>
      <c r="CO33" s="17">
        <f>((CO30/CO29)*100)</f>
        <v>14.243876625934062</v>
      </c>
      <c r="CP33" s="17">
        <f t="shared" ref="CP33:CS33" si="168">((CP30/CP29)*100)</f>
        <v>7.646223742442583</v>
      </c>
      <c r="CQ33" s="17">
        <f t="shared" si="168"/>
        <v>1.9874065913732881</v>
      </c>
      <c r="CR33" s="17">
        <f t="shared" si="168"/>
        <v>6.1438710013857687</v>
      </c>
      <c r="CS33" s="17">
        <f t="shared" si="168"/>
        <v>11.025085821031565</v>
      </c>
      <c r="CU33" s="67" t="s">
        <v>15</v>
      </c>
      <c r="CV33" s="68"/>
      <c r="CW33" s="17">
        <f>((CW30/CW29)*100)</f>
        <v>6.3418964795179109</v>
      </c>
      <c r="CX33" s="17">
        <f t="shared" ref="CX33:DA33" si="169">((CX30/CX29)*100)</f>
        <v>1.8202604790309713</v>
      </c>
      <c r="CY33" s="17">
        <f t="shared" si="169"/>
        <v>7.8249434346982216</v>
      </c>
      <c r="CZ33" s="17">
        <f t="shared" si="169"/>
        <v>2.3228711198672891</v>
      </c>
      <c r="DA33" s="17">
        <f t="shared" si="169"/>
        <v>3.7638728288201819</v>
      </c>
      <c r="DC33" s="67" t="s">
        <v>15</v>
      </c>
      <c r="DD33" s="68"/>
      <c r="DE33" s="17" t="e">
        <f>((DE30/DE29)*100)</f>
        <v>#DIV/0!</v>
      </c>
      <c r="DF33" s="17" t="e">
        <f t="shared" ref="DF33:DI33" si="170">((DF30/DF29)*100)</f>
        <v>#DIV/0!</v>
      </c>
      <c r="DG33" s="17" t="e">
        <f t="shared" si="170"/>
        <v>#DIV/0!</v>
      </c>
      <c r="DH33" s="17" t="e">
        <f t="shared" si="170"/>
        <v>#DIV/0!</v>
      </c>
      <c r="DI33" s="17" t="e">
        <f t="shared" si="170"/>
        <v>#DIV/0!</v>
      </c>
    </row>
    <row r="34" spans="19:113" x14ac:dyDescent="0.2">
      <c r="S34" s="65" t="s">
        <v>7</v>
      </c>
      <c r="T34" s="65"/>
      <c r="U34" s="2">
        <f t="shared" ref="U34:Y34" si="171">AVERAGE(U25:U28)</f>
        <v>2.0181249999999999</v>
      </c>
      <c r="V34" s="2">
        <f t="shared" si="171"/>
        <v>2.0062499999999996</v>
      </c>
      <c r="W34" s="2">
        <f t="shared" si="171"/>
        <v>1.69875</v>
      </c>
      <c r="X34" s="2">
        <f t="shared" si="171"/>
        <v>1.6856249999999999</v>
      </c>
      <c r="Y34" s="2">
        <f t="shared" si="171"/>
        <v>1.6168749999999998</v>
      </c>
      <c r="AA34" s="65" t="s">
        <v>7</v>
      </c>
      <c r="AB34" s="65"/>
      <c r="AC34" s="2">
        <f t="shared" ref="AC34:AG34" si="172">AVERAGE(AC25:AC28)</f>
        <v>2.31</v>
      </c>
      <c r="AD34" s="2">
        <f t="shared" si="172"/>
        <v>2.796875</v>
      </c>
      <c r="AE34" s="2">
        <f t="shared" si="172"/>
        <v>1.7549999999999999</v>
      </c>
      <c r="AF34" s="2">
        <f t="shared" si="172"/>
        <v>2.2774999999999999</v>
      </c>
      <c r="AG34" s="2">
        <f t="shared" si="172"/>
        <v>1.5724999999999998</v>
      </c>
      <c r="AI34" s="65" t="s">
        <v>7</v>
      </c>
      <c r="AJ34" s="65"/>
      <c r="AK34" s="2">
        <f t="shared" ref="AK34:AO34" si="173">AVERAGE(AK25:AK28)</f>
        <v>3.9912499999999995</v>
      </c>
      <c r="AL34" s="2">
        <f t="shared" si="173"/>
        <v>2.2275</v>
      </c>
      <c r="AM34" s="2">
        <f t="shared" si="173"/>
        <v>3.3174999999999999</v>
      </c>
      <c r="AN34" s="2">
        <f t="shared" si="173"/>
        <v>3.0518749999999999</v>
      </c>
      <c r="AO34" s="2">
        <f t="shared" si="173"/>
        <v>2.8531250000000004</v>
      </c>
      <c r="AQ34" s="65" t="s">
        <v>7</v>
      </c>
      <c r="AR34" s="65"/>
      <c r="AS34" s="2">
        <f t="shared" ref="AS34:AW34" si="174">AVERAGE(AS25:AS28)</f>
        <v>3.1262500000000002</v>
      </c>
      <c r="AT34" s="2">
        <f t="shared" si="174"/>
        <v>3.2356249999999998</v>
      </c>
      <c r="AU34" s="2">
        <f t="shared" si="174"/>
        <v>3.464375</v>
      </c>
      <c r="AV34" s="2">
        <f t="shared" si="174"/>
        <v>2.7337500000000001</v>
      </c>
      <c r="AW34" s="2">
        <f t="shared" si="174"/>
        <v>2.61625</v>
      </c>
      <c r="AY34" s="65" t="s">
        <v>7</v>
      </c>
      <c r="AZ34" s="65"/>
      <c r="BA34" s="2">
        <f t="shared" ref="BA34:BE34" si="175">AVERAGE(BA25:BA28)</f>
        <v>0.27562500000000001</v>
      </c>
      <c r="BB34" s="2">
        <f t="shared" si="175"/>
        <v>0.31625000000000003</v>
      </c>
      <c r="BC34" s="2">
        <f t="shared" si="175"/>
        <v>0.3431249999999999</v>
      </c>
      <c r="BD34" s="2">
        <f t="shared" si="175"/>
        <v>0.42000000000000004</v>
      </c>
      <c r="BE34" s="2">
        <f t="shared" si="175"/>
        <v>0.14624999999999994</v>
      </c>
      <c r="BG34" s="65" t="s">
        <v>7</v>
      </c>
      <c r="BH34" s="65"/>
      <c r="BI34" s="2">
        <f t="shared" ref="BI34:BM34" si="176">AVERAGE(BI25:BI28)</f>
        <v>2.31</v>
      </c>
      <c r="BJ34" s="2">
        <f t="shared" si="176"/>
        <v>2.796875</v>
      </c>
      <c r="BK34" s="2">
        <f t="shared" si="176"/>
        <v>1.7549999999999999</v>
      </c>
      <c r="BL34" s="2">
        <f t="shared" si="176"/>
        <v>2.2774999999999999</v>
      </c>
      <c r="BM34" s="2">
        <f t="shared" si="176"/>
        <v>1.5724999999999998</v>
      </c>
      <c r="BO34" s="65" t="s">
        <v>7</v>
      </c>
      <c r="BP34" s="65"/>
      <c r="BQ34" s="2">
        <f t="shared" ref="BQ34:BU34" si="177">AVERAGE(BQ25:BQ28)</f>
        <v>1.0531250000000001</v>
      </c>
      <c r="BR34" s="2">
        <f t="shared" si="177"/>
        <v>1.0018750000000001</v>
      </c>
      <c r="BS34" s="2">
        <f t="shared" si="177"/>
        <v>0.76062500000000011</v>
      </c>
      <c r="BT34" s="2">
        <f t="shared" si="177"/>
        <v>0.5</v>
      </c>
      <c r="BU34" s="2">
        <f t="shared" si="177"/>
        <v>1.4725000000000001</v>
      </c>
      <c r="BW34" s="65" t="s">
        <v>7</v>
      </c>
      <c r="BX34" s="65"/>
      <c r="BY34" s="2">
        <f t="shared" ref="BY34:CC34" si="178">AVERAGE(BY25:BY28)</f>
        <v>2.31</v>
      </c>
      <c r="BZ34" s="2">
        <f t="shared" si="178"/>
        <v>2.796875</v>
      </c>
      <c r="CA34" s="2">
        <f t="shared" si="178"/>
        <v>1.7549999999999999</v>
      </c>
      <c r="CB34" s="2">
        <f t="shared" si="178"/>
        <v>2.2774999999999999</v>
      </c>
      <c r="CC34" s="2">
        <f t="shared" si="178"/>
        <v>1.5724999999999998</v>
      </c>
      <c r="CE34" s="65" t="s">
        <v>7</v>
      </c>
      <c r="CF34" s="65"/>
      <c r="CG34" s="2">
        <f t="shared" ref="CG34:CK34" si="179">AVERAGE(CG25:CG28)</f>
        <v>4.4375000000000053E-2</v>
      </c>
      <c r="CH34" s="2">
        <f t="shared" si="179"/>
        <v>-0.12874999999999975</v>
      </c>
      <c r="CI34" s="2">
        <f t="shared" si="179"/>
        <v>-6.6874999999999907E-2</v>
      </c>
      <c r="CJ34" s="2">
        <f t="shared" si="179"/>
        <v>0.25375000000000014</v>
      </c>
      <c r="CK34" s="2">
        <f t="shared" si="179"/>
        <v>-0.10812499999999975</v>
      </c>
      <c r="CM34" s="65" t="s">
        <v>7</v>
      </c>
      <c r="CN34" s="65"/>
      <c r="CO34" s="2">
        <f t="shared" ref="CO34:CS34" si="180">AVERAGE(CO25:CO28)</f>
        <v>0.27250000000000002</v>
      </c>
      <c r="CP34" s="2">
        <f t="shared" si="180"/>
        <v>5.4374999999999937E-2</v>
      </c>
      <c r="CQ34" s="2">
        <f t="shared" si="180"/>
        <v>-1.0000000000000061E-2</v>
      </c>
      <c r="CR34" s="2">
        <f t="shared" si="180"/>
        <v>0.27499999999999997</v>
      </c>
      <c r="CS34" s="2">
        <f t="shared" si="180"/>
        <v>6.6250000000000059E-2</v>
      </c>
      <c r="CU34" s="65" t="s">
        <v>7</v>
      </c>
      <c r="CV34" s="65"/>
      <c r="CW34" s="2">
        <f t="shared" ref="CW34:DA34" si="181">AVERAGE(CW25:CW28)</f>
        <v>0.15562499999999996</v>
      </c>
      <c r="CX34" s="2">
        <f t="shared" si="181"/>
        <v>3.7500000000000033E-2</v>
      </c>
      <c r="CY34" s="2">
        <f t="shared" si="181"/>
        <v>0.17624999999999991</v>
      </c>
      <c r="CZ34" s="2">
        <f t="shared" si="181"/>
        <v>0.41374999999999984</v>
      </c>
      <c r="DA34" s="2">
        <f t="shared" si="181"/>
        <v>0.12187499999999994</v>
      </c>
      <c r="DC34" s="65" t="s">
        <v>7</v>
      </c>
      <c r="DD34" s="65"/>
      <c r="DE34" s="2">
        <f t="shared" ref="DE34:DI34" si="182">AVERAGE(DE25:DE28)</f>
        <v>0</v>
      </c>
      <c r="DF34" s="2">
        <f t="shared" si="182"/>
        <v>0</v>
      </c>
      <c r="DG34" s="2">
        <f t="shared" si="182"/>
        <v>0</v>
      </c>
      <c r="DH34" s="2">
        <f t="shared" si="182"/>
        <v>0</v>
      </c>
      <c r="DI34" s="2">
        <f t="shared" si="182"/>
        <v>0</v>
      </c>
    </row>
    <row r="35" spans="19:113" x14ac:dyDescent="0.2">
      <c r="S35" s="66" t="s">
        <v>13</v>
      </c>
      <c r="T35" s="66"/>
      <c r="U35" s="17">
        <f t="shared" ref="U35:Y35" si="183">STDEV(U25:U28)</f>
        <v>0.38002946705924451</v>
      </c>
      <c r="V35" s="17">
        <f t="shared" si="183"/>
        <v>0.26214261385742332</v>
      </c>
      <c r="W35" s="17">
        <f t="shared" si="183"/>
        <v>0.400403442376145</v>
      </c>
      <c r="X35" s="17">
        <f t="shared" si="183"/>
        <v>0.15412893682455167</v>
      </c>
      <c r="Y35" s="17">
        <f t="shared" si="183"/>
        <v>6.2094518008167593E-2</v>
      </c>
      <c r="AA35" s="66" t="s">
        <v>13</v>
      </c>
      <c r="AB35" s="66"/>
      <c r="AC35" s="17">
        <f t="shared" ref="AC35:AG35" si="184">STDEV(AC25:AC28)</f>
        <v>0.2432676852084277</v>
      </c>
      <c r="AD35" s="17">
        <f t="shared" si="184"/>
        <v>0.51354314570442794</v>
      </c>
      <c r="AE35" s="17">
        <f t="shared" si="184"/>
        <v>0.22539779649913669</v>
      </c>
      <c r="AF35" s="17">
        <f t="shared" si="184"/>
        <v>0.19266767589124384</v>
      </c>
      <c r="AG35" s="17">
        <f t="shared" si="184"/>
        <v>0.18010413654327875</v>
      </c>
      <c r="AI35" s="66" t="s">
        <v>13</v>
      </c>
      <c r="AJ35" s="66"/>
      <c r="AK35" s="17">
        <f t="shared" ref="AK35:AO35" si="185">STDEV(AK25:AK28)</f>
        <v>0.29509444109753519</v>
      </c>
      <c r="AL35" s="17">
        <f t="shared" si="185"/>
        <v>1.6038279404287727</v>
      </c>
      <c r="AM35" s="17">
        <f t="shared" si="185"/>
        <v>0.20067983414716392</v>
      </c>
      <c r="AN35" s="17">
        <f t="shared" si="185"/>
        <v>0.29513415028875689</v>
      </c>
      <c r="AO35" s="17">
        <f t="shared" si="185"/>
        <v>0.12776117041835003</v>
      </c>
      <c r="AQ35" s="66" t="s">
        <v>13</v>
      </c>
      <c r="AR35" s="66"/>
      <c r="AS35" s="17">
        <f t="shared" ref="AS35:AW35" si="186">STDEV(AS25:AS28)</f>
        <v>0.55524534742159981</v>
      </c>
      <c r="AT35" s="17">
        <f t="shared" si="186"/>
        <v>0.29075691450648811</v>
      </c>
      <c r="AU35" s="17">
        <f t="shared" si="186"/>
        <v>0.12036403117210731</v>
      </c>
      <c r="AV35" s="17">
        <f t="shared" si="186"/>
        <v>0.24303956296592241</v>
      </c>
      <c r="AW35" s="17">
        <f t="shared" si="186"/>
        <v>1.0177474617179512</v>
      </c>
      <c r="AY35" s="66" t="s">
        <v>13</v>
      </c>
      <c r="AZ35" s="66"/>
      <c r="BA35" s="17">
        <f t="shared" ref="BA35:BE35" si="187">STDEV(BA25:BA28)</f>
        <v>0.1092850820865623</v>
      </c>
      <c r="BB35" s="17">
        <f t="shared" si="187"/>
        <v>0.11728704105739887</v>
      </c>
      <c r="BC35" s="17">
        <f t="shared" si="187"/>
        <v>0.31359059695724301</v>
      </c>
      <c r="BD35" s="17">
        <f t="shared" si="187"/>
        <v>0.122797258384162</v>
      </c>
      <c r="BE35" s="17">
        <f t="shared" si="187"/>
        <v>3.418698582794337E-2</v>
      </c>
      <c r="BG35" s="66" t="s">
        <v>13</v>
      </c>
      <c r="BH35" s="66"/>
      <c r="BI35" s="17">
        <f t="shared" ref="BI35:BM35" si="188">STDEV(BI25:BI28)</f>
        <v>0.2432676852084277</v>
      </c>
      <c r="BJ35" s="17">
        <f t="shared" si="188"/>
        <v>0.51354314570442794</v>
      </c>
      <c r="BK35" s="17">
        <f t="shared" si="188"/>
        <v>0.22539779649913669</v>
      </c>
      <c r="BL35" s="17">
        <f t="shared" si="188"/>
        <v>0.19266767589124384</v>
      </c>
      <c r="BM35" s="17">
        <f t="shared" si="188"/>
        <v>0.18010413654327875</v>
      </c>
      <c r="BO35" s="66" t="s">
        <v>13</v>
      </c>
      <c r="BP35" s="66"/>
      <c r="BQ35" s="17">
        <f t="shared" ref="BQ35:BU35" si="189">STDEV(BQ25:BQ28)</f>
        <v>0.52252192936437325</v>
      </c>
      <c r="BR35" s="17">
        <f t="shared" si="189"/>
        <v>0.56899948740457329</v>
      </c>
      <c r="BS35" s="17">
        <f t="shared" si="189"/>
        <v>0.23374665773011594</v>
      </c>
      <c r="BT35" s="17">
        <f t="shared" si="189"/>
        <v>0.30828406137846309</v>
      </c>
      <c r="BU35" s="17">
        <f t="shared" si="189"/>
        <v>0.13448009456173551</v>
      </c>
      <c r="BW35" s="66" t="s">
        <v>13</v>
      </c>
      <c r="BX35" s="66"/>
      <c r="BY35" s="17">
        <f t="shared" ref="BY35:CC35" si="190">STDEV(BY25:BY28)</f>
        <v>0.2432676852084277</v>
      </c>
      <c r="BZ35" s="17">
        <f t="shared" si="190"/>
        <v>0.51354314570442794</v>
      </c>
      <c r="CA35" s="17">
        <f t="shared" si="190"/>
        <v>0.22539779649913669</v>
      </c>
      <c r="CB35" s="17">
        <f t="shared" si="190"/>
        <v>0.19266767589124384</v>
      </c>
      <c r="CC35" s="17">
        <f t="shared" si="190"/>
        <v>0.18010413654327875</v>
      </c>
      <c r="CE35" s="66" t="s">
        <v>13</v>
      </c>
      <c r="CF35" s="66"/>
      <c r="CG35" s="17">
        <f t="shared" ref="CG35:CK35" si="191">STDEV(CG25:CG28)</f>
        <v>0.20084716411573575</v>
      </c>
      <c r="CH35" s="17">
        <f t="shared" si="191"/>
        <v>9.6011609541068882E-2</v>
      </c>
      <c r="CI35" s="17">
        <f t="shared" si="191"/>
        <v>0.16364341314781569</v>
      </c>
      <c r="CJ35" s="17">
        <f t="shared" si="191"/>
        <v>0.75107527086171588</v>
      </c>
      <c r="CK35" s="17">
        <f t="shared" si="191"/>
        <v>0.13646580768334124</v>
      </c>
      <c r="CM35" s="66" t="s">
        <v>13</v>
      </c>
      <c r="CN35" s="66"/>
      <c r="CO35" s="17">
        <f t="shared" ref="CO35:CS35" si="192">STDEV(CO25:CO28)</f>
        <v>0.23424968872266755</v>
      </c>
      <c r="CP35" s="17">
        <f t="shared" si="192"/>
        <v>0.17890145099094834</v>
      </c>
      <c r="CQ35" s="17">
        <f t="shared" si="192"/>
        <v>8.3628643418388562E-2</v>
      </c>
      <c r="CR35" s="17">
        <f t="shared" si="192"/>
        <v>0.5067153211288038</v>
      </c>
      <c r="CS35" s="17">
        <f t="shared" si="192"/>
        <v>9.0208092763343684E-2</v>
      </c>
      <c r="CU35" s="66" t="s">
        <v>13</v>
      </c>
      <c r="CV35" s="66"/>
      <c r="CW35" s="17">
        <f t="shared" ref="CW35:DA35" si="193">STDEV(CW25:CW28)</f>
        <v>6.8507146829120458E-2</v>
      </c>
      <c r="CX35" s="17">
        <f t="shared" si="193"/>
        <v>2.0103896803024639E-2</v>
      </c>
      <c r="CY35" s="17">
        <f t="shared" si="193"/>
        <v>0.13715107242259067</v>
      </c>
      <c r="CZ35" s="17">
        <f t="shared" si="193"/>
        <v>0.54778911696625254</v>
      </c>
      <c r="DA35" s="17">
        <f t="shared" si="193"/>
        <v>0.10943748215305396</v>
      </c>
      <c r="DC35" s="66" t="s">
        <v>13</v>
      </c>
      <c r="DD35" s="66"/>
      <c r="DE35" s="17">
        <f t="shared" ref="DE35:DI35" si="194">STDEV(DE25:DE28)</f>
        <v>0</v>
      </c>
      <c r="DF35" s="17">
        <f t="shared" si="194"/>
        <v>0</v>
      </c>
      <c r="DG35" s="17">
        <f t="shared" si="194"/>
        <v>0</v>
      </c>
      <c r="DH35" s="17">
        <f t="shared" si="194"/>
        <v>0</v>
      </c>
      <c r="DI35" s="17">
        <f t="shared" si="194"/>
        <v>0</v>
      </c>
    </row>
    <row r="36" spans="19:113" x14ac:dyDescent="0.2">
      <c r="S36" s="67" t="s">
        <v>14</v>
      </c>
      <c r="T36" s="68"/>
      <c r="U36" s="17">
        <f t="shared" ref="U36:Y36" si="195">1.96*(U35)/SQRT(4)</f>
        <v>0.3724288777180596</v>
      </c>
      <c r="V36" s="17">
        <f t="shared" si="195"/>
        <v>0.25689976158027483</v>
      </c>
      <c r="W36" s="17">
        <f t="shared" si="195"/>
        <v>0.39239537352862208</v>
      </c>
      <c r="X36" s="17">
        <f t="shared" si="195"/>
        <v>0.15104635808806063</v>
      </c>
      <c r="Y36" s="17">
        <f t="shared" si="195"/>
        <v>6.085262764800424E-2</v>
      </c>
      <c r="AA36" s="67" t="s">
        <v>14</v>
      </c>
      <c r="AB36" s="68"/>
      <c r="AC36" s="17">
        <f t="shared" ref="AC36:AG36" si="196">1.96*(AC35)/SQRT(4)</f>
        <v>0.23840233150425916</v>
      </c>
      <c r="AD36" s="17">
        <f t="shared" si="196"/>
        <v>0.50327228279033942</v>
      </c>
      <c r="AE36" s="17">
        <f t="shared" si="196"/>
        <v>0.22088984056915395</v>
      </c>
      <c r="AF36" s="17">
        <f t="shared" si="196"/>
        <v>0.18881432237341897</v>
      </c>
      <c r="AG36" s="17">
        <f t="shared" si="196"/>
        <v>0.17650205381241318</v>
      </c>
      <c r="AI36" s="67" t="s">
        <v>14</v>
      </c>
      <c r="AJ36" s="68"/>
      <c r="AK36" s="17">
        <f t="shared" ref="AK36:AO36" si="197">1.96*(AK35)/SQRT(4)</f>
        <v>0.28919255227558449</v>
      </c>
      <c r="AL36" s="17">
        <f t="shared" si="197"/>
        <v>1.5717513816201973</v>
      </c>
      <c r="AM36" s="17">
        <f t="shared" si="197"/>
        <v>0.19666623746422063</v>
      </c>
      <c r="AN36" s="17">
        <f t="shared" si="197"/>
        <v>0.28923146728298177</v>
      </c>
      <c r="AO36" s="17">
        <f t="shared" si="197"/>
        <v>0.12520594700998303</v>
      </c>
      <c r="AQ36" s="67" t="s">
        <v>14</v>
      </c>
      <c r="AR36" s="68"/>
      <c r="AS36" s="17">
        <f t="shared" ref="AS36:AW36" si="198">1.96*(AS35)/SQRT(4)</f>
        <v>0.54414044047316779</v>
      </c>
      <c r="AT36" s="17">
        <f t="shared" si="198"/>
        <v>0.28494177621635836</v>
      </c>
      <c r="AU36" s="17">
        <f t="shared" si="198"/>
        <v>0.11795675054866517</v>
      </c>
      <c r="AV36" s="17">
        <f t="shared" si="198"/>
        <v>0.23817877170660395</v>
      </c>
      <c r="AW36" s="17">
        <f t="shared" si="198"/>
        <v>0.99739251248359218</v>
      </c>
      <c r="AY36" s="67" t="s">
        <v>14</v>
      </c>
      <c r="AZ36" s="68"/>
      <c r="BA36" s="17">
        <f t="shared" ref="BA36:BE36" si="199">1.96*(BA35)/SQRT(4)</f>
        <v>0.10709938044483105</v>
      </c>
      <c r="BB36" s="17">
        <f t="shared" si="199"/>
        <v>0.11494130023625089</v>
      </c>
      <c r="BC36" s="17">
        <f t="shared" si="199"/>
        <v>0.30731878501809812</v>
      </c>
      <c r="BD36" s="17">
        <f t="shared" si="199"/>
        <v>0.12034131321647876</v>
      </c>
      <c r="BE36" s="17">
        <f t="shared" si="199"/>
        <v>3.3503246111384499E-2</v>
      </c>
      <c r="BG36" s="67" t="s">
        <v>14</v>
      </c>
      <c r="BH36" s="68"/>
      <c r="BI36" s="17">
        <f t="shared" ref="BI36:BM36" si="200">1.96*(BI35)/SQRT(4)</f>
        <v>0.23840233150425916</v>
      </c>
      <c r="BJ36" s="17">
        <f t="shared" si="200"/>
        <v>0.50327228279033942</v>
      </c>
      <c r="BK36" s="17">
        <f t="shared" si="200"/>
        <v>0.22088984056915395</v>
      </c>
      <c r="BL36" s="17">
        <f t="shared" si="200"/>
        <v>0.18881432237341897</v>
      </c>
      <c r="BM36" s="17">
        <f t="shared" si="200"/>
        <v>0.17650205381241318</v>
      </c>
      <c r="BO36" s="67" t="s">
        <v>14</v>
      </c>
      <c r="BP36" s="68"/>
      <c r="BQ36" s="17">
        <f t="shared" ref="BQ36:BU36" si="201">1.96*(BQ35)/SQRT(4)</f>
        <v>0.5120714907770858</v>
      </c>
      <c r="BR36" s="17">
        <f t="shared" si="201"/>
        <v>0.55761949765648178</v>
      </c>
      <c r="BS36" s="17">
        <f t="shared" si="201"/>
        <v>0.22907172457551361</v>
      </c>
      <c r="BT36" s="17">
        <f t="shared" si="201"/>
        <v>0.30211838015089382</v>
      </c>
      <c r="BU36" s="17">
        <f t="shared" si="201"/>
        <v>0.1317904926705008</v>
      </c>
      <c r="BW36" s="67" t="s">
        <v>14</v>
      </c>
      <c r="BX36" s="68"/>
      <c r="BY36" s="17">
        <f t="shared" ref="BY36:CC36" si="202">1.96*(BY35)/SQRT(4)</f>
        <v>0.23840233150425916</v>
      </c>
      <c r="BZ36" s="17">
        <f t="shared" si="202"/>
        <v>0.50327228279033942</v>
      </c>
      <c r="CA36" s="17">
        <f t="shared" si="202"/>
        <v>0.22088984056915395</v>
      </c>
      <c r="CB36" s="17">
        <f t="shared" si="202"/>
        <v>0.18881432237341897</v>
      </c>
      <c r="CC36" s="17">
        <f t="shared" si="202"/>
        <v>0.17650205381241318</v>
      </c>
      <c r="CE36" s="67" t="s">
        <v>14</v>
      </c>
      <c r="CF36" s="68"/>
      <c r="CG36" s="17">
        <f t="shared" ref="CG36:CK36" si="203">1.96*(CG35)/SQRT(4)</f>
        <v>0.19683022083342103</v>
      </c>
      <c r="CH36" s="17">
        <f t="shared" si="203"/>
        <v>9.4091377350247501E-2</v>
      </c>
      <c r="CI36" s="17">
        <f t="shared" si="203"/>
        <v>0.16037054488485938</v>
      </c>
      <c r="CJ36" s="17">
        <f t="shared" si="203"/>
        <v>0.73605376544448153</v>
      </c>
      <c r="CK36" s="17">
        <f t="shared" si="203"/>
        <v>0.1337364915296744</v>
      </c>
      <c r="CM36" s="67" t="s">
        <v>14</v>
      </c>
      <c r="CN36" s="68"/>
      <c r="CO36" s="17">
        <f t="shared" ref="CO36:CS36" si="204">1.96*(CO35)/SQRT(4)</f>
        <v>0.22956469494821419</v>
      </c>
      <c r="CP36" s="17">
        <f t="shared" si="204"/>
        <v>0.17532342197112938</v>
      </c>
      <c r="CQ36" s="17">
        <f t="shared" si="204"/>
        <v>8.1956070550020785E-2</v>
      </c>
      <c r="CR36" s="17">
        <f t="shared" si="204"/>
        <v>0.49658101470622773</v>
      </c>
      <c r="CS36" s="17">
        <f t="shared" si="204"/>
        <v>8.8403930908076814E-2</v>
      </c>
      <c r="CU36" s="67" t="s">
        <v>14</v>
      </c>
      <c r="CV36" s="68"/>
      <c r="CW36" s="17">
        <f t="shared" ref="CW36:DA36" si="205">1.96*(CW35)/SQRT(4)</f>
        <v>6.7137003892538044E-2</v>
      </c>
      <c r="CX36" s="17">
        <f t="shared" si="205"/>
        <v>1.9701818866964146E-2</v>
      </c>
      <c r="CY36" s="17">
        <f t="shared" si="205"/>
        <v>0.13440805097413885</v>
      </c>
      <c r="CZ36" s="17">
        <f t="shared" si="205"/>
        <v>0.53683333462692751</v>
      </c>
      <c r="DA36" s="17">
        <f t="shared" si="205"/>
        <v>0.10724873250999288</v>
      </c>
      <c r="DC36" s="67" t="s">
        <v>14</v>
      </c>
      <c r="DD36" s="68"/>
      <c r="DE36" s="17">
        <f t="shared" ref="DE36:DI36" si="206">1.96*(DE35)/SQRT(4)</f>
        <v>0</v>
      </c>
      <c r="DF36" s="17">
        <f t="shared" si="206"/>
        <v>0</v>
      </c>
      <c r="DG36" s="17">
        <f t="shared" si="206"/>
        <v>0</v>
      </c>
      <c r="DH36" s="17">
        <f t="shared" si="206"/>
        <v>0</v>
      </c>
      <c r="DI36" s="17">
        <f t="shared" si="206"/>
        <v>0</v>
      </c>
    </row>
    <row r="37" spans="19:113" x14ac:dyDescent="0.2">
      <c r="S37" s="69" t="s">
        <v>15</v>
      </c>
      <c r="T37" s="70"/>
      <c r="U37" s="27">
        <f>((U35/U34))</f>
        <v>0.18830819055273806</v>
      </c>
      <c r="V37" s="27">
        <f t="shared" ref="V37:Y37" si="207">((V35/V34))</f>
        <v>0.13066298510027333</v>
      </c>
      <c r="W37" s="27">
        <f t="shared" si="207"/>
        <v>0.23570474900729654</v>
      </c>
      <c r="X37" s="27">
        <f t="shared" si="207"/>
        <v>9.143726322554048E-2</v>
      </c>
      <c r="Y37" s="27">
        <f t="shared" si="207"/>
        <v>3.8404031238139992E-2</v>
      </c>
      <c r="AA37" s="32"/>
      <c r="AB37" s="33"/>
      <c r="AC37" s="17"/>
      <c r="AD37" s="17"/>
      <c r="AE37" s="17"/>
      <c r="AF37" s="17"/>
      <c r="AG37" s="17"/>
      <c r="AI37" s="32"/>
      <c r="AJ37" s="33"/>
      <c r="AK37" s="17"/>
      <c r="AL37" s="17"/>
      <c r="AM37" s="17"/>
      <c r="AN37" s="17"/>
      <c r="AO37" s="17"/>
      <c r="AQ37" s="32"/>
      <c r="AR37" s="33"/>
      <c r="AS37" s="17"/>
      <c r="AT37" s="17"/>
      <c r="AU37" s="17"/>
      <c r="AV37" s="17"/>
      <c r="AW37" s="17"/>
      <c r="AY37" s="32"/>
      <c r="AZ37" s="33"/>
      <c r="BA37" s="17"/>
      <c r="BB37" s="17"/>
      <c r="BC37" s="17"/>
      <c r="BD37" s="17"/>
      <c r="BE37" s="17"/>
      <c r="BG37" s="32"/>
      <c r="BH37" s="33"/>
      <c r="BI37" s="17"/>
      <c r="BJ37" s="17"/>
      <c r="BK37" s="17"/>
      <c r="BL37" s="17"/>
      <c r="BM37" s="17"/>
      <c r="BO37" s="32"/>
      <c r="BP37" s="33"/>
      <c r="BQ37" s="17"/>
      <c r="BR37" s="17"/>
      <c r="BS37" s="17"/>
      <c r="BT37" s="17"/>
      <c r="BU37" s="17"/>
      <c r="BW37" s="32"/>
      <c r="BX37" s="33"/>
      <c r="BY37" s="17"/>
      <c r="BZ37" s="17"/>
      <c r="CA37" s="17"/>
      <c r="CB37" s="17"/>
      <c r="CC37" s="17"/>
      <c r="CE37" s="32"/>
      <c r="CF37" s="33"/>
      <c r="CG37" s="17"/>
      <c r="CH37" s="17"/>
      <c r="CI37" s="17"/>
      <c r="CJ37" s="17"/>
      <c r="CK37" s="17"/>
      <c r="CM37" s="32"/>
      <c r="CN37" s="33"/>
      <c r="CO37" s="17"/>
      <c r="CP37" s="17"/>
      <c r="CQ37" s="17"/>
      <c r="CR37" s="17"/>
      <c r="CS37" s="17"/>
      <c r="CU37" s="32"/>
      <c r="CV37" s="33"/>
      <c r="CW37" s="17"/>
      <c r="CX37" s="17"/>
      <c r="CY37" s="17"/>
      <c r="CZ37" s="17"/>
      <c r="DA37" s="17"/>
      <c r="DC37" s="32"/>
      <c r="DD37" s="33"/>
      <c r="DE37" s="17"/>
      <c r="DF37" s="17"/>
      <c r="DG37" s="17"/>
      <c r="DH37" s="17"/>
      <c r="DI37" s="17"/>
    </row>
    <row r="38" spans="19:113" x14ac:dyDescent="0.2">
      <c r="S38" s="67" t="s">
        <v>15</v>
      </c>
      <c r="T38" s="68"/>
      <c r="U38" s="17">
        <f>((U35/U34)*100)</f>
        <v>18.830819055273807</v>
      </c>
      <c r="V38" s="17">
        <f t="shared" ref="V38:Y38" si="208">((V35/V34)*100)</f>
        <v>13.066298510027332</v>
      </c>
      <c r="W38" s="17">
        <f t="shared" si="208"/>
        <v>23.570474900729653</v>
      </c>
      <c r="X38" s="17">
        <f t="shared" si="208"/>
        <v>9.1437263225540484</v>
      </c>
      <c r="Y38" s="17">
        <f t="shared" si="208"/>
        <v>3.8404031238139993</v>
      </c>
      <c r="AA38" s="67" t="s">
        <v>15</v>
      </c>
      <c r="AB38" s="68"/>
      <c r="AC38" s="17">
        <f>((AC35/AC34)*100)</f>
        <v>10.53106862374146</v>
      </c>
      <c r="AD38" s="17">
        <f t="shared" ref="AD38:AG38" si="209">((AD35/AD34)*100)</f>
        <v>18.361319176024239</v>
      </c>
      <c r="AE38" s="17">
        <f t="shared" si="209"/>
        <v>12.843179287700096</v>
      </c>
      <c r="AF38" s="17">
        <f t="shared" si="209"/>
        <v>8.459612552853736</v>
      </c>
      <c r="AG38" s="17">
        <f t="shared" si="209"/>
        <v>11.453363214198967</v>
      </c>
      <c r="AI38" s="67" t="s">
        <v>15</v>
      </c>
      <c r="AJ38" s="68"/>
      <c r="AK38" s="17">
        <f>((AK35/AK34)*100)</f>
        <v>7.3935343839031695</v>
      </c>
      <c r="AL38" s="17">
        <f t="shared" ref="AL38:AO38" si="210">((AL35/AL34)*100)</f>
        <v>72.001254340236713</v>
      </c>
      <c r="AM38" s="17">
        <f t="shared" si="210"/>
        <v>6.0491283842400581</v>
      </c>
      <c r="AN38" s="17">
        <f t="shared" si="210"/>
        <v>9.6705844862177148</v>
      </c>
      <c r="AO38" s="17">
        <f t="shared" si="210"/>
        <v>4.4779380650462217</v>
      </c>
      <c r="AQ38" s="67" t="s">
        <v>15</v>
      </c>
      <c r="AR38" s="68"/>
      <c r="AS38" s="17">
        <f>((AS35/AS34)*100)</f>
        <v>17.760746818763685</v>
      </c>
      <c r="AT38" s="17">
        <f t="shared" ref="AT38:AW38" si="211">((AT35/AT34)*100)</f>
        <v>8.9861128686571554</v>
      </c>
      <c r="AU38" s="17">
        <f t="shared" si="211"/>
        <v>3.4743360973366713</v>
      </c>
      <c r="AV38" s="17">
        <f t="shared" si="211"/>
        <v>8.8903360938609008</v>
      </c>
      <c r="AW38" s="17">
        <f t="shared" si="211"/>
        <v>38.901001881240369</v>
      </c>
      <c r="AY38" s="67" t="s">
        <v>15</v>
      </c>
      <c r="AZ38" s="68"/>
      <c r="BA38" s="17">
        <f>((BA35/BA34)*100)</f>
        <v>39.649916403287911</v>
      </c>
      <c r="BB38" s="17">
        <f t="shared" ref="BB38:BE38" si="212">((BB35/BB34)*100)</f>
        <v>37.086811401549049</v>
      </c>
      <c r="BC38" s="17">
        <f t="shared" si="212"/>
        <v>91.392523703385962</v>
      </c>
      <c r="BD38" s="17">
        <f t="shared" si="212"/>
        <v>29.237442472419524</v>
      </c>
      <c r="BE38" s="17">
        <f t="shared" si="212"/>
        <v>23.375716805431374</v>
      </c>
      <c r="BG38" s="67" t="s">
        <v>15</v>
      </c>
      <c r="BH38" s="68"/>
      <c r="BI38" s="17">
        <f>((BI35/BI34)*100)</f>
        <v>10.53106862374146</v>
      </c>
      <c r="BJ38" s="17">
        <f t="shared" ref="BJ38:BM38" si="213">((BJ35/BJ34)*100)</f>
        <v>18.361319176024239</v>
      </c>
      <c r="BK38" s="17">
        <f t="shared" si="213"/>
        <v>12.843179287700096</v>
      </c>
      <c r="BL38" s="17">
        <f t="shared" si="213"/>
        <v>8.459612552853736</v>
      </c>
      <c r="BM38" s="17">
        <f t="shared" si="213"/>
        <v>11.453363214198967</v>
      </c>
      <c r="BO38" s="67" t="s">
        <v>15</v>
      </c>
      <c r="BP38" s="68"/>
      <c r="BQ38" s="17">
        <f>((BQ35/BQ34)*100)</f>
        <v>49.616325636973123</v>
      </c>
      <c r="BR38" s="17">
        <f t="shared" ref="BR38:BU38" si="214">((BR35/BR34)*100)</f>
        <v>56.793461001080303</v>
      </c>
      <c r="BS38" s="17">
        <f t="shared" si="214"/>
        <v>30.730867080376782</v>
      </c>
      <c r="BT38" s="17">
        <f t="shared" si="214"/>
        <v>61.656812275692616</v>
      </c>
      <c r="BU38" s="17">
        <f t="shared" si="214"/>
        <v>9.1327738242265202</v>
      </c>
      <c r="BW38" s="67" t="s">
        <v>15</v>
      </c>
      <c r="BX38" s="68"/>
      <c r="BY38" s="17">
        <f>((BY35/BY34)*100)</f>
        <v>10.53106862374146</v>
      </c>
      <c r="BZ38" s="17">
        <f t="shared" ref="BZ38:CC38" si="215">((BZ35/BZ34)*100)</f>
        <v>18.361319176024239</v>
      </c>
      <c r="CA38" s="17">
        <f t="shared" si="215"/>
        <v>12.843179287700096</v>
      </c>
      <c r="CB38" s="17">
        <f t="shared" si="215"/>
        <v>8.459612552853736</v>
      </c>
      <c r="CC38" s="17">
        <f t="shared" si="215"/>
        <v>11.453363214198967</v>
      </c>
      <c r="CE38" s="67" t="s">
        <v>15</v>
      </c>
      <c r="CF38" s="68"/>
      <c r="CG38" s="17">
        <f>((CG35/CG34)*100)</f>
        <v>452.61332758475606</v>
      </c>
      <c r="CH38" s="17">
        <f t="shared" ref="CH38:CK38" si="216">((CH35/CH34)*100)</f>
        <v>-74.572123915393448</v>
      </c>
      <c r="CI38" s="17">
        <f t="shared" si="216"/>
        <v>-244.70043087523874</v>
      </c>
      <c r="CJ38" s="17">
        <f t="shared" si="216"/>
        <v>295.99025452678444</v>
      </c>
      <c r="CK38" s="17">
        <f t="shared" si="216"/>
        <v>-126.21115161465116</v>
      </c>
      <c r="CM38" s="67" t="s">
        <v>15</v>
      </c>
      <c r="CN38" s="68"/>
      <c r="CO38" s="17">
        <f>((CO35/CO34)*100)</f>
        <v>85.963188522079832</v>
      </c>
      <c r="CP38" s="17">
        <f t="shared" ref="CP38:CS38" si="217">((CP35/CP34)*100)</f>
        <v>329.01416274197436</v>
      </c>
      <c r="CQ38" s="17">
        <f t="shared" si="217"/>
        <v>-836.28643418388049</v>
      </c>
      <c r="CR38" s="17">
        <f t="shared" si="217"/>
        <v>184.26011677411049</v>
      </c>
      <c r="CS38" s="17">
        <f t="shared" si="217"/>
        <v>136.16315888806582</v>
      </c>
      <c r="CU38" s="67" t="s">
        <v>15</v>
      </c>
      <c r="CV38" s="68"/>
      <c r="CW38" s="17">
        <f>((CW35/CW34)*100)</f>
        <v>44.020656597025202</v>
      </c>
      <c r="CX38" s="17">
        <f t="shared" ref="CX38:DA38" si="218">((CX35/CX34)*100)</f>
        <v>53.610391474732324</v>
      </c>
      <c r="CY38" s="17">
        <f t="shared" si="218"/>
        <v>77.816211303597584</v>
      </c>
      <c r="CZ38" s="17">
        <f t="shared" si="218"/>
        <v>132.39616120030277</v>
      </c>
      <c r="DA38" s="17">
        <f t="shared" si="218"/>
        <v>89.794857151223809</v>
      </c>
      <c r="DC38" s="67" t="s">
        <v>15</v>
      </c>
      <c r="DD38" s="68"/>
      <c r="DE38" s="17" t="e">
        <f>((DE35/DE34)*100)</f>
        <v>#DIV/0!</v>
      </c>
      <c r="DF38" s="17" t="e">
        <f t="shared" ref="DF38:DI38" si="219">((DF35/DF34)*100)</f>
        <v>#DIV/0!</v>
      </c>
      <c r="DG38" s="17" t="e">
        <f t="shared" si="219"/>
        <v>#DIV/0!</v>
      </c>
      <c r="DH38" s="17" t="e">
        <f t="shared" si="219"/>
        <v>#DIV/0!</v>
      </c>
      <c r="DI38" s="17" t="e">
        <f t="shared" si="219"/>
        <v>#DIV/0!</v>
      </c>
    </row>
    <row r="39" spans="19:113" x14ac:dyDescent="0.2">
      <c r="S39" s="72" t="s">
        <v>8</v>
      </c>
      <c r="T39" s="60">
        <f>T2</f>
        <v>43495</v>
      </c>
      <c r="U39" s="4">
        <f t="shared" ref="U39:Y42" si="220">(U21/U25)</f>
        <v>0.52870090634441091</v>
      </c>
      <c r="V39" s="4">
        <f t="shared" si="220"/>
        <v>3.3095768374164818</v>
      </c>
      <c r="W39" s="4">
        <f t="shared" si="220"/>
        <v>10.308641975308644</v>
      </c>
      <c r="X39" s="4">
        <f t="shared" si="220"/>
        <v>5.845648604269293</v>
      </c>
      <c r="Y39" s="4">
        <f t="shared" si="220"/>
        <v>6.2503748125937033</v>
      </c>
      <c r="AA39" s="72" t="s">
        <v>8</v>
      </c>
      <c r="AB39" s="60">
        <f>AB2</f>
        <v>43503</v>
      </c>
      <c r="AC39" s="4">
        <f t="shared" ref="AC39:AG42" si="221">(AC21/AC25)</f>
        <v>0.28083333333333332</v>
      </c>
      <c r="AD39" s="4">
        <f t="shared" si="221"/>
        <v>4.5183315621679059</v>
      </c>
      <c r="AE39" s="4">
        <f t="shared" si="221"/>
        <v>6.9568584070796469</v>
      </c>
      <c r="AF39" s="4">
        <f t="shared" si="221"/>
        <v>5.3271276595744688</v>
      </c>
      <c r="AG39" s="4">
        <f t="shared" si="221"/>
        <v>9.3455615942028984</v>
      </c>
      <c r="AI39" s="72" t="s">
        <v>8</v>
      </c>
      <c r="AJ39" s="60">
        <f>AJ2</f>
        <v>43510</v>
      </c>
      <c r="AK39" s="4">
        <f t="shared" ref="AK39:AO42" si="222">(AK21/AK25)</f>
        <v>0.45091458298372211</v>
      </c>
      <c r="AL39" s="4">
        <f t="shared" si="222"/>
        <v>3.27944524943076</v>
      </c>
      <c r="AM39" s="4">
        <f t="shared" si="222"/>
        <v>4.4648144763297379</v>
      </c>
      <c r="AN39" s="4">
        <f t="shared" si="222"/>
        <v>5.038055842812823</v>
      </c>
      <c r="AO39" s="4">
        <f t="shared" si="222"/>
        <v>5.7789152690045738</v>
      </c>
      <c r="AQ39" s="72" t="s">
        <v>8</v>
      </c>
      <c r="AR39" s="60">
        <f>AR2</f>
        <v>43516</v>
      </c>
      <c r="AS39" s="4">
        <f t="shared" ref="AS39:AW42" si="223">(AS21/AS25)</f>
        <v>0.35038588754134509</v>
      </c>
      <c r="AT39" s="4">
        <f t="shared" si="223"/>
        <v>2.104349522137702</v>
      </c>
      <c r="AU39" s="4">
        <f t="shared" si="223"/>
        <v>2.3533700871420944</v>
      </c>
      <c r="AV39" s="4">
        <f t="shared" si="223"/>
        <v>4.2493793726021227</v>
      </c>
      <c r="AW39" s="4">
        <f t="shared" si="223"/>
        <v>4.6533025670608588</v>
      </c>
      <c r="AY39" s="72" t="s">
        <v>8</v>
      </c>
      <c r="AZ39" s="60">
        <f>AZ2</f>
        <v>43517</v>
      </c>
      <c r="BA39" s="4">
        <f t="shared" ref="BA39:BE42" si="224">(BA21/BA25)</f>
        <v>6.5036231884057978</v>
      </c>
      <c r="BB39" s="4">
        <f t="shared" si="224"/>
        <v>35.034810126582272</v>
      </c>
      <c r="BC39" s="4">
        <f t="shared" si="224"/>
        <v>49.145061728395063</v>
      </c>
      <c r="BD39" s="4">
        <f t="shared" si="224"/>
        <v>37.212301587301589</v>
      </c>
      <c r="BE39" s="4">
        <f t="shared" si="224"/>
        <v>95.880681818181799</v>
      </c>
      <c r="BG39" s="72" t="s">
        <v>8</v>
      </c>
      <c r="BH39" s="60">
        <f>BH2</f>
        <v>43523</v>
      </c>
      <c r="BI39" s="4">
        <f t="shared" ref="BI39:BM42" si="225">(BI21/BI25)</f>
        <v>0.42527777777777787</v>
      </c>
      <c r="BJ39" s="4">
        <f t="shared" si="225"/>
        <v>4.5353347502656751</v>
      </c>
      <c r="BK39" s="4">
        <f t="shared" si="225"/>
        <v>2.9129793510324489E-2</v>
      </c>
      <c r="BL39" s="4">
        <f t="shared" si="225"/>
        <v>4.9654255319148941</v>
      </c>
      <c r="BM39" s="4">
        <f t="shared" si="225"/>
        <v>6.5738224637681171</v>
      </c>
      <c r="BO39" s="72" t="s">
        <v>8</v>
      </c>
      <c r="BP39" s="60">
        <f>BP2</f>
        <v>43524</v>
      </c>
      <c r="BQ39" s="4">
        <f t="shared" ref="BQ39:BU42" si="226">(BQ21/BQ25)</f>
        <v>3.549371633752243</v>
      </c>
      <c r="BR39" s="4">
        <f t="shared" si="226"/>
        <v>28.096470588235306</v>
      </c>
      <c r="BS39" s="4">
        <f t="shared" si="226"/>
        <v>26.978947368421053</v>
      </c>
      <c r="BT39" s="4">
        <f t="shared" si="226"/>
        <v>29.20654044750431</v>
      </c>
      <c r="BU39" s="4">
        <f t="shared" si="226"/>
        <v>7.4570297029702974</v>
      </c>
      <c r="BW39" s="72" t="s">
        <v>8</v>
      </c>
      <c r="BX39" s="60">
        <f>BX2</f>
        <v>43531</v>
      </c>
      <c r="BY39" s="4">
        <f t="shared" ref="BY39:CC42" si="227">(BY21/BY25)</f>
        <v>0.28083333333333332</v>
      </c>
      <c r="BZ39" s="4">
        <f t="shared" si="227"/>
        <v>4.5183315621679059</v>
      </c>
      <c r="CA39" s="4">
        <f t="shared" si="227"/>
        <v>6.9568584070796469</v>
      </c>
      <c r="CB39" s="4">
        <f t="shared" si="227"/>
        <v>5.3271276595744688</v>
      </c>
      <c r="CC39" s="4">
        <f t="shared" si="227"/>
        <v>9.3455615942028984</v>
      </c>
      <c r="CE39" s="72" t="s">
        <v>8</v>
      </c>
      <c r="CF39" s="60">
        <f>CF2</f>
        <v>43581</v>
      </c>
      <c r="CG39" s="4">
        <f t="shared" ref="CG39:CK42" si="228">(CG21/CG25)</f>
        <v>1.4790286975717442</v>
      </c>
      <c r="CH39" s="4">
        <f t="shared" si="228"/>
        <v>-23.073170731707346</v>
      </c>
      <c r="CI39" s="4">
        <f t="shared" si="228"/>
        <v>-34.762541806020074</v>
      </c>
      <c r="CJ39" s="4">
        <f t="shared" si="228"/>
        <v>-105.35632183908046</v>
      </c>
      <c r="CK39" s="4">
        <f t="shared" si="228"/>
        <v>-22.422960725075551</v>
      </c>
      <c r="CM39" s="72" t="s">
        <v>8</v>
      </c>
      <c r="CN39" s="60">
        <f>CN2</f>
        <v>43585</v>
      </c>
      <c r="CO39" s="4">
        <f t="shared" ref="CO39:CS42" si="229">(CO21/CO25)</f>
        <v>1.2898734177215192</v>
      </c>
      <c r="CP39" s="4">
        <f t="shared" si="229"/>
        <v>42.873626373626379</v>
      </c>
      <c r="CQ39" s="4">
        <f t="shared" si="229"/>
        <v>-55.42307692307692</v>
      </c>
      <c r="CR39" s="4">
        <f t="shared" si="229"/>
        <v>-110.36046511627907</v>
      </c>
      <c r="CS39" s="4">
        <f t="shared" si="229"/>
        <v>104.22093023255813</v>
      </c>
      <c r="CU39" s="72" t="s">
        <v>8</v>
      </c>
      <c r="CV39" s="60">
        <f>CV2</f>
        <v>43592</v>
      </c>
      <c r="CW39" s="4">
        <f t="shared" ref="CW39:DA42" si="230">(CW21/CW25)</f>
        <v>6.7960526315789513</v>
      </c>
      <c r="CX39" s="4">
        <f t="shared" si="230"/>
        <v>116.43421052631585</v>
      </c>
      <c r="CY39" s="4">
        <f t="shared" si="230"/>
        <v>20.299645390070921</v>
      </c>
      <c r="CZ39" s="4">
        <f t="shared" si="230"/>
        <v>42.245967741935502</v>
      </c>
      <c r="DA39" s="4">
        <f t="shared" si="230"/>
        <v>92.310606060606133</v>
      </c>
      <c r="DC39" s="72" t="s">
        <v>8</v>
      </c>
      <c r="DD39" s="60">
        <f>DD2</f>
        <v>43510</v>
      </c>
      <c r="DE39" s="4" t="e">
        <f t="shared" ref="DE39:DI42" si="231">(DE21/DE25)</f>
        <v>#DIV/0!</v>
      </c>
      <c r="DF39" s="4" t="e">
        <f t="shared" si="231"/>
        <v>#DIV/0!</v>
      </c>
      <c r="DG39" s="4" t="e">
        <f t="shared" si="231"/>
        <v>#DIV/0!</v>
      </c>
      <c r="DH39" s="4" t="e">
        <f t="shared" si="231"/>
        <v>#DIV/0!</v>
      </c>
      <c r="DI39" s="4" t="e">
        <f t="shared" si="231"/>
        <v>#DIV/0!</v>
      </c>
    </row>
    <row r="40" spans="19:113" x14ac:dyDescent="0.2">
      <c r="S40" s="73"/>
      <c r="T40" s="61"/>
      <c r="U40" s="4">
        <f t="shared" si="220"/>
        <v>0.51282051282051289</v>
      </c>
      <c r="V40" s="4">
        <f t="shared" si="220"/>
        <v>4.3788748564867976</v>
      </c>
      <c r="W40" s="4">
        <f t="shared" si="220"/>
        <v>6.3731343283582076</v>
      </c>
      <c r="X40" s="4">
        <f t="shared" si="220"/>
        <v>8.2740157480314966</v>
      </c>
      <c r="Y40" s="4">
        <f t="shared" si="220"/>
        <v>5.9446107784431144</v>
      </c>
      <c r="AA40" s="73"/>
      <c r="AB40" s="61"/>
      <c r="AC40" s="4">
        <f t="shared" si="221"/>
        <v>0.42453416149068313</v>
      </c>
      <c r="AD40" s="4">
        <f t="shared" si="221"/>
        <v>4.4970837751855779</v>
      </c>
      <c r="AE40" s="4">
        <f t="shared" si="221"/>
        <v>5.7515206812652071</v>
      </c>
      <c r="AF40" s="4">
        <f t="shared" si="221"/>
        <v>4.9548611111111098</v>
      </c>
      <c r="AG40" s="4">
        <f t="shared" si="221"/>
        <v>7.8808186195826648</v>
      </c>
      <c r="AI40" s="73"/>
      <c r="AJ40" s="61"/>
      <c r="AK40" s="4">
        <f t="shared" si="222"/>
        <v>0.41225303005146935</v>
      </c>
      <c r="AL40" s="4">
        <f t="shared" si="222"/>
        <v>2.7979595919183837</v>
      </c>
      <c r="AM40" s="4">
        <f t="shared" si="222"/>
        <v>3.941068478061319</v>
      </c>
      <c r="AN40" s="4">
        <f t="shared" si="222"/>
        <v>4.6288360268748878</v>
      </c>
      <c r="AO40" s="4">
        <f t="shared" si="222"/>
        <v>6.1696817036867415</v>
      </c>
      <c r="AQ40" s="73"/>
      <c r="AR40" s="61"/>
      <c r="AS40" s="4">
        <f t="shared" si="223"/>
        <v>0.33068717439841233</v>
      </c>
      <c r="AT40" s="4">
        <f t="shared" si="223"/>
        <v>1.7604985618408437</v>
      </c>
      <c r="AU40" s="4">
        <f t="shared" si="223"/>
        <v>2.5021883920076116</v>
      </c>
      <c r="AV40" s="4">
        <f t="shared" si="223"/>
        <v>4.4567104936740263</v>
      </c>
      <c r="AW40" s="4">
        <f t="shared" si="223"/>
        <v>4.6427461944703312</v>
      </c>
      <c r="AY40" s="73"/>
      <c r="AZ40" s="61"/>
      <c r="BA40" s="4">
        <f t="shared" si="224"/>
        <v>3.9387254901960786</v>
      </c>
      <c r="BB40" s="4">
        <f t="shared" si="224"/>
        <v>17.763422818791948</v>
      </c>
      <c r="BC40" s="4">
        <f t="shared" si="224"/>
        <v>36.997222222222256</v>
      </c>
      <c r="BD40" s="4">
        <f t="shared" si="224"/>
        <v>23.257194244604317</v>
      </c>
      <c r="BE40" s="4">
        <f t="shared" si="224"/>
        <v>69.334821428571544</v>
      </c>
      <c r="BG40" s="73"/>
      <c r="BH40" s="61"/>
      <c r="BI40" s="4">
        <f t="shared" si="225"/>
        <v>0.45062111801242233</v>
      </c>
      <c r="BJ40" s="4">
        <f t="shared" si="225"/>
        <v>4.4695121951219505</v>
      </c>
      <c r="BK40" s="4">
        <f t="shared" si="225"/>
        <v>-1.1253041362530355E-2</v>
      </c>
      <c r="BL40" s="4">
        <f t="shared" si="225"/>
        <v>4.0894764957264949</v>
      </c>
      <c r="BM40" s="4">
        <f t="shared" si="225"/>
        <v>5.7010433386837871</v>
      </c>
      <c r="BO40" s="73"/>
      <c r="BP40" s="61"/>
      <c r="BQ40" s="4">
        <f t="shared" si="226"/>
        <v>0.78232477144100987</v>
      </c>
      <c r="BR40" s="4">
        <f t="shared" si="226"/>
        <v>7.176581089542891</v>
      </c>
      <c r="BS40" s="4">
        <f t="shared" si="226"/>
        <v>12.781665500349893</v>
      </c>
      <c r="BT40" s="4">
        <f t="shared" si="226"/>
        <v>36.14807302231236</v>
      </c>
      <c r="BU40" s="4">
        <f t="shared" si="226"/>
        <v>8.2488997555012205</v>
      </c>
      <c r="BW40" s="73"/>
      <c r="BX40" s="61"/>
      <c r="BY40" s="4">
        <f t="shared" si="227"/>
        <v>0.42453416149068313</v>
      </c>
      <c r="BZ40" s="4">
        <f t="shared" si="227"/>
        <v>4.4970837751855779</v>
      </c>
      <c r="CA40" s="4">
        <f t="shared" si="227"/>
        <v>5.7515206812652071</v>
      </c>
      <c r="CB40" s="4">
        <f t="shared" si="227"/>
        <v>4.9548611111111098</v>
      </c>
      <c r="CC40" s="4">
        <f t="shared" si="227"/>
        <v>7.8808186195826648</v>
      </c>
      <c r="CE40" s="73"/>
      <c r="CF40" s="61"/>
      <c r="CG40" s="4">
        <f t="shared" si="228"/>
        <v>-3.842696629213489</v>
      </c>
      <c r="CH40" s="4">
        <f t="shared" si="228"/>
        <v>-28.598070739549872</v>
      </c>
      <c r="CI40" s="4">
        <f t="shared" si="228"/>
        <v>-1129.4285714286036</v>
      </c>
      <c r="CJ40" s="4">
        <f t="shared" si="228"/>
        <v>-30.87029288702934</v>
      </c>
      <c r="CK40" s="4">
        <f t="shared" si="228"/>
        <v>-22.938005390835603</v>
      </c>
      <c r="CM40" s="73"/>
      <c r="CN40" s="61"/>
      <c r="CO40" s="4">
        <f t="shared" si="229"/>
        <v>-17.82</v>
      </c>
      <c r="CP40" s="4">
        <f t="shared" si="229"/>
        <v>-60.858208955223695</v>
      </c>
      <c r="CQ40" s="4">
        <f t="shared" si="229"/>
        <v>-155.53225806451613</v>
      </c>
      <c r="CR40" s="4">
        <f t="shared" si="229"/>
        <v>-62.61688311688296</v>
      </c>
      <c r="CS40" s="4">
        <f t="shared" si="229"/>
        <v>-147.66129032258064</v>
      </c>
      <c r="CU40" s="73"/>
      <c r="CV40" s="61"/>
      <c r="CW40" s="4">
        <f t="shared" si="230"/>
        <v>6.244047619047624</v>
      </c>
      <c r="CX40" s="4">
        <f t="shared" si="230"/>
        <v>383.54166666666453</v>
      </c>
      <c r="CY40" s="4">
        <f t="shared" si="230"/>
        <v>340.03571428571803</v>
      </c>
      <c r="CZ40" s="4">
        <f t="shared" si="230"/>
        <v>56.679347826087046</v>
      </c>
      <c r="DA40" s="4">
        <f t="shared" si="230"/>
        <v>336.1388888888896</v>
      </c>
      <c r="DC40" s="73"/>
      <c r="DD40" s="61"/>
      <c r="DE40" s="4" t="e">
        <f t="shared" si="231"/>
        <v>#DIV/0!</v>
      </c>
      <c r="DF40" s="4" t="e">
        <f t="shared" si="231"/>
        <v>#DIV/0!</v>
      </c>
      <c r="DG40" s="4" t="e">
        <f t="shared" si="231"/>
        <v>#DIV/0!</v>
      </c>
      <c r="DH40" s="4" t="e">
        <f t="shared" si="231"/>
        <v>#DIV/0!</v>
      </c>
      <c r="DI40" s="4" t="e">
        <f t="shared" si="231"/>
        <v>#DIV/0!</v>
      </c>
    </row>
    <row r="41" spans="19:113" x14ac:dyDescent="0.2">
      <c r="S41" s="73"/>
      <c r="T41" s="61"/>
      <c r="U41" s="4">
        <f t="shared" si="220"/>
        <v>0.56821378340365691</v>
      </c>
      <c r="V41" s="4">
        <f t="shared" si="220"/>
        <v>4.518087855297158</v>
      </c>
      <c r="W41" s="4">
        <f t="shared" si="220"/>
        <v>6.9852459016393444</v>
      </c>
      <c r="X41" s="4">
        <f t="shared" si="220"/>
        <v>6.183673469387756</v>
      </c>
      <c r="Y41" s="4">
        <f t="shared" si="220"/>
        <v>6.1656151419558363</v>
      </c>
      <c r="AA41" s="73"/>
      <c r="AB41" s="61"/>
      <c r="AC41" s="4">
        <f t="shared" si="221"/>
        <v>0.36716489874638375</v>
      </c>
      <c r="AD41" s="4">
        <f t="shared" si="221"/>
        <v>3.3766993957703928</v>
      </c>
      <c r="AE41" s="4">
        <f t="shared" si="221"/>
        <v>5.9697724039829314</v>
      </c>
      <c r="AF41" s="4">
        <f t="shared" si="221"/>
        <v>5.5389800703399761</v>
      </c>
      <c r="AG41" s="4">
        <f t="shared" si="221"/>
        <v>7.484146341463414</v>
      </c>
      <c r="AI41" s="73"/>
      <c r="AJ41" s="61"/>
      <c r="AK41" s="4">
        <f t="shared" si="222"/>
        <v>0.39714161974880907</v>
      </c>
      <c r="AL41" s="4">
        <f t="shared" si="222"/>
        <v>-66.074733096085509</v>
      </c>
      <c r="AM41" s="4">
        <f t="shared" si="222"/>
        <v>4.897244665423659</v>
      </c>
      <c r="AN41" s="4">
        <f t="shared" si="222"/>
        <v>5.5050714137859655</v>
      </c>
      <c r="AO41" s="4">
        <f t="shared" si="222"/>
        <v>5.6290555899979333</v>
      </c>
      <c r="AQ41" s="73"/>
      <c r="AR41" s="61"/>
      <c r="AS41" s="4">
        <f t="shared" si="223"/>
        <v>0.19402985074626869</v>
      </c>
      <c r="AT41" s="4">
        <f t="shared" si="223"/>
        <v>1.7648970747562298</v>
      </c>
      <c r="AU41" s="4">
        <f t="shared" si="223"/>
        <v>1.5622901572716028</v>
      </c>
      <c r="AV41" s="4">
        <f t="shared" si="223"/>
        <v>3.7919983670136763</v>
      </c>
      <c r="AW41" s="4">
        <f t="shared" si="223"/>
        <v>4.4334788937409018</v>
      </c>
      <c r="AY41" s="73"/>
      <c r="AZ41" s="61"/>
      <c r="BA41" s="4">
        <f t="shared" si="224"/>
        <v>4.2117346938775508</v>
      </c>
      <c r="BB41" s="4">
        <f t="shared" si="224"/>
        <v>29.60567010309278</v>
      </c>
      <c r="BC41" s="4">
        <f t="shared" si="224"/>
        <v>74.569444444444443</v>
      </c>
      <c r="BD41" s="4">
        <f t="shared" si="224"/>
        <v>26.173976608187132</v>
      </c>
      <c r="BE41" s="4">
        <f t="shared" si="224"/>
        <v>72.820175438596493</v>
      </c>
      <c r="BG41" s="73"/>
      <c r="BH41" s="61"/>
      <c r="BI41" s="4">
        <f t="shared" si="225"/>
        <v>0.31123432979749271</v>
      </c>
      <c r="BJ41" s="4">
        <f t="shared" si="225"/>
        <v>3.1720166163141994</v>
      </c>
      <c r="BK41" s="4">
        <f t="shared" si="225"/>
        <v>-8.8904694167852207E-3</v>
      </c>
      <c r="BL41" s="4">
        <f t="shared" si="225"/>
        <v>4.7464830011723329</v>
      </c>
      <c r="BM41" s="4">
        <f t="shared" si="225"/>
        <v>6.3508130081300802</v>
      </c>
      <c r="BO41" s="73"/>
      <c r="BP41" s="61"/>
      <c r="BQ41" s="4">
        <f t="shared" si="226"/>
        <v>1.3158576051779933</v>
      </c>
      <c r="BR41" s="4">
        <f t="shared" si="226"/>
        <v>6.4453973699256704</v>
      </c>
      <c r="BS41" s="4">
        <f t="shared" si="226"/>
        <v>14.472880061115355</v>
      </c>
      <c r="BT41" s="4">
        <f t="shared" si="226"/>
        <v>31.220713073005093</v>
      </c>
      <c r="BU41" s="4">
        <f t="shared" si="226"/>
        <v>7.7152693398136885</v>
      </c>
      <c r="BW41" s="73"/>
      <c r="BX41" s="61"/>
      <c r="BY41" s="4">
        <f t="shared" si="227"/>
        <v>0.36716489874638375</v>
      </c>
      <c r="BZ41" s="4">
        <f t="shared" si="227"/>
        <v>3.3766993957703928</v>
      </c>
      <c r="CA41" s="4">
        <f t="shared" si="227"/>
        <v>5.9697724039829314</v>
      </c>
      <c r="CB41" s="4">
        <f t="shared" si="227"/>
        <v>5.5389800703399761</v>
      </c>
      <c r="CC41" s="4">
        <f t="shared" si="227"/>
        <v>7.484146341463414</v>
      </c>
      <c r="CE41" s="73"/>
      <c r="CF41" s="61"/>
      <c r="CG41" s="4">
        <f t="shared" si="228"/>
        <v>3.2487804878048787</v>
      </c>
      <c r="CH41" s="4">
        <f t="shared" si="228"/>
        <v>-30.291497975708545</v>
      </c>
      <c r="CI41" s="4">
        <f t="shared" si="228"/>
        <v>-28.985250737463129</v>
      </c>
      <c r="CJ41" s="4">
        <f t="shared" si="228"/>
        <v>-36.368627450980441</v>
      </c>
      <c r="CK41" s="4">
        <f t="shared" si="228"/>
        <v>-108.45783132530174</v>
      </c>
      <c r="CM41" s="73"/>
      <c r="CN41" s="61"/>
      <c r="CO41" s="4">
        <f t="shared" si="229"/>
        <v>1.6782477341389732</v>
      </c>
      <c r="CP41" s="4">
        <f t="shared" si="229"/>
        <v>15.828888888888891</v>
      </c>
      <c r="CQ41" s="4">
        <f t="shared" si="229"/>
        <v>156.6935483870968</v>
      </c>
      <c r="CR41" s="4">
        <f t="shared" si="229"/>
        <v>26.912935323383085</v>
      </c>
      <c r="CS41" s="4">
        <f t="shared" si="229"/>
        <v>82.718181818181819</v>
      </c>
      <c r="CU41" s="73"/>
      <c r="CV41" s="61"/>
      <c r="CW41" s="4">
        <f t="shared" si="230"/>
        <v>3.907534246575342</v>
      </c>
      <c r="CX41" s="4">
        <f t="shared" si="230"/>
        <v>93.427083333333357</v>
      </c>
      <c r="CY41" s="4">
        <f t="shared" si="230"/>
        <v>38.400735294117645</v>
      </c>
      <c r="CZ41" s="4">
        <f t="shared" si="230"/>
        <v>44.320833333333404</v>
      </c>
      <c r="DA41" s="4">
        <f t="shared" si="230"/>
        <v>70.172619047619122</v>
      </c>
      <c r="DC41" s="73"/>
      <c r="DD41" s="61"/>
      <c r="DE41" s="4" t="e">
        <f t="shared" si="231"/>
        <v>#DIV/0!</v>
      </c>
      <c r="DF41" s="4" t="e">
        <f t="shared" si="231"/>
        <v>#DIV/0!</v>
      </c>
      <c r="DG41" s="4" t="e">
        <f t="shared" si="231"/>
        <v>#DIV/0!</v>
      </c>
      <c r="DH41" s="4" t="e">
        <f t="shared" si="231"/>
        <v>#DIV/0!</v>
      </c>
      <c r="DI41" s="4" t="e">
        <f t="shared" si="231"/>
        <v>#DIV/0!</v>
      </c>
    </row>
    <row r="42" spans="19:113" x14ac:dyDescent="0.2">
      <c r="S42" s="74"/>
      <c r="T42" s="62"/>
      <c r="U42" s="4">
        <f t="shared" si="220"/>
        <v>0.47494989979959917</v>
      </c>
      <c r="V42" s="4">
        <f t="shared" si="220"/>
        <v>6.2968515742129097E-2</v>
      </c>
      <c r="W42" s="4">
        <f t="shared" si="220"/>
        <v>5.026894865525672</v>
      </c>
      <c r="X42" s="4">
        <f t="shared" si="220"/>
        <v>5.3481894150417828</v>
      </c>
      <c r="Y42" s="4">
        <f t="shared" si="220"/>
        <v>6.1909385113268609</v>
      </c>
      <c r="AA42" s="74"/>
      <c r="AB42" s="62"/>
      <c r="AC42" s="4">
        <f t="shared" si="221"/>
        <v>0.52699161425576513</v>
      </c>
      <c r="AD42" s="4">
        <f t="shared" si="221"/>
        <v>3.4488950276243098</v>
      </c>
      <c r="AE42" s="4">
        <f t="shared" si="221"/>
        <v>8.0409090909090892</v>
      </c>
      <c r="AF42" s="4">
        <f t="shared" si="221"/>
        <v>-5.9712586719524285E-2</v>
      </c>
      <c r="AG42" s="4">
        <f t="shared" si="221"/>
        <v>7.1842286501377419</v>
      </c>
      <c r="AI42" s="74"/>
      <c r="AJ42" s="62"/>
      <c r="AK42" s="4">
        <f t="shared" si="222"/>
        <v>0.37965335342878681</v>
      </c>
      <c r="AL42" s="4">
        <f t="shared" si="222"/>
        <v>3.7788400254939454</v>
      </c>
      <c r="AM42" s="4">
        <f t="shared" si="222"/>
        <v>4.3096409695644251</v>
      </c>
      <c r="AN42" s="4">
        <f t="shared" si="222"/>
        <v>5.2110575820142229</v>
      </c>
      <c r="AO42" s="4">
        <f t="shared" si="222"/>
        <v>6.0979161998655611</v>
      </c>
      <c r="AQ42" s="74"/>
      <c r="AR42" s="62"/>
      <c r="AS42" s="4">
        <f t="shared" si="223"/>
        <v>0.17040731504571904</v>
      </c>
      <c r="AT42" s="4">
        <f t="shared" si="223"/>
        <v>1.6597113545470357</v>
      </c>
      <c r="AU42" s="4">
        <f t="shared" si="223"/>
        <v>2.1240461401952087</v>
      </c>
      <c r="AV42" s="4">
        <f t="shared" si="223"/>
        <v>4.4810157194679565</v>
      </c>
      <c r="AW42" s="4">
        <f t="shared" si="223"/>
        <v>2.3386682772157634</v>
      </c>
      <c r="AY42" s="74"/>
      <c r="AZ42" s="62"/>
      <c r="BA42" s="4">
        <f t="shared" si="224"/>
        <v>2.2252906976744189</v>
      </c>
      <c r="BB42" s="4">
        <f t="shared" si="224"/>
        <v>14.761049723756907</v>
      </c>
      <c r="BC42" s="4">
        <f t="shared" si="224"/>
        <v>11.243055555555557</v>
      </c>
      <c r="BD42" s="4">
        <f t="shared" si="224"/>
        <v>18.350635593220339</v>
      </c>
      <c r="BE42" s="4">
        <f t="shared" si="224"/>
        <v>47.633116883116884</v>
      </c>
      <c r="BG42" s="74"/>
      <c r="BH42" s="62"/>
      <c r="BI42" s="4">
        <f t="shared" si="225"/>
        <v>0.3383123689727463</v>
      </c>
      <c r="BJ42" s="4">
        <f t="shared" si="225"/>
        <v>1.0203235990528809</v>
      </c>
      <c r="BK42" s="4">
        <f t="shared" si="225"/>
        <v>-6.9834710743801834E-2</v>
      </c>
      <c r="BL42" s="4">
        <f t="shared" si="225"/>
        <v>4.0027254707631323</v>
      </c>
      <c r="BM42" s="4">
        <f t="shared" si="225"/>
        <v>5.0437327823691449</v>
      </c>
      <c r="BO42" s="74"/>
      <c r="BP42" s="62"/>
      <c r="BQ42" s="4">
        <f t="shared" si="226"/>
        <v>0.81204613413071314</v>
      </c>
      <c r="BR42" s="4">
        <f t="shared" si="226"/>
        <v>-3.5971223021582725E-2</v>
      </c>
      <c r="BS42" s="4">
        <f t="shared" si="226"/>
        <v>17.324914675767914</v>
      </c>
      <c r="BT42" s="4">
        <f t="shared" si="226"/>
        <v>12.526350032530903</v>
      </c>
      <c r="BU42" s="4">
        <f t="shared" si="226"/>
        <v>7.6599580712788251</v>
      </c>
      <c r="BW42" s="74"/>
      <c r="BX42" s="62"/>
      <c r="BY42" s="4">
        <f t="shared" si="227"/>
        <v>0.52699161425576513</v>
      </c>
      <c r="BZ42" s="4">
        <f t="shared" si="227"/>
        <v>3.4488950276243098</v>
      </c>
      <c r="CA42" s="4">
        <f t="shared" si="227"/>
        <v>8.0409090909090892</v>
      </c>
      <c r="CB42" s="4">
        <f t="shared" si="227"/>
        <v>-5.9712586719524285E-2</v>
      </c>
      <c r="CC42" s="4">
        <f t="shared" si="227"/>
        <v>7.1842286501377419</v>
      </c>
      <c r="CE42" s="74"/>
      <c r="CF42" s="62"/>
      <c r="CG42" s="4">
        <f t="shared" si="228"/>
        <v>-7.4953271028037394</v>
      </c>
      <c r="CH42" s="4">
        <f t="shared" si="228"/>
        <v>328.85714285713539</v>
      </c>
      <c r="CI42" s="4">
        <f t="shared" si="228"/>
        <v>41.705069124423886</v>
      </c>
      <c r="CJ42" s="4">
        <f t="shared" si="228"/>
        <v>3.9247165532879813</v>
      </c>
      <c r="CK42" s="4">
        <f t="shared" si="228"/>
        <v>92.193548387096399</v>
      </c>
      <c r="CM42" s="74"/>
      <c r="CN42" s="62"/>
      <c r="CO42" s="4">
        <f t="shared" si="229"/>
        <v>2.3479532163742687</v>
      </c>
      <c r="CP42" s="4">
        <f t="shared" si="229"/>
        <v>-56.98</v>
      </c>
      <c r="CQ42" s="4">
        <f t="shared" si="229"/>
        <v>83.44915254237317</v>
      </c>
      <c r="CR42" s="4">
        <f t="shared" si="229"/>
        <v>6.4674593241551932</v>
      </c>
      <c r="CS42" s="4">
        <f t="shared" si="229"/>
        <v>38.562068965517192</v>
      </c>
      <c r="CU42" s="74"/>
      <c r="CV42" s="62"/>
      <c r="CW42" s="4">
        <f t="shared" si="230"/>
        <v>2.5546875000000009</v>
      </c>
      <c r="CX42" s="4">
        <f t="shared" si="230"/>
        <v>201.56818181818116</v>
      </c>
      <c r="CY42" s="4">
        <f t="shared" si="230"/>
        <v>38.170454545454582</v>
      </c>
      <c r="CZ42" s="4">
        <f t="shared" si="230"/>
        <v>5.0936234817813775</v>
      </c>
      <c r="DA42" s="4">
        <f t="shared" si="230"/>
        <v>29.011261261261264</v>
      </c>
      <c r="DC42" s="74"/>
      <c r="DD42" s="62"/>
      <c r="DE42" s="4" t="e">
        <f t="shared" si="231"/>
        <v>#DIV/0!</v>
      </c>
      <c r="DF42" s="4" t="e">
        <f t="shared" si="231"/>
        <v>#DIV/0!</v>
      </c>
      <c r="DG42" s="4" t="e">
        <f t="shared" si="231"/>
        <v>#DIV/0!</v>
      </c>
      <c r="DH42" s="4" t="e">
        <f t="shared" si="231"/>
        <v>#DIV/0!</v>
      </c>
      <c r="DI42" s="4" t="e">
        <f t="shared" si="231"/>
        <v>#DIV/0!</v>
      </c>
    </row>
    <row r="43" spans="19:113" x14ac:dyDescent="0.2">
      <c r="S43" s="65" t="s">
        <v>8</v>
      </c>
      <c r="T43" s="65"/>
      <c r="U43" s="5">
        <f>AVERAGE(U39:U42)</f>
        <v>0.52117127559204501</v>
      </c>
      <c r="V43" s="5">
        <f>AVERAGE(V39:V42)</f>
        <v>3.0673770162356417</v>
      </c>
      <c r="W43" s="5">
        <f>AVERAGE(W39:W42)</f>
        <v>7.1734792677079673</v>
      </c>
      <c r="X43" s="5">
        <f>AVERAGE(X39:X42)</f>
        <v>6.4128818091825819</v>
      </c>
      <c r="Y43" s="5">
        <f>AVERAGE(Y39:Y42)</f>
        <v>6.1378848110798785</v>
      </c>
      <c r="AA43" s="65" t="s">
        <v>8</v>
      </c>
      <c r="AB43" s="65"/>
      <c r="AC43" s="5">
        <f>AVERAGE(AC39:AC42)</f>
        <v>0.39988100195654136</v>
      </c>
      <c r="AD43" s="5">
        <f>AVERAGE(AD39:AD42)</f>
        <v>3.9602524401870469</v>
      </c>
      <c r="AE43" s="5">
        <f>AVERAGE(AE39:AE42)</f>
        <v>6.6797651458092187</v>
      </c>
      <c r="AF43" s="5">
        <f>AVERAGE(AF39:AF42)</f>
        <v>3.9403140635765079</v>
      </c>
      <c r="AG43" s="5">
        <f>AVERAGE(AG39:AG42)</f>
        <v>7.9736888013466807</v>
      </c>
      <c r="AI43" s="65" t="s">
        <v>8</v>
      </c>
      <c r="AJ43" s="65"/>
      <c r="AK43" s="5">
        <f>AVERAGE(AK39:AK42)</f>
        <v>0.40999064655319684</v>
      </c>
      <c r="AL43" s="5">
        <f>AVERAGE(AL39:AL42)</f>
        <v>-14.054622057310606</v>
      </c>
      <c r="AM43" s="5">
        <f>AVERAGE(AM39:AM42)</f>
        <v>4.4031921473447859</v>
      </c>
      <c r="AN43" s="5">
        <f>AVERAGE(AN39:AN42)</f>
        <v>5.095755216371975</v>
      </c>
      <c r="AO43" s="5">
        <f>AVERAGE(AO39:AO42)</f>
        <v>5.9188921906387026</v>
      </c>
      <c r="AQ43" s="65" t="s">
        <v>8</v>
      </c>
      <c r="AR43" s="65"/>
      <c r="AS43" s="5">
        <f>AVERAGE(AS39:AS42)</f>
        <v>0.26137755693293629</v>
      </c>
      <c r="AT43" s="5">
        <f>AVERAGE(AT39:AT42)</f>
        <v>1.8223641283204528</v>
      </c>
      <c r="AU43" s="5">
        <f>AVERAGE(AU39:AU42)</f>
        <v>2.1354736941541295</v>
      </c>
      <c r="AV43" s="5">
        <f>AVERAGE(AV39:AV42)</f>
        <v>4.2447759881894456</v>
      </c>
      <c r="AW43" s="5">
        <f>AVERAGE(AW39:AW42)</f>
        <v>4.0170489831219633</v>
      </c>
      <c r="AY43" s="65" t="s">
        <v>8</v>
      </c>
      <c r="AZ43" s="65"/>
      <c r="BA43" s="5">
        <f>AVERAGE(BA39:BA42)</f>
        <v>4.219843517538461</v>
      </c>
      <c r="BB43" s="5">
        <f>AVERAGE(BB39:BB42)</f>
        <v>24.291238193055978</v>
      </c>
      <c r="BC43" s="5">
        <f>AVERAGE(BC39:BC42)</f>
        <v>42.988695987654324</v>
      </c>
      <c r="BD43" s="5">
        <f>AVERAGE(BD39:BD42)</f>
        <v>26.248527008328345</v>
      </c>
      <c r="BE43" s="5">
        <f>AVERAGE(BE39:BE42)</f>
        <v>71.417198892116687</v>
      </c>
      <c r="BG43" s="65" t="s">
        <v>8</v>
      </c>
      <c r="BH43" s="65"/>
      <c r="BI43" s="5">
        <f>AVERAGE(BI39:BI42)</f>
        <v>0.38136139864010982</v>
      </c>
      <c r="BJ43" s="5">
        <f>AVERAGE(BJ39:BJ42)</f>
        <v>3.2992967901886767</v>
      </c>
      <c r="BK43" s="5">
        <f>AVERAGE(BK39:BK42)</f>
        <v>-1.5212107003198231E-2</v>
      </c>
      <c r="BL43" s="5">
        <f>AVERAGE(BL39:BL42)</f>
        <v>4.4510276248942136</v>
      </c>
      <c r="BM43" s="5">
        <f>AVERAGE(BM39:BM42)</f>
        <v>5.9173528982377821</v>
      </c>
      <c r="BO43" s="65" t="s">
        <v>8</v>
      </c>
      <c r="BP43" s="65"/>
      <c r="BQ43" s="5">
        <f>AVERAGE(BQ39:BQ42)</f>
        <v>1.6149000361254899</v>
      </c>
      <c r="BR43" s="5">
        <f>AVERAGE(BR39:BR42)</f>
        <v>10.420619456170572</v>
      </c>
      <c r="BS43" s="5">
        <f>AVERAGE(BS39:BS42)</f>
        <v>17.889601901413556</v>
      </c>
      <c r="BT43" s="5">
        <f>AVERAGE(BT39:BT42)</f>
        <v>27.275419143838164</v>
      </c>
      <c r="BU43" s="5">
        <f>AVERAGE(BU39:BU42)</f>
        <v>7.7702892173910083</v>
      </c>
      <c r="BW43" s="65" t="s">
        <v>8</v>
      </c>
      <c r="BX43" s="65"/>
      <c r="BY43" s="5">
        <f>AVERAGE(BY39:BY42)</f>
        <v>0.39988100195654136</v>
      </c>
      <c r="BZ43" s="5">
        <f>AVERAGE(BZ39:BZ42)</f>
        <v>3.9602524401870469</v>
      </c>
      <c r="CA43" s="5">
        <f>AVERAGE(CA39:CA42)</f>
        <v>6.6797651458092187</v>
      </c>
      <c r="CB43" s="5">
        <f>AVERAGE(CB39:CB42)</f>
        <v>3.9403140635765079</v>
      </c>
      <c r="CC43" s="5">
        <f>AVERAGE(CC39:CC42)</f>
        <v>7.9736888013466807</v>
      </c>
      <c r="CE43" s="65" t="s">
        <v>8</v>
      </c>
      <c r="CF43" s="65"/>
      <c r="CG43" s="5">
        <f>AVERAGE(CG39:CG42)</f>
        <v>-1.6525536366601514</v>
      </c>
      <c r="CH43" s="5">
        <f>AVERAGE(CH39:CH42)</f>
        <v>61.723600852542404</v>
      </c>
      <c r="CI43" s="5">
        <f>AVERAGE(CI39:CI42)</f>
        <v>-287.86782371191572</v>
      </c>
      <c r="CJ43" s="5">
        <f>AVERAGE(CJ39:CJ42)</f>
        <v>-42.167631405950566</v>
      </c>
      <c r="CK43" s="5">
        <f>AVERAGE(CK39:CK42)</f>
        <v>-15.406312263529124</v>
      </c>
      <c r="CM43" s="65" t="s">
        <v>8</v>
      </c>
      <c r="CN43" s="65"/>
      <c r="CO43" s="5">
        <f>AVERAGE(CO39:CO42)</f>
        <v>-3.12598140794131</v>
      </c>
      <c r="CP43" s="5">
        <f>AVERAGE(CP39:CP42)</f>
        <v>-14.783923423177106</v>
      </c>
      <c r="CQ43" s="5">
        <f>AVERAGE(CQ39:CQ42)</f>
        <v>7.2968414854692263</v>
      </c>
      <c r="CR43" s="5">
        <f>AVERAGE(CR39:CR42)</f>
        <v>-34.899238396405941</v>
      </c>
      <c r="CS43" s="5">
        <f>AVERAGE(CS39:CS42)</f>
        <v>19.459972673419124</v>
      </c>
      <c r="CU43" s="65" t="s">
        <v>8</v>
      </c>
      <c r="CV43" s="65"/>
      <c r="CW43" s="5">
        <f>AVERAGE(CW39:CW42)</f>
        <v>4.8755804993004794</v>
      </c>
      <c r="CX43" s="5">
        <f>AVERAGE(CX39:CX42)</f>
        <v>198.74278558612372</v>
      </c>
      <c r="CY43" s="5">
        <f>AVERAGE(CY39:CY42)</f>
        <v>109.22663737884028</v>
      </c>
      <c r="CZ43" s="5">
        <f>AVERAGE(CZ39:CZ42)</f>
        <v>37.084943095784332</v>
      </c>
      <c r="DA43" s="5">
        <f>AVERAGE(DA39:DA42)</f>
        <v>131.90834381459402</v>
      </c>
      <c r="DC43" s="65" t="s">
        <v>8</v>
      </c>
      <c r="DD43" s="65"/>
      <c r="DE43" s="5" t="e">
        <f>AVERAGE(DE39:DE42)</f>
        <v>#DIV/0!</v>
      </c>
      <c r="DF43" s="5" t="e">
        <f>AVERAGE(DF39:DF42)</f>
        <v>#DIV/0!</v>
      </c>
      <c r="DG43" s="5" t="e">
        <f>AVERAGE(DG39:DG42)</f>
        <v>#DIV/0!</v>
      </c>
      <c r="DH43" s="5" t="e">
        <f>AVERAGE(DH39:DH42)</f>
        <v>#DIV/0!</v>
      </c>
      <c r="DI43" s="5" t="e">
        <f>AVERAGE(DI39:DI42)</f>
        <v>#DIV/0!</v>
      </c>
    </row>
    <row r="44" spans="19:113" x14ac:dyDescent="0.2">
      <c r="S44" s="67" t="s">
        <v>13</v>
      </c>
      <c r="T44" s="68"/>
      <c r="U44" s="18">
        <f>STDEV(U39:U42)</f>
        <v>3.8625741414612121E-2</v>
      </c>
      <c r="V44" s="18">
        <f>STDEV(V39:V42)</f>
        <v>2.0744251986812898</v>
      </c>
      <c r="W44" s="18">
        <f>STDEV(W39:W42)</f>
        <v>2.244478678956177</v>
      </c>
      <c r="X44" s="18">
        <f>STDEV(X39:X42)</f>
        <v>1.2873330835832983</v>
      </c>
      <c r="Y44" s="18">
        <f>STDEV(Y39:Y42)</f>
        <v>0.13365692212108338</v>
      </c>
      <c r="AA44" s="67" t="s">
        <v>13</v>
      </c>
      <c r="AB44" s="68"/>
      <c r="AC44" s="18">
        <f>STDEV(AC39:AC42)</f>
        <v>0.10329178226102707</v>
      </c>
      <c r="AD44" s="18">
        <f>STDEV(AD39:AD42)</f>
        <v>0.63289302615266074</v>
      </c>
      <c r="AE44" s="18">
        <f>STDEV(AE39:AE42)</f>
        <v>1.0480491391352016</v>
      </c>
      <c r="AF44" s="18">
        <f>STDEV(AF39:AF42)</f>
        <v>2.677592442597486</v>
      </c>
      <c r="AG44" s="18">
        <f>STDEV(AG39:AG42)</f>
        <v>0.95804644647590753</v>
      </c>
      <c r="AI44" s="67" t="s">
        <v>13</v>
      </c>
      <c r="AJ44" s="68"/>
      <c r="AK44" s="18">
        <f>STDEV(AK39:AK42)</f>
        <v>3.0360806950184865E-2</v>
      </c>
      <c r="AL44" s="18">
        <f>STDEV(AL39:AL42)</f>
        <v>34.682386115451877</v>
      </c>
      <c r="AM44" s="18">
        <f>STDEV(AM39:AM42)</f>
        <v>0.39589363496849872</v>
      </c>
      <c r="AN44" s="18">
        <f>STDEV(AN39:AN42)</f>
        <v>0.36614074352989945</v>
      </c>
      <c r="AO44" s="18">
        <f>STDEV(AO39:AO42)</f>
        <v>0.25725717961843464</v>
      </c>
      <c r="AQ44" s="67" t="s">
        <v>13</v>
      </c>
      <c r="AR44" s="68"/>
      <c r="AS44" s="18">
        <f>STDEV(AS39:AS42)</f>
        <v>9.2263399078455308E-2</v>
      </c>
      <c r="AT44" s="18">
        <f>STDEV(AT39:AT42)</f>
        <v>0.19416616397959399</v>
      </c>
      <c r="AU44" s="18">
        <f>STDEV(AU39:AU42)</f>
        <v>0.41256452571752572</v>
      </c>
      <c r="AV44" s="18">
        <f>STDEV(AV39:AV42)</f>
        <v>0.31924609662723424</v>
      </c>
      <c r="AW44" s="18">
        <f>STDEV(AW39:AW42)</f>
        <v>1.1234902889033671</v>
      </c>
      <c r="AY44" s="67" t="s">
        <v>13</v>
      </c>
      <c r="AZ44" s="68"/>
      <c r="BA44" s="18">
        <f>STDEV(BA39:BA42)</f>
        <v>1.7581224487705223</v>
      </c>
      <c r="BB44" s="18">
        <f>STDEV(BB39:BB42)</f>
        <v>9.6108339949959642</v>
      </c>
      <c r="BC44" s="18">
        <f>STDEV(BC39:BC42)</f>
        <v>26.324437040835814</v>
      </c>
      <c r="BD44" s="18">
        <f>STDEV(BD39:BD42)</f>
        <v>7.9902997709486536</v>
      </c>
      <c r="BE44" s="18">
        <f>STDEV(BE39:BE42)</f>
        <v>19.75220825608584</v>
      </c>
      <c r="BG44" s="67" t="s">
        <v>13</v>
      </c>
      <c r="BH44" s="68"/>
      <c r="BI44" s="18">
        <f>STDEV(BI39:BI42)</f>
        <v>6.7073546260438627E-2</v>
      </c>
      <c r="BJ44" s="18">
        <f>STDEV(BJ39:BJ42)</f>
        <v>1.643888984620681</v>
      </c>
      <c r="BK44" s="18">
        <f>STDEV(BK39:BK42)</f>
        <v>4.0847155278653194E-2</v>
      </c>
      <c r="BL44" s="18">
        <f>STDEV(BL39:BL42)</f>
        <v>0.47735141720397212</v>
      </c>
      <c r="BM44" s="18">
        <f>STDEV(BM39:BM42)</f>
        <v>0.69013087882908764</v>
      </c>
      <c r="BO44" s="67" t="s">
        <v>13</v>
      </c>
      <c r="BP44" s="68"/>
      <c r="BQ44" s="18">
        <f>STDEV(BQ39:BQ42)</f>
        <v>1.3126769971886025</v>
      </c>
      <c r="BR44" s="18">
        <f>STDEV(BR39:BR42)</f>
        <v>12.221595332773378</v>
      </c>
      <c r="BS44" s="18">
        <f>STDEV(BS39:BS42)</f>
        <v>6.3429770899974782</v>
      </c>
      <c r="BT44" s="18">
        <f>STDEV(BT39:BT42)</f>
        <v>10.255951120760995</v>
      </c>
      <c r="BU44" s="18">
        <f>STDEV(BU39:BU42)</f>
        <v>0.33783611376735989</v>
      </c>
      <c r="BW44" s="67" t="s">
        <v>13</v>
      </c>
      <c r="BX44" s="68"/>
      <c r="BY44" s="18">
        <f>STDEV(BY39:BY42)</f>
        <v>0.10329178226102707</v>
      </c>
      <c r="BZ44" s="18">
        <f>STDEV(BZ39:BZ42)</f>
        <v>0.63289302615266074</v>
      </c>
      <c r="CA44" s="18">
        <f>STDEV(CA39:CA42)</f>
        <v>1.0480491391352016</v>
      </c>
      <c r="CB44" s="18">
        <f>STDEV(CB39:CB42)</f>
        <v>2.677592442597486</v>
      </c>
      <c r="CC44" s="18">
        <f>STDEV(CC39:CC42)</f>
        <v>0.95804644647590753</v>
      </c>
      <c r="CE44" s="67" t="s">
        <v>13</v>
      </c>
      <c r="CF44" s="68"/>
      <c r="CG44" s="18">
        <f>STDEV(CG39:CG42)</f>
        <v>4.9249234247928744</v>
      </c>
      <c r="CH44" s="18">
        <f>STDEV(CH39:CH42)</f>
        <v>178.11569695621404</v>
      </c>
      <c r="CI44" s="18">
        <f>STDEV(CI39:CI42)</f>
        <v>562.11661130306402</v>
      </c>
      <c r="CJ44" s="18">
        <f>STDEV(CJ39:CJ42)</f>
        <v>45.747762945417364</v>
      </c>
      <c r="CK44" s="18">
        <f>STDEV(CK39:CK42)</f>
        <v>82.345360056966371</v>
      </c>
      <c r="CM44" s="67" t="s">
        <v>13</v>
      </c>
      <c r="CN44" s="68"/>
      <c r="CO44" s="18">
        <f>STDEV(CO39:CO42)</f>
        <v>9.8057556932308998</v>
      </c>
      <c r="CP44" s="18">
        <f>STDEV(CP39:CP42)</f>
        <v>52.169231008294247</v>
      </c>
      <c r="CQ44" s="18">
        <f>STDEV(CQ39:CQ42)</f>
        <v>139.72073854393983</v>
      </c>
      <c r="CR44" s="18">
        <f>STDEV(CR39:CR42)</f>
        <v>63.231355795439384</v>
      </c>
      <c r="CS44" s="18">
        <f>STDEV(CS39:CS42)</f>
        <v>114.7176644036355</v>
      </c>
      <c r="CU44" s="67" t="s">
        <v>13</v>
      </c>
      <c r="CV44" s="68"/>
      <c r="CW44" s="18">
        <f>STDEV(CW39:CW42)</f>
        <v>1.9903578681822025</v>
      </c>
      <c r="CX44" s="18">
        <f>STDEV(CX39:CX42)</f>
        <v>131.68739243863658</v>
      </c>
      <c r="CY44" s="18">
        <f>STDEV(CY39:CY42)</f>
        <v>154.1061640685212</v>
      </c>
      <c r="CZ44" s="18">
        <f>STDEV(CZ39:CZ42)</f>
        <v>22.258927125299913</v>
      </c>
      <c r="DA44" s="18">
        <f>STDEV(DA39:DA42)</f>
        <v>138.6568975169387</v>
      </c>
      <c r="DC44" s="67" t="s">
        <v>13</v>
      </c>
      <c r="DD44" s="68"/>
      <c r="DE44" s="18" t="e">
        <f>STDEV(DE39:DE42)</f>
        <v>#DIV/0!</v>
      </c>
      <c r="DF44" s="18" t="e">
        <f>STDEV(DF39:DF42)</f>
        <v>#DIV/0!</v>
      </c>
      <c r="DG44" s="18" t="e">
        <f>STDEV(DG39:DG42)</f>
        <v>#DIV/0!</v>
      </c>
      <c r="DH44" s="18" t="e">
        <f>STDEV(DH39:DH42)</f>
        <v>#DIV/0!</v>
      </c>
      <c r="DI44" s="18" t="e">
        <f>STDEV(DI39:DI42)</f>
        <v>#DIV/0!</v>
      </c>
    </row>
    <row r="45" spans="19:113" x14ac:dyDescent="0.2">
      <c r="S45" s="67" t="s">
        <v>14</v>
      </c>
      <c r="T45" s="68"/>
      <c r="U45" s="18">
        <f t="shared" ref="U45:Y45" si="232">1.96*(U44)/SQRT(4)</f>
        <v>3.7853226586319878E-2</v>
      </c>
      <c r="V45" s="18">
        <f t="shared" si="232"/>
        <v>2.0329366947076641</v>
      </c>
      <c r="W45" s="18">
        <f t="shared" si="232"/>
        <v>2.1995891053770533</v>
      </c>
      <c r="X45" s="18">
        <f t="shared" si="232"/>
        <v>1.2615864219116324</v>
      </c>
      <c r="Y45" s="18">
        <f t="shared" si="232"/>
        <v>0.1309837836786617</v>
      </c>
      <c r="AA45" s="67" t="s">
        <v>14</v>
      </c>
      <c r="AB45" s="68"/>
      <c r="AC45" s="18">
        <f t="shared" ref="AC45:AG45" si="233">1.96*(AC44)/SQRT(4)</f>
        <v>0.10122594661580653</v>
      </c>
      <c r="AD45" s="18">
        <f t="shared" si="233"/>
        <v>0.62023516562960757</v>
      </c>
      <c r="AE45" s="18">
        <f t="shared" si="233"/>
        <v>1.0270881563524976</v>
      </c>
      <c r="AF45" s="18">
        <f t="shared" si="233"/>
        <v>2.6240405937455362</v>
      </c>
      <c r="AG45" s="18">
        <f t="shared" si="233"/>
        <v>0.93888551754638938</v>
      </c>
      <c r="AI45" s="67" t="s">
        <v>14</v>
      </c>
      <c r="AJ45" s="68"/>
      <c r="AK45" s="18">
        <f t="shared" ref="AK45:AO45" si="234">1.96*(AK44)/SQRT(4)</f>
        <v>2.9753590811181167E-2</v>
      </c>
      <c r="AL45" s="18">
        <f t="shared" si="234"/>
        <v>33.988738393142839</v>
      </c>
      <c r="AM45" s="18">
        <f t="shared" si="234"/>
        <v>0.38797576226912872</v>
      </c>
      <c r="AN45" s="18">
        <f t="shared" si="234"/>
        <v>0.35881792865930145</v>
      </c>
      <c r="AO45" s="18">
        <f t="shared" si="234"/>
        <v>0.25211203602606597</v>
      </c>
      <c r="AQ45" s="67" t="s">
        <v>14</v>
      </c>
      <c r="AR45" s="68"/>
      <c r="AS45" s="18">
        <f t="shared" ref="AS45:AW45" si="235">1.96*(AS44)/SQRT(4)</f>
        <v>9.0418131096886206E-2</v>
      </c>
      <c r="AT45" s="18">
        <f t="shared" si="235"/>
        <v>0.19028284070000212</v>
      </c>
      <c r="AU45" s="18">
        <f t="shared" si="235"/>
        <v>0.40431323520317519</v>
      </c>
      <c r="AV45" s="18">
        <f t="shared" si="235"/>
        <v>0.31286117469468955</v>
      </c>
      <c r="AW45" s="18">
        <f t="shared" si="235"/>
        <v>1.1010204831252997</v>
      </c>
      <c r="AY45" s="67" t="s">
        <v>14</v>
      </c>
      <c r="AZ45" s="68"/>
      <c r="BA45" s="18">
        <f t="shared" ref="BA45:BE45" si="236">1.96*(BA44)/SQRT(4)</f>
        <v>1.7229599997951117</v>
      </c>
      <c r="BB45" s="18">
        <f t="shared" si="236"/>
        <v>9.4186173150960446</v>
      </c>
      <c r="BC45" s="18">
        <f t="shared" si="236"/>
        <v>25.797948300019097</v>
      </c>
      <c r="BD45" s="18">
        <f t="shared" si="236"/>
        <v>7.8304937755296802</v>
      </c>
      <c r="BE45" s="18">
        <f t="shared" si="236"/>
        <v>19.357164090964122</v>
      </c>
      <c r="BG45" s="67" t="s">
        <v>14</v>
      </c>
      <c r="BH45" s="68"/>
      <c r="BI45" s="18">
        <f t="shared" ref="BI45:BM45" si="237">1.96*(BI44)/SQRT(4)</f>
        <v>6.5732075335229859E-2</v>
      </c>
      <c r="BJ45" s="18">
        <f t="shared" si="237"/>
        <v>1.6110112049282674</v>
      </c>
      <c r="BK45" s="18">
        <f t="shared" si="237"/>
        <v>4.0030212173080129E-2</v>
      </c>
      <c r="BL45" s="18">
        <f t="shared" si="237"/>
        <v>0.46780438885989267</v>
      </c>
      <c r="BM45" s="18">
        <f t="shared" si="237"/>
        <v>0.67632826125250589</v>
      </c>
      <c r="BO45" s="67" t="s">
        <v>14</v>
      </c>
      <c r="BP45" s="68"/>
      <c r="BQ45" s="18">
        <f t="shared" ref="BQ45:BU45" si="238">1.96*(BQ44)/SQRT(4)</f>
        <v>1.2864234572448305</v>
      </c>
      <c r="BR45" s="18">
        <f t="shared" si="238"/>
        <v>11.97716342611791</v>
      </c>
      <c r="BS45" s="18">
        <f t="shared" si="238"/>
        <v>6.2161175481975288</v>
      </c>
      <c r="BT45" s="18">
        <f t="shared" si="238"/>
        <v>10.050832098345776</v>
      </c>
      <c r="BU45" s="18">
        <f t="shared" si="238"/>
        <v>0.33107939149201271</v>
      </c>
      <c r="BW45" s="67" t="s">
        <v>14</v>
      </c>
      <c r="BX45" s="68"/>
      <c r="BY45" s="18">
        <f t="shared" ref="BY45:CC45" si="239">1.96*(BY44)/SQRT(4)</f>
        <v>0.10122594661580653</v>
      </c>
      <c r="BZ45" s="18">
        <f t="shared" si="239"/>
        <v>0.62023516562960757</v>
      </c>
      <c r="CA45" s="18">
        <f t="shared" si="239"/>
        <v>1.0270881563524976</v>
      </c>
      <c r="CB45" s="18">
        <f t="shared" si="239"/>
        <v>2.6240405937455362</v>
      </c>
      <c r="CC45" s="18">
        <f t="shared" si="239"/>
        <v>0.93888551754638938</v>
      </c>
      <c r="CE45" s="67" t="s">
        <v>14</v>
      </c>
      <c r="CF45" s="68"/>
      <c r="CG45" s="18">
        <f t="shared" ref="CG45:CK45" si="240">1.96*(CG44)/SQRT(4)</f>
        <v>4.826424956297017</v>
      </c>
      <c r="CH45" s="18">
        <f t="shared" si="240"/>
        <v>174.55338301708974</v>
      </c>
      <c r="CI45" s="18">
        <f t="shared" si="240"/>
        <v>550.87427907700271</v>
      </c>
      <c r="CJ45" s="18">
        <f t="shared" si="240"/>
        <v>44.832807686509014</v>
      </c>
      <c r="CK45" s="18">
        <f t="shared" si="240"/>
        <v>80.698452855827043</v>
      </c>
      <c r="CM45" s="67" t="s">
        <v>14</v>
      </c>
      <c r="CN45" s="68"/>
      <c r="CO45" s="18">
        <f t="shared" ref="CO45:CS45" si="241">1.96*(CO44)/SQRT(4)</f>
        <v>9.6096405793662818</v>
      </c>
      <c r="CP45" s="18">
        <f t="shared" si="241"/>
        <v>51.125846388128359</v>
      </c>
      <c r="CQ45" s="18">
        <f t="shared" si="241"/>
        <v>136.92632377306103</v>
      </c>
      <c r="CR45" s="18">
        <f t="shared" si="241"/>
        <v>61.966728679530597</v>
      </c>
      <c r="CS45" s="18">
        <f t="shared" si="241"/>
        <v>112.42331111556278</v>
      </c>
      <c r="CU45" s="67" t="s">
        <v>14</v>
      </c>
      <c r="CV45" s="68"/>
      <c r="CW45" s="18">
        <f t="shared" ref="CW45:DA45" si="242">1.96*(CW44)/SQRT(4)</f>
        <v>1.9505507108185585</v>
      </c>
      <c r="CX45" s="18">
        <f t="shared" si="242"/>
        <v>129.05364458986384</v>
      </c>
      <c r="CY45" s="18">
        <f t="shared" si="242"/>
        <v>151.02404078715077</v>
      </c>
      <c r="CZ45" s="18">
        <f t="shared" si="242"/>
        <v>21.813748582793913</v>
      </c>
      <c r="DA45" s="18">
        <f t="shared" si="242"/>
        <v>135.88375956659993</v>
      </c>
      <c r="DC45" s="67" t="s">
        <v>14</v>
      </c>
      <c r="DD45" s="68"/>
      <c r="DE45" s="18" t="e">
        <f t="shared" ref="DE45:DI45" si="243">1.96*(DE44)/SQRT(4)</f>
        <v>#DIV/0!</v>
      </c>
      <c r="DF45" s="18" t="e">
        <f t="shared" si="243"/>
        <v>#DIV/0!</v>
      </c>
      <c r="DG45" s="18" t="e">
        <f t="shared" si="243"/>
        <v>#DIV/0!</v>
      </c>
      <c r="DH45" s="18" t="e">
        <f t="shared" si="243"/>
        <v>#DIV/0!</v>
      </c>
      <c r="DI45" s="18" t="e">
        <f t="shared" si="243"/>
        <v>#DIV/0!</v>
      </c>
    </row>
    <row r="46" spans="19:113" x14ac:dyDescent="0.2">
      <c r="S46" s="69" t="s">
        <v>15</v>
      </c>
      <c r="T46" s="70"/>
      <c r="U46" s="31">
        <f>((U44/U43))</f>
        <v>7.4113335142528131E-2</v>
      </c>
      <c r="V46" s="31">
        <f t="shared" ref="V46:Y46" si="244">((V44/V43))</f>
        <v>0.67628634748886329</v>
      </c>
      <c r="W46" s="31">
        <f t="shared" si="244"/>
        <v>0.31288564379908235</v>
      </c>
      <c r="X46" s="31">
        <f t="shared" si="244"/>
        <v>0.20074174480184101</v>
      </c>
      <c r="Y46" s="31">
        <f t="shared" si="244"/>
        <v>2.1775729951759755E-2</v>
      </c>
      <c r="AA46" s="32"/>
      <c r="AB46" s="33"/>
      <c r="AC46" s="18"/>
      <c r="AD46" s="18"/>
      <c r="AE46" s="18"/>
      <c r="AF46" s="18"/>
      <c r="AG46" s="18"/>
      <c r="AI46" s="32"/>
      <c r="AJ46" s="33"/>
      <c r="AK46" s="18"/>
      <c r="AL46" s="18"/>
      <c r="AM46" s="18"/>
      <c r="AN46" s="18"/>
      <c r="AO46" s="18"/>
      <c r="AQ46" s="32"/>
      <c r="AR46" s="33"/>
      <c r="AS46" s="18"/>
      <c r="AT46" s="18"/>
      <c r="AU46" s="18"/>
      <c r="AV46" s="18"/>
      <c r="AW46" s="18"/>
      <c r="AY46" s="32"/>
      <c r="AZ46" s="33"/>
      <c r="BA46" s="18"/>
      <c r="BB46" s="18"/>
      <c r="BC46" s="18"/>
      <c r="BD46" s="18"/>
      <c r="BE46" s="18"/>
      <c r="BG46" s="32"/>
      <c r="BH46" s="33"/>
      <c r="BI46" s="18"/>
      <c r="BJ46" s="18"/>
      <c r="BK46" s="18"/>
      <c r="BL46" s="18"/>
      <c r="BM46" s="18"/>
      <c r="BO46" s="32"/>
      <c r="BP46" s="33"/>
      <c r="BQ46" s="18"/>
      <c r="BR46" s="18"/>
      <c r="BS46" s="18"/>
      <c r="BT46" s="18"/>
      <c r="BU46" s="18"/>
      <c r="BW46" s="32"/>
      <c r="BX46" s="33"/>
      <c r="BY46" s="18"/>
      <c r="BZ46" s="18"/>
      <c r="CA46" s="18"/>
      <c r="CB46" s="18"/>
      <c r="CC46" s="18"/>
      <c r="CE46" s="32"/>
      <c r="CF46" s="33"/>
      <c r="CG46" s="18"/>
      <c r="CH46" s="18"/>
      <c r="CI46" s="18"/>
      <c r="CJ46" s="18"/>
      <c r="CK46" s="18"/>
      <c r="CM46" s="32"/>
      <c r="CN46" s="33"/>
      <c r="CO46" s="18"/>
      <c r="CP46" s="18"/>
      <c r="CQ46" s="18"/>
      <c r="CR46" s="18"/>
      <c r="CS46" s="18"/>
      <c r="CU46" s="32"/>
      <c r="CV46" s="33"/>
      <c r="CW46" s="18"/>
      <c r="CX46" s="18"/>
      <c r="CY46" s="18"/>
      <c r="CZ46" s="18"/>
      <c r="DA46" s="18"/>
      <c r="DC46" s="32"/>
      <c r="DD46" s="33"/>
      <c r="DE46" s="18"/>
      <c r="DF46" s="18"/>
      <c r="DG46" s="18"/>
      <c r="DH46" s="18"/>
      <c r="DI46" s="18"/>
    </row>
    <row r="47" spans="19:113" x14ac:dyDescent="0.2">
      <c r="S47" s="67" t="s">
        <v>15</v>
      </c>
      <c r="T47" s="68"/>
      <c r="U47" s="18">
        <f>((U44/U43)*100)</f>
        <v>7.4113335142528127</v>
      </c>
      <c r="V47" s="18">
        <f t="shared" ref="V47:Y47" si="245">((V44/V43)*100)</f>
        <v>67.628634748886327</v>
      </c>
      <c r="W47" s="18">
        <f t="shared" si="245"/>
        <v>31.288564379908234</v>
      </c>
      <c r="X47" s="18">
        <f t="shared" si="245"/>
        <v>20.074174480184102</v>
      </c>
      <c r="Y47" s="18">
        <f t="shared" si="245"/>
        <v>2.1775729951759755</v>
      </c>
      <c r="AA47" s="67" t="s">
        <v>15</v>
      </c>
      <c r="AB47" s="68"/>
      <c r="AC47" s="18">
        <f>((AC44/AC43)*100)</f>
        <v>25.830630051350305</v>
      </c>
      <c r="AD47" s="18">
        <f t="shared" ref="AD47:AG47" si="246">((AD44/AD43)*100)</f>
        <v>15.981128367735279</v>
      </c>
      <c r="AE47" s="18">
        <f t="shared" si="246"/>
        <v>15.68990999320884</v>
      </c>
      <c r="AF47" s="18">
        <f t="shared" si="246"/>
        <v>67.953782348179459</v>
      </c>
      <c r="AG47" s="18">
        <f t="shared" si="246"/>
        <v>12.015097031553358</v>
      </c>
      <c r="AI47" s="67" t="s">
        <v>15</v>
      </c>
      <c r="AJ47" s="68"/>
      <c r="AK47" s="18">
        <f>((AK44/AK43)*100)</f>
        <v>7.405243803835293</v>
      </c>
      <c r="AL47" s="18">
        <f t="shared" ref="AL47:AO47" si="247">((AL44/AL43)*100)</f>
        <v>-246.76854328794704</v>
      </c>
      <c r="AM47" s="18">
        <f t="shared" si="247"/>
        <v>8.9910597067000726</v>
      </c>
      <c r="AN47" s="18">
        <f t="shared" si="247"/>
        <v>7.1852105916221918</v>
      </c>
      <c r="AO47" s="18">
        <f t="shared" si="247"/>
        <v>4.3463738032821686</v>
      </c>
      <c r="AQ47" s="67" t="s">
        <v>15</v>
      </c>
      <c r="AR47" s="68"/>
      <c r="AS47" s="18">
        <f>((AS44/AS43)*100)</f>
        <v>35.298898712305302</v>
      </c>
      <c r="AT47" s="18">
        <f t="shared" ref="AT47:AW47" si="248">((AT44/AT43)*100)</f>
        <v>10.654630485870216</v>
      </c>
      <c r="AU47" s="18">
        <f t="shared" si="248"/>
        <v>19.319578922789979</v>
      </c>
      <c r="AV47" s="18">
        <f t="shared" si="248"/>
        <v>7.5209174174443199</v>
      </c>
      <c r="AW47" s="18">
        <f t="shared" si="248"/>
        <v>27.968050517278353</v>
      </c>
      <c r="AY47" s="67" t="s">
        <v>15</v>
      </c>
      <c r="AZ47" s="68"/>
      <c r="BA47" s="18">
        <f>((BA44/BA43)*100)</f>
        <v>41.663214322129143</v>
      </c>
      <c r="BB47" s="18">
        <f t="shared" ref="BB47:BE47" si="249">((BB44/BB43)*100)</f>
        <v>39.565023069690078</v>
      </c>
      <c r="BC47" s="18">
        <f t="shared" si="249"/>
        <v>61.235718916423465</v>
      </c>
      <c r="BD47" s="18">
        <f t="shared" si="249"/>
        <v>30.440945384910272</v>
      </c>
      <c r="BE47" s="18">
        <f t="shared" si="249"/>
        <v>27.657495060711724</v>
      </c>
      <c r="BG47" s="67" t="s">
        <v>15</v>
      </c>
      <c r="BH47" s="68"/>
      <c r="BI47" s="18">
        <f>((BI44/BI43)*100)</f>
        <v>17.58792224373391</v>
      </c>
      <c r="BJ47" s="18">
        <f t="shared" ref="BJ47:BM47" si="250">((BJ44/BJ43)*100)</f>
        <v>49.825435211200627</v>
      </c>
      <c r="BK47" s="18">
        <f t="shared" si="250"/>
        <v>-268.5174070236647</v>
      </c>
      <c r="BL47" s="18">
        <f t="shared" si="250"/>
        <v>10.724521558441625</v>
      </c>
      <c r="BM47" s="18">
        <f t="shared" si="250"/>
        <v>11.662831179708956</v>
      </c>
      <c r="BO47" s="67" t="s">
        <v>15</v>
      </c>
      <c r="BP47" s="68"/>
      <c r="BQ47" s="18">
        <f>((BQ44/BQ43)*100)</f>
        <v>81.285340753227757</v>
      </c>
      <c r="BR47" s="18">
        <f t="shared" ref="BR47:BU47" si="251">((BR44/BR43)*100)</f>
        <v>117.28281014557496</v>
      </c>
      <c r="BS47" s="18">
        <f t="shared" si="251"/>
        <v>35.456222698260746</v>
      </c>
      <c r="BT47" s="18">
        <f t="shared" si="251"/>
        <v>37.601442774080837</v>
      </c>
      <c r="BU47" s="18">
        <f t="shared" si="251"/>
        <v>4.3477932972074553</v>
      </c>
      <c r="BW47" s="67" t="s">
        <v>15</v>
      </c>
      <c r="BX47" s="68"/>
      <c r="BY47" s="18">
        <f>((BY44/BY43)*100)</f>
        <v>25.830630051350305</v>
      </c>
      <c r="BZ47" s="18">
        <f t="shared" ref="BZ47:CC47" si="252">((BZ44/BZ43)*100)</f>
        <v>15.981128367735279</v>
      </c>
      <c r="CA47" s="18">
        <f t="shared" si="252"/>
        <v>15.68990999320884</v>
      </c>
      <c r="CB47" s="18">
        <f t="shared" si="252"/>
        <v>67.953782348179459</v>
      </c>
      <c r="CC47" s="18">
        <f t="shared" si="252"/>
        <v>12.015097031553358</v>
      </c>
      <c r="CE47" s="67" t="s">
        <v>15</v>
      </c>
      <c r="CF47" s="68"/>
      <c r="CG47" s="18">
        <f>((CG44/CG43)*100)</f>
        <v>-298.01897593752278</v>
      </c>
      <c r="CH47" s="18">
        <f t="shared" ref="CH47:CK47" si="253">((CH44/CH43)*100)</f>
        <v>288.56984118883827</v>
      </c>
      <c r="CI47" s="18">
        <f t="shared" si="253"/>
        <v>-195.26899674122777</v>
      </c>
      <c r="CJ47" s="18">
        <f t="shared" si="253"/>
        <v>-108.49023627862955</v>
      </c>
      <c r="CK47" s="18">
        <f t="shared" si="253"/>
        <v>-534.49104917793943</v>
      </c>
      <c r="CM47" s="67" t="s">
        <v>15</v>
      </c>
      <c r="CN47" s="68"/>
      <c r="CO47" s="18">
        <f>((CO44/CO43)*100)</f>
        <v>-313.68566902925744</v>
      </c>
      <c r="CP47" s="18">
        <f t="shared" ref="CP47:CS47" si="254">((CP44/CP43)*100)</f>
        <v>-352.87811979942558</v>
      </c>
      <c r="CQ47" s="18">
        <f t="shared" si="254"/>
        <v>1914.8112073172581</v>
      </c>
      <c r="CR47" s="18">
        <f t="shared" si="254"/>
        <v>-181.18262375018247</v>
      </c>
      <c r="CS47" s="18">
        <f t="shared" si="254"/>
        <v>589.50578363520151</v>
      </c>
      <c r="CU47" s="67" t="s">
        <v>15</v>
      </c>
      <c r="CV47" s="68"/>
      <c r="CW47" s="18">
        <f>((CW44/CW43)*100)</f>
        <v>40.822992635805477</v>
      </c>
      <c r="CX47" s="18">
        <f t="shared" ref="CX47:DA47" si="255">((CX44/CX43)*100)</f>
        <v>66.260212691630414</v>
      </c>
      <c r="CY47" s="18">
        <f t="shared" si="255"/>
        <v>141.08844487633664</v>
      </c>
      <c r="CZ47" s="18">
        <f t="shared" si="255"/>
        <v>60.021467655508467</v>
      </c>
      <c r="DA47" s="18">
        <f t="shared" si="255"/>
        <v>105.11609311980312</v>
      </c>
      <c r="DC47" s="67" t="s">
        <v>15</v>
      </c>
      <c r="DD47" s="68"/>
      <c r="DE47" s="18" t="e">
        <f>((DE44/DE43)*100)</f>
        <v>#DIV/0!</v>
      </c>
      <c r="DF47" s="18" t="e">
        <f t="shared" ref="DF47:DI47" si="256">((DF44/DF43)*100)</f>
        <v>#DIV/0!</v>
      </c>
      <c r="DG47" s="18" t="e">
        <f t="shared" si="256"/>
        <v>#DIV/0!</v>
      </c>
      <c r="DH47" s="18" t="e">
        <f t="shared" si="256"/>
        <v>#DIV/0!</v>
      </c>
      <c r="DI47" s="18" t="e">
        <f t="shared" si="256"/>
        <v>#DIV/0!</v>
      </c>
    </row>
    <row r="48" spans="19:113" x14ac:dyDescent="0.2">
      <c r="S48" s="72" t="s">
        <v>9</v>
      </c>
      <c r="T48" s="60">
        <f>T2</f>
        <v>43495</v>
      </c>
      <c r="U48" s="4">
        <f t="shared" ref="U48:Y51" si="257">(U39/$U$43)</f>
        <v>1.0144475167857483</v>
      </c>
      <c r="V48" s="4">
        <f t="shared" si="257"/>
        <v>6.3502671624732923</v>
      </c>
      <c r="W48" s="4">
        <f t="shared" si="257"/>
        <v>19.779758513356548</v>
      </c>
      <c r="X48" s="4">
        <f t="shared" si="257"/>
        <v>11.216367589769215</v>
      </c>
      <c r="Y48" s="4">
        <f t="shared" si="257"/>
        <v>11.992938032690585</v>
      </c>
      <c r="AA48" s="72" t="s">
        <v>9</v>
      </c>
      <c r="AB48" s="60">
        <f>AB2</f>
        <v>43503</v>
      </c>
      <c r="AC48" s="4">
        <f t="shared" ref="AC48:AG51" si="258">(AC39/$U$43)</f>
        <v>0.53885036740428505</v>
      </c>
      <c r="AD48" s="4">
        <f t="shared" si="258"/>
        <v>8.6695713554725931</v>
      </c>
      <c r="AE48" s="4">
        <f t="shared" si="258"/>
        <v>13.348506974366018</v>
      </c>
      <c r="AF48" s="4">
        <f t="shared" si="258"/>
        <v>10.221452925476195</v>
      </c>
      <c r="AG48" s="4">
        <f t="shared" si="258"/>
        <v>17.931843199889403</v>
      </c>
      <c r="AI48" s="72" t="s">
        <v>9</v>
      </c>
      <c r="AJ48" s="60">
        <f>AJ2</f>
        <v>43510</v>
      </c>
      <c r="AK48" s="4">
        <f t="shared" ref="AK48:AO51" si="259">(AK39/$U$43)</f>
        <v>0.86519461854740165</v>
      </c>
      <c r="AL48" s="4">
        <f t="shared" si="259"/>
        <v>6.2924520268415502</v>
      </c>
      <c r="AM48" s="4">
        <f t="shared" si="259"/>
        <v>8.5668851785005931</v>
      </c>
      <c r="AN48" s="4">
        <f t="shared" si="259"/>
        <v>9.6667949266575466</v>
      </c>
      <c r="AO48" s="4">
        <f t="shared" si="259"/>
        <v>11.088322667897971</v>
      </c>
      <c r="AQ48" s="72" t="s">
        <v>9</v>
      </c>
      <c r="AR48" s="60">
        <f>AR2</f>
        <v>43516</v>
      </c>
      <c r="AS48" s="4">
        <f t="shared" ref="AS48:AW51" si="260">(AS39/$U$43)</f>
        <v>0.67230467976829777</v>
      </c>
      <c r="AT48" s="4">
        <f t="shared" si="260"/>
        <v>4.0377312040982751</v>
      </c>
      <c r="AU48" s="4">
        <f t="shared" si="260"/>
        <v>4.5155406626520067</v>
      </c>
      <c r="AV48" s="4">
        <f t="shared" si="260"/>
        <v>8.1535179922854972</v>
      </c>
      <c r="AW48" s="4">
        <f t="shared" si="260"/>
        <v>8.9285476483230131</v>
      </c>
      <c r="AY48" s="72" t="s">
        <v>9</v>
      </c>
      <c r="AZ48" s="60">
        <f>AZ2</f>
        <v>43517</v>
      </c>
      <c r="BA48" s="4">
        <f t="shared" ref="BA48:BE51" si="261">(BA39/$U$43)</f>
        <v>12.47885962444448</v>
      </c>
      <c r="BB48" s="4">
        <f t="shared" si="261"/>
        <v>67.223217716254794</v>
      </c>
      <c r="BC48" s="4">
        <f t="shared" si="261"/>
        <v>94.297333774903066</v>
      </c>
      <c r="BD48" s="4">
        <f t="shared" si="261"/>
        <v>71.401290381993547</v>
      </c>
      <c r="BE48" s="4">
        <f t="shared" si="261"/>
        <v>183.97153931644135</v>
      </c>
      <c r="BG48" s="72" t="s">
        <v>9</v>
      </c>
      <c r="BH48" s="60">
        <f>BH2</f>
        <v>43523</v>
      </c>
      <c r="BI48" s="4">
        <f t="shared" ref="BI48:BM51" si="262">(BI39/$U$43)</f>
        <v>0.8160038699267661</v>
      </c>
      <c r="BJ48" s="4">
        <f t="shared" si="262"/>
        <v>8.7021963079480606</v>
      </c>
      <c r="BK48" s="4">
        <f t="shared" si="262"/>
        <v>5.5892937455605841E-2</v>
      </c>
      <c r="BL48" s="4">
        <f t="shared" si="262"/>
        <v>9.5274351532022248</v>
      </c>
      <c r="BM48" s="4">
        <f t="shared" si="262"/>
        <v>12.613554836268221</v>
      </c>
      <c r="BO48" s="72" t="s">
        <v>9</v>
      </c>
      <c r="BP48" s="60">
        <f>BP2</f>
        <v>43524</v>
      </c>
      <c r="BQ48" s="4">
        <f t="shared" ref="BQ48:BU51" si="263">(BQ39/$U$43)</f>
        <v>6.8103746311041311</v>
      </c>
      <c r="BR48" s="4">
        <f t="shared" si="263"/>
        <v>53.910243914187355</v>
      </c>
      <c r="BS48" s="4">
        <f t="shared" si="263"/>
        <v>51.765990629036985</v>
      </c>
      <c r="BT48" s="4">
        <f t="shared" si="263"/>
        <v>56.040196026394568</v>
      </c>
      <c r="BU48" s="4">
        <f t="shared" si="263"/>
        <v>14.308213157947339</v>
      </c>
      <c r="BW48" s="72" t="s">
        <v>9</v>
      </c>
      <c r="BX48" s="60">
        <f>BX2</f>
        <v>43531</v>
      </c>
      <c r="BY48" s="4">
        <f t="shared" ref="BY48:CC51" si="264">(BY39/$U$43)</f>
        <v>0.53885036740428505</v>
      </c>
      <c r="BZ48" s="4">
        <f t="shared" si="264"/>
        <v>8.6695713554725931</v>
      </c>
      <c r="CA48" s="4">
        <f t="shared" si="264"/>
        <v>13.348506974366018</v>
      </c>
      <c r="CB48" s="4">
        <f t="shared" si="264"/>
        <v>10.221452925476195</v>
      </c>
      <c r="CC48" s="4">
        <f t="shared" si="264"/>
        <v>17.931843199889403</v>
      </c>
      <c r="CE48" s="72" t="s">
        <v>9</v>
      </c>
      <c r="CF48" s="60">
        <f>CF2</f>
        <v>43581</v>
      </c>
      <c r="CG48" s="4">
        <f t="shared" ref="CG48:CK51" si="265">(CG39/$U$43)</f>
        <v>2.8378937344380373</v>
      </c>
      <c r="CH48" s="4">
        <f t="shared" si="265"/>
        <v>-44.271762110251508</v>
      </c>
      <c r="CI48" s="4">
        <f t="shared" si="265"/>
        <v>-66.700801510079771</v>
      </c>
      <c r="CJ48" s="4">
        <f t="shared" si="265"/>
        <v>-202.15297115021698</v>
      </c>
      <c r="CK48" s="4">
        <f t="shared" si="265"/>
        <v>-43.024168397621892</v>
      </c>
      <c r="CM48" s="72" t="s">
        <v>9</v>
      </c>
      <c r="CN48" s="60">
        <f>CN2</f>
        <v>43585</v>
      </c>
      <c r="CO48" s="4">
        <f t="shared" ref="CO48:CS51" si="266">(CO39/$U$43)</f>
        <v>2.4749510921457381</v>
      </c>
      <c r="CP48" s="4">
        <f t="shared" si="266"/>
        <v>82.263985721243742</v>
      </c>
      <c r="CQ48" s="4">
        <f t="shared" si="266"/>
        <v>-106.34330692940991</v>
      </c>
      <c r="CR48" s="4">
        <f t="shared" si="266"/>
        <v>-211.75469617144722</v>
      </c>
      <c r="CS48" s="4">
        <f t="shared" si="266"/>
        <v>199.97443280841651</v>
      </c>
      <c r="CU48" s="72" t="s">
        <v>9</v>
      </c>
      <c r="CV48" s="60">
        <f>CV2</f>
        <v>43592</v>
      </c>
      <c r="CW48" s="4">
        <f t="shared" ref="CW48:DA51" si="267">(CW39/$U$43)</f>
        <v>13.039960085786976</v>
      </c>
      <c r="CX48" s="4">
        <f t="shared" si="267"/>
        <v>223.40872565175016</v>
      </c>
      <c r="CY48" s="4">
        <f t="shared" si="267"/>
        <v>38.950046444924922</v>
      </c>
      <c r="CZ48" s="4">
        <f t="shared" si="267"/>
        <v>81.0596625724327</v>
      </c>
      <c r="DA48" s="4">
        <f t="shared" si="267"/>
        <v>177.12143854386883</v>
      </c>
      <c r="DC48" s="72" t="s">
        <v>9</v>
      </c>
      <c r="DD48" s="60">
        <f>DD2</f>
        <v>43510</v>
      </c>
      <c r="DE48" s="4" t="e">
        <f t="shared" ref="DE48:DI51" si="268">(DE39/$U$43)</f>
        <v>#DIV/0!</v>
      </c>
      <c r="DF48" s="4" t="e">
        <f t="shared" si="268"/>
        <v>#DIV/0!</v>
      </c>
      <c r="DG48" s="4" t="e">
        <f t="shared" si="268"/>
        <v>#DIV/0!</v>
      </c>
      <c r="DH48" s="4" t="e">
        <f t="shared" si="268"/>
        <v>#DIV/0!</v>
      </c>
      <c r="DI48" s="4" t="e">
        <f t="shared" si="268"/>
        <v>#DIV/0!</v>
      </c>
    </row>
    <row r="49" spans="19:113" x14ac:dyDescent="0.2">
      <c r="S49" s="73"/>
      <c r="T49" s="61">
        <v>41235</v>
      </c>
      <c r="U49" s="4">
        <f t="shared" si="257"/>
        <v>0.98397693203247671</v>
      </c>
      <c r="V49" s="4">
        <f t="shared" si="257"/>
        <v>8.40198810172806</v>
      </c>
      <c r="W49" s="4">
        <f t="shared" si="257"/>
        <v>12.228483469505097</v>
      </c>
      <c r="X49" s="4">
        <f t="shared" si="257"/>
        <v>15.875809231106038</v>
      </c>
      <c r="Y49" s="4">
        <f t="shared" si="257"/>
        <v>11.406251758004315</v>
      </c>
      <c r="AA49" s="73"/>
      <c r="AB49" s="61">
        <v>41235</v>
      </c>
      <c r="AC49" s="4">
        <f t="shared" si="258"/>
        <v>0.81457705244483558</v>
      </c>
      <c r="AD49" s="4">
        <f t="shared" si="258"/>
        <v>8.6288020575902582</v>
      </c>
      <c r="AE49" s="4">
        <f t="shared" si="258"/>
        <v>11.035759165221723</v>
      </c>
      <c r="AF49" s="4">
        <f t="shared" si="258"/>
        <v>9.5071646177783702</v>
      </c>
      <c r="AG49" s="4">
        <f t="shared" si="258"/>
        <v>15.121360268042668</v>
      </c>
      <c r="AI49" s="73"/>
      <c r="AJ49" s="61">
        <v>41235</v>
      </c>
      <c r="AK49" s="4">
        <f t="shared" si="259"/>
        <v>0.79101256987571755</v>
      </c>
      <c r="AL49" s="4">
        <f t="shared" si="259"/>
        <v>5.3685990056530484</v>
      </c>
      <c r="AM49" s="4">
        <f t="shared" si="259"/>
        <v>7.5619449164467234</v>
      </c>
      <c r="AN49" s="4">
        <f t="shared" si="259"/>
        <v>8.881602351581213</v>
      </c>
      <c r="AO49" s="4">
        <f t="shared" si="259"/>
        <v>11.838107725100638</v>
      </c>
      <c r="AQ49" s="73"/>
      <c r="AR49" s="61">
        <v>41235</v>
      </c>
      <c r="AS49" s="4">
        <f t="shared" si="260"/>
        <v>0.63450767508772477</v>
      </c>
      <c r="AT49" s="4">
        <f t="shared" si="260"/>
        <v>3.3779654487690944</v>
      </c>
      <c r="AU49" s="4">
        <f t="shared" si="260"/>
        <v>4.8010865318031053</v>
      </c>
      <c r="AV49" s="4">
        <f t="shared" si="260"/>
        <v>8.5513356211185094</v>
      </c>
      <c r="AW49" s="4">
        <f t="shared" si="260"/>
        <v>8.9082925554487264</v>
      </c>
      <c r="AY49" s="73"/>
      <c r="AZ49" s="61">
        <v>41235</v>
      </c>
      <c r="BA49" s="4">
        <f t="shared" si="261"/>
        <v>7.557449296724438</v>
      </c>
      <c r="BB49" s="4">
        <f t="shared" si="261"/>
        <v>34.083656660879647</v>
      </c>
      <c r="BC49" s="4">
        <f t="shared" si="261"/>
        <v>70.98860577109474</v>
      </c>
      <c r="BD49" s="4">
        <f t="shared" si="261"/>
        <v>44.624858148953798</v>
      </c>
      <c r="BE49" s="4">
        <f t="shared" si="261"/>
        <v>133.03653650099562</v>
      </c>
      <c r="BG49" s="73"/>
      <c r="BH49" s="61">
        <v>41235</v>
      </c>
      <c r="BI49" s="4">
        <f t="shared" si="262"/>
        <v>0.86463153116127045</v>
      </c>
      <c r="BJ49" s="4">
        <f t="shared" si="262"/>
        <v>8.5758989500037828</v>
      </c>
      <c r="BK49" s="4">
        <f t="shared" si="262"/>
        <v>-2.1591829576077498E-2</v>
      </c>
      <c r="BL49" s="4">
        <f t="shared" si="262"/>
        <v>7.8467035449735656</v>
      </c>
      <c r="BM49" s="4">
        <f t="shared" si="262"/>
        <v>10.938905510875408</v>
      </c>
      <c r="BO49" s="73"/>
      <c r="BP49" s="61">
        <v>41235</v>
      </c>
      <c r="BQ49" s="4">
        <f t="shared" si="263"/>
        <v>1.50108958048829</v>
      </c>
      <c r="BR49" s="4">
        <f t="shared" si="263"/>
        <v>13.77010097379287</v>
      </c>
      <c r="BS49" s="4">
        <f t="shared" si="263"/>
        <v>24.524884810334296</v>
      </c>
      <c r="BT49" s="4">
        <f t="shared" si="263"/>
        <v>69.359296483192665</v>
      </c>
      <c r="BU49" s="4">
        <f t="shared" si="263"/>
        <v>15.827617794419998</v>
      </c>
      <c r="BW49" s="73"/>
      <c r="BX49" s="61">
        <v>41235</v>
      </c>
      <c r="BY49" s="4">
        <f t="shared" si="264"/>
        <v>0.81457705244483558</v>
      </c>
      <c r="BZ49" s="4">
        <f t="shared" si="264"/>
        <v>8.6288020575902582</v>
      </c>
      <c r="CA49" s="4">
        <f t="shared" si="264"/>
        <v>11.035759165221723</v>
      </c>
      <c r="CB49" s="4">
        <f t="shared" si="264"/>
        <v>9.5071646177783702</v>
      </c>
      <c r="CC49" s="4">
        <f t="shared" si="264"/>
        <v>15.121360268042668</v>
      </c>
      <c r="CE49" s="73"/>
      <c r="CF49" s="61">
        <v>41235</v>
      </c>
      <c r="CG49" s="4">
        <f t="shared" si="265"/>
        <v>-7.3731934378928052</v>
      </c>
      <c r="CH49" s="4">
        <f t="shared" si="265"/>
        <v>-54.872691721282543</v>
      </c>
      <c r="CI49" s="4">
        <f t="shared" si="265"/>
        <v>-2167.0967382950735</v>
      </c>
      <c r="CJ49" s="4">
        <f t="shared" si="265"/>
        <v>-59.232529367550072</v>
      </c>
      <c r="CK49" s="4">
        <f t="shared" si="265"/>
        <v>-44.012412934266713</v>
      </c>
      <c r="CM49" s="73"/>
      <c r="CN49" s="61">
        <v>41235</v>
      </c>
      <c r="CO49" s="4">
        <f t="shared" si="266"/>
        <v>-34.192214411196531</v>
      </c>
      <c r="CP49" s="4">
        <f t="shared" si="266"/>
        <v>-116.7719937866672</v>
      </c>
      <c r="CQ49" s="4">
        <f t="shared" si="266"/>
        <v>-298.4283005386917</v>
      </c>
      <c r="CR49" s="4">
        <f t="shared" si="266"/>
        <v>-120.14645865843401</v>
      </c>
      <c r="CS49" s="4">
        <f t="shared" si="266"/>
        <v>-283.32584169156098</v>
      </c>
      <c r="CU49" s="73"/>
      <c r="CV49" s="61">
        <v>41235</v>
      </c>
      <c r="CW49" s="4">
        <f t="shared" si="267"/>
        <v>11.980797698327585</v>
      </c>
      <c r="CX49" s="4">
        <f t="shared" si="267"/>
        <v>735.92249732291032</v>
      </c>
      <c r="CY49" s="4">
        <f t="shared" si="267"/>
        <v>652.44523290244854</v>
      </c>
      <c r="CZ49" s="4">
        <f t="shared" si="267"/>
        <v>108.75378302785377</v>
      </c>
      <c r="DA49" s="4">
        <f t="shared" si="267"/>
        <v>644.9681796201055</v>
      </c>
      <c r="DC49" s="73"/>
      <c r="DD49" s="61">
        <v>41235</v>
      </c>
      <c r="DE49" s="4" t="e">
        <f t="shared" si="268"/>
        <v>#DIV/0!</v>
      </c>
      <c r="DF49" s="4" t="e">
        <f t="shared" si="268"/>
        <v>#DIV/0!</v>
      </c>
      <c r="DG49" s="4" t="e">
        <f t="shared" si="268"/>
        <v>#DIV/0!</v>
      </c>
      <c r="DH49" s="4" t="e">
        <f t="shared" si="268"/>
        <v>#DIV/0!</v>
      </c>
      <c r="DI49" s="4" t="e">
        <f t="shared" si="268"/>
        <v>#DIV/0!</v>
      </c>
    </row>
    <row r="50" spans="19:113" x14ac:dyDescent="0.2">
      <c r="S50" s="73"/>
      <c r="T50" s="61">
        <v>41235</v>
      </c>
      <c r="U50" s="4">
        <f t="shared" si="257"/>
        <v>1.0902630478975881</v>
      </c>
      <c r="V50" s="4">
        <f t="shared" si="257"/>
        <v>8.6691037416915542</v>
      </c>
      <c r="W50" s="4">
        <f t="shared" si="257"/>
        <v>13.40297562198565</v>
      </c>
      <c r="X50" s="4">
        <f t="shared" si="257"/>
        <v>11.86495449574263</v>
      </c>
      <c r="Y50" s="4">
        <f t="shared" si="257"/>
        <v>11.830304989375639</v>
      </c>
      <c r="AA50" s="73"/>
      <c r="AB50" s="61">
        <v>41235</v>
      </c>
      <c r="AC50" s="4">
        <f t="shared" si="258"/>
        <v>0.70449949170603909</v>
      </c>
      <c r="AD50" s="4">
        <f t="shared" si="258"/>
        <v>6.4790589080998338</v>
      </c>
      <c r="AE50" s="4">
        <f t="shared" si="258"/>
        <v>11.454530753256371</v>
      </c>
      <c r="AF50" s="4">
        <f t="shared" si="258"/>
        <v>10.627945801594214</v>
      </c>
      <c r="AG50" s="4">
        <f t="shared" si="258"/>
        <v>14.360243344112746</v>
      </c>
      <c r="AI50" s="73"/>
      <c r="AJ50" s="61">
        <v>41235</v>
      </c>
      <c r="AK50" s="4">
        <f t="shared" si="259"/>
        <v>0.76201747553654109</v>
      </c>
      <c r="AL50" s="4">
        <f t="shared" si="259"/>
        <v>-126.78122565566439</v>
      </c>
      <c r="AM50" s="4">
        <f t="shared" si="259"/>
        <v>9.3966127735271705</v>
      </c>
      <c r="AN50" s="4">
        <f t="shared" si="259"/>
        <v>10.562883396695765</v>
      </c>
      <c r="AO50" s="4">
        <f t="shared" si="259"/>
        <v>10.800778656888536</v>
      </c>
      <c r="AQ50" s="73"/>
      <c r="AR50" s="61">
        <v>41235</v>
      </c>
      <c r="AS50" s="4">
        <f t="shared" si="260"/>
        <v>0.37229574965706397</v>
      </c>
      <c r="AT50" s="4">
        <f t="shared" si="260"/>
        <v>3.3864051174948688</v>
      </c>
      <c r="AU50" s="4">
        <f t="shared" si="260"/>
        <v>2.9976520779984619</v>
      </c>
      <c r="AV50" s="4">
        <f t="shared" si="260"/>
        <v>7.275915892920243</v>
      </c>
      <c r="AW50" s="4">
        <f t="shared" si="260"/>
        <v>8.5067598721831263</v>
      </c>
      <c r="AY50" s="73"/>
      <c r="AZ50" s="61">
        <v>41235</v>
      </c>
      <c r="BA50" s="4">
        <f t="shared" si="261"/>
        <v>8.0812870761019298</v>
      </c>
      <c r="BB50" s="4">
        <f t="shared" si="261"/>
        <v>56.806028055673359</v>
      </c>
      <c r="BC50" s="4">
        <f t="shared" si="261"/>
        <v>143.08049567723077</v>
      </c>
      <c r="BD50" s="4">
        <f t="shared" si="261"/>
        <v>50.22144894392688</v>
      </c>
      <c r="BE50" s="4">
        <f t="shared" si="261"/>
        <v>139.72407699536691</v>
      </c>
      <c r="BG50" s="73"/>
      <c r="BH50" s="61">
        <v>41235</v>
      </c>
      <c r="BI50" s="4">
        <f t="shared" si="262"/>
        <v>0.5971824319057758</v>
      </c>
      <c r="BJ50" s="4">
        <f t="shared" si="262"/>
        <v>6.086322798029923</v>
      </c>
      <c r="BK50" s="4">
        <f t="shared" si="262"/>
        <v>-1.7058632801060923E-2</v>
      </c>
      <c r="BL50" s="4">
        <f t="shared" si="262"/>
        <v>9.107338073803815</v>
      </c>
      <c r="BM50" s="4">
        <f t="shared" si="262"/>
        <v>12.185654324320971</v>
      </c>
      <c r="BO50" s="73"/>
      <c r="BP50" s="61">
        <v>41235</v>
      </c>
      <c r="BQ50" s="4">
        <f t="shared" si="263"/>
        <v>2.5248083822025555</v>
      </c>
      <c r="BR50" s="4">
        <f t="shared" si="263"/>
        <v>12.367138543089828</v>
      </c>
      <c r="BS50" s="4">
        <f t="shared" si="263"/>
        <v>27.769911234410063</v>
      </c>
      <c r="BT50" s="4">
        <f t="shared" si="263"/>
        <v>59.904899857611483</v>
      </c>
      <c r="BU50" s="4">
        <f t="shared" si="263"/>
        <v>14.803711756848504</v>
      </c>
      <c r="BW50" s="73"/>
      <c r="BX50" s="61">
        <v>41235</v>
      </c>
      <c r="BY50" s="4">
        <f t="shared" si="264"/>
        <v>0.70449949170603909</v>
      </c>
      <c r="BZ50" s="4">
        <f t="shared" si="264"/>
        <v>6.4790589080998338</v>
      </c>
      <c r="CA50" s="4">
        <f t="shared" si="264"/>
        <v>11.454530753256371</v>
      </c>
      <c r="CB50" s="4">
        <f t="shared" si="264"/>
        <v>10.627945801594214</v>
      </c>
      <c r="CC50" s="4">
        <f t="shared" si="264"/>
        <v>14.360243344112746</v>
      </c>
      <c r="CE50" s="73"/>
      <c r="CF50" s="61">
        <v>41235</v>
      </c>
      <c r="CG50" s="4">
        <f t="shared" si="265"/>
        <v>6.2336138616125742</v>
      </c>
      <c r="CH50" s="4">
        <f t="shared" si="265"/>
        <v>-58.121963727371053</v>
      </c>
      <c r="CI50" s="4">
        <f t="shared" si="265"/>
        <v>-55.615595284940049</v>
      </c>
      <c r="CJ50" s="4">
        <f t="shared" si="265"/>
        <v>-69.782486399823298</v>
      </c>
      <c r="CK50" s="4">
        <f t="shared" si="265"/>
        <v>-208.10400803861418</v>
      </c>
      <c r="CM50" s="73"/>
      <c r="CN50" s="61">
        <v>41235</v>
      </c>
      <c r="CO50" s="4">
        <f t="shared" si="266"/>
        <v>3.2201462604256186</v>
      </c>
      <c r="CP50" s="4">
        <f t="shared" si="266"/>
        <v>30.371759976425103</v>
      </c>
      <c r="CQ50" s="4">
        <f t="shared" si="266"/>
        <v>300.65653217187497</v>
      </c>
      <c r="CR50" s="4">
        <f t="shared" si="266"/>
        <v>51.639329686407365</v>
      </c>
      <c r="CS50" s="4">
        <f t="shared" si="266"/>
        <v>158.7159263990803</v>
      </c>
      <c r="CU50" s="73"/>
      <c r="CV50" s="61">
        <v>41235</v>
      </c>
      <c r="CW50" s="4">
        <f t="shared" si="267"/>
        <v>7.4976009415262279</v>
      </c>
      <c r="CX50" s="4">
        <f t="shared" si="267"/>
        <v>179.26368491279797</v>
      </c>
      <c r="CY50" s="4">
        <f t="shared" si="267"/>
        <v>73.681603519869398</v>
      </c>
      <c r="CZ50" s="4">
        <f t="shared" si="267"/>
        <v>85.040821336489444</v>
      </c>
      <c r="DA50" s="4">
        <f t="shared" si="267"/>
        <v>134.644064886162</v>
      </c>
      <c r="DC50" s="73"/>
      <c r="DD50" s="61">
        <v>41235</v>
      </c>
      <c r="DE50" s="4" t="e">
        <f t="shared" si="268"/>
        <v>#DIV/0!</v>
      </c>
      <c r="DF50" s="4" t="e">
        <f t="shared" si="268"/>
        <v>#DIV/0!</v>
      </c>
      <c r="DG50" s="4" t="e">
        <f t="shared" si="268"/>
        <v>#DIV/0!</v>
      </c>
      <c r="DH50" s="4" t="e">
        <f t="shared" si="268"/>
        <v>#DIV/0!</v>
      </c>
      <c r="DI50" s="4" t="e">
        <f t="shared" si="268"/>
        <v>#DIV/0!</v>
      </c>
    </row>
    <row r="51" spans="19:113" x14ac:dyDescent="0.2">
      <c r="S51" s="74"/>
      <c r="T51" s="62">
        <v>41235</v>
      </c>
      <c r="U51" s="4">
        <f t="shared" si="257"/>
        <v>0.91131250328418645</v>
      </c>
      <c r="V51" s="4">
        <f t="shared" si="257"/>
        <v>0.12082115552242885</v>
      </c>
      <c r="W51" s="4">
        <f t="shared" si="257"/>
        <v>9.6453797454880323</v>
      </c>
      <c r="X51" s="4">
        <f t="shared" si="257"/>
        <v>10.261865274455689</v>
      </c>
      <c r="Y51" s="4">
        <f t="shared" si="257"/>
        <v>11.878894331415369</v>
      </c>
      <c r="AA51" s="74"/>
      <c r="AB51" s="62">
        <v>41235</v>
      </c>
      <c r="AC51" s="4">
        <f t="shared" si="258"/>
        <v>1.0111678040143488</v>
      </c>
      <c r="AD51" s="4">
        <f t="shared" si="258"/>
        <v>6.6175846389584727</v>
      </c>
      <c r="AE51" s="4">
        <f t="shared" si="258"/>
        <v>15.428534663148314</v>
      </c>
      <c r="AF51" s="4">
        <f t="shared" si="258"/>
        <v>-0.1145738253738014</v>
      </c>
      <c r="AG51" s="4">
        <f t="shared" si="258"/>
        <v>13.784774769055595</v>
      </c>
      <c r="AI51" s="74"/>
      <c r="AJ51" s="62">
        <v>41235</v>
      </c>
      <c r="AK51" s="4">
        <f t="shared" si="259"/>
        <v>0.7284617767882634</v>
      </c>
      <c r="AL51" s="4">
        <f t="shared" si="259"/>
        <v>7.2506682591077629</v>
      </c>
      <c r="AM51" s="4">
        <f t="shared" si="259"/>
        <v>8.2691452338172677</v>
      </c>
      <c r="AN51" s="4">
        <f t="shared" si="259"/>
        <v>9.9987428817801156</v>
      </c>
      <c r="AO51" s="4">
        <f t="shared" si="259"/>
        <v>11.700407304562964</v>
      </c>
      <c r="AQ51" s="74"/>
      <c r="AR51" s="62">
        <v>41235</v>
      </c>
      <c r="AS51" s="4">
        <f t="shared" si="260"/>
        <v>0.32696989075642774</v>
      </c>
      <c r="AT51" s="4">
        <f t="shared" si="260"/>
        <v>3.1845794890779837</v>
      </c>
      <c r="AU51" s="4">
        <f t="shared" si="260"/>
        <v>4.0755241888231755</v>
      </c>
      <c r="AV51" s="4">
        <f t="shared" si="260"/>
        <v>8.597971395061192</v>
      </c>
      <c r="AW51" s="4">
        <f t="shared" si="260"/>
        <v>4.4873314910900666</v>
      </c>
      <c r="AY51" s="74"/>
      <c r="AZ51" s="62">
        <v>41235</v>
      </c>
      <c r="BA51" s="4">
        <f t="shared" si="261"/>
        <v>4.2697876914772639</v>
      </c>
      <c r="BB51" s="4">
        <f t="shared" si="261"/>
        <v>28.322838220484257</v>
      </c>
      <c r="BC51" s="4">
        <f t="shared" si="261"/>
        <v>21.572669258841184</v>
      </c>
      <c r="BD51" s="4">
        <f t="shared" si="261"/>
        <v>35.210374118132684</v>
      </c>
      <c r="BE51" s="4">
        <f t="shared" si="261"/>
        <v>91.396282016897743</v>
      </c>
      <c r="BG51" s="74"/>
      <c r="BH51" s="62">
        <v>41235</v>
      </c>
      <c r="BI51" s="4">
        <f t="shared" si="262"/>
        <v>0.64913855543636223</v>
      </c>
      <c r="BJ51" s="4">
        <f t="shared" si="262"/>
        <v>1.9577510251189576</v>
      </c>
      <c r="BK51" s="4">
        <f t="shared" si="262"/>
        <v>-0.13399570163277005</v>
      </c>
      <c r="BL51" s="4">
        <f t="shared" si="262"/>
        <v>7.680249580555027</v>
      </c>
      <c r="BM51" s="4">
        <f t="shared" si="262"/>
        <v>9.677687582915075</v>
      </c>
      <c r="BO51" s="74"/>
      <c r="BP51" s="62">
        <v>41235</v>
      </c>
      <c r="BQ51" s="4">
        <f t="shared" si="263"/>
        <v>1.5581175942750056</v>
      </c>
      <c r="BR51" s="4">
        <f t="shared" si="263"/>
        <v>-6.9019964656954286E-2</v>
      </c>
      <c r="BS51" s="4">
        <f t="shared" si="263"/>
        <v>33.242266961253755</v>
      </c>
      <c r="BT51" s="4">
        <f t="shared" si="263"/>
        <v>24.034996975420611</v>
      </c>
      <c r="BU51" s="4">
        <f t="shared" si="263"/>
        <v>14.697582982824974</v>
      </c>
      <c r="BW51" s="74"/>
      <c r="BX51" s="62">
        <v>41235</v>
      </c>
      <c r="BY51" s="4">
        <f t="shared" si="264"/>
        <v>1.0111678040143488</v>
      </c>
      <c r="BZ51" s="4">
        <f t="shared" si="264"/>
        <v>6.6175846389584727</v>
      </c>
      <c r="CA51" s="4">
        <f t="shared" si="264"/>
        <v>15.428534663148314</v>
      </c>
      <c r="CB51" s="4">
        <f t="shared" si="264"/>
        <v>-0.1145738253738014</v>
      </c>
      <c r="CC51" s="4">
        <f t="shared" si="264"/>
        <v>13.784774769055595</v>
      </c>
      <c r="CE51" s="74"/>
      <c r="CF51" s="62">
        <v>41235</v>
      </c>
      <c r="CG51" s="4">
        <f t="shared" si="265"/>
        <v>-14.381696486033555</v>
      </c>
      <c r="CH51" s="4">
        <f t="shared" si="265"/>
        <v>630.99629288578342</v>
      </c>
      <c r="CI51" s="4">
        <f t="shared" si="265"/>
        <v>80.021810636143314</v>
      </c>
      <c r="CJ51" s="4">
        <f t="shared" si="265"/>
        <v>7.5305695787426989</v>
      </c>
      <c r="CK51" s="4">
        <f t="shared" si="265"/>
        <v>176.89683354548947</v>
      </c>
      <c r="CM51" s="74"/>
      <c r="CN51" s="62">
        <v>41235</v>
      </c>
      <c r="CO51" s="4">
        <f t="shared" si="266"/>
        <v>4.5051470146872905</v>
      </c>
      <c r="CP51" s="4">
        <f t="shared" si="266"/>
        <v>-109.3306608950605</v>
      </c>
      <c r="CQ51" s="4">
        <f t="shared" si="266"/>
        <v>160.11848014374127</v>
      </c>
      <c r="CR51" s="4">
        <f t="shared" si="266"/>
        <v>12.409470028462771</v>
      </c>
      <c r="CS51" s="4">
        <f t="shared" si="266"/>
        <v>73.991163311353048</v>
      </c>
      <c r="CU51" s="74"/>
      <c r="CV51" s="62">
        <v>41235</v>
      </c>
      <c r="CW51" s="4">
        <f t="shared" si="267"/>
        <v>4.9018194586758508</v>
      </c>
      <c r="CX51" s="4">
        <f t="shared" si="267"/>
        <v>386.75996022459577</v>
      </c>
      <c r="CY51" s="4">
        <f t="shared" si="267"/>
        <v>73.239751177946928</v>
      </c>
      <c r="CZ51" s="4">
        <f t="shared" si="267"/>
        <v>9.7734156127370522</v>
      </c>
      <c r="DA51" s="4">
        <f t="shared" si="267"/>
        <v>55.66550310798457</v>
      </c>
      <c r="DC51" s="74"/>
      <c r="DD51" s="62">
        <v>41235</v>
      </c>
      <c r="DE51" s="4" t="e">
        <f t="shared" si="268"/>
        <v>#DIV/0!</v>
      </c>
      <c r="DF51" s="4" t="e">
        <f t="shared" si="268"/>
        <v>#DIV/0!</v>
      </c>
      <c r="DG51" s="4" t="e">
        <f t="shared" si="268"/>
        <v>#DIV/0!</v>
      </c>
      <c r="DH51" s="4" t="e">
        <f t="shared" si="268"/>
        <v>#DIV/0!</v>
      </c>
      <c r="DI51" s="4" t="e">
        <f t="shared" si="268"/>
        <v>#DIV/0!</v>
      </c>
    </row>
    <row r="52" spans="19:113" x14ac:dyDescent="0.2">
      <c r="S52" s="65" t="s">
        <v>9</v>
      </c>
      <c r="T52" s="65"/>
      <c r="U52" s="5">
        <f>AVERAGE(U48:U51)</f>
        <v>0.99999999999999989</v>
      </c>
      <c r="V52" s="5">
        <f>AVERAGE(V48:V51)</f>
        <v>5.8855450403538336</v>
      </c>
      <c r="W52" s="5">
        <f>AVERAGE(W48:W51)</f>
        <v>13.764149337583831</v>
      </c>
      <c r="X52" s="5">
        <f>AVERAGE(X48:X51)</f>
        <v>12.304749147768392</v>
      </c>
      <c r="Y52" s="5">
        <f>AVERAGE(Y48:Y51)</f>
        <v>11.777097277871476</v>
      </c>
      <c r="AA52" s="65" t="s">
        <v>9</v>
      </c>
      <c r="AB52" s="65"/>
      <c r="AC52" s="5">
        <f>AVERAGE(AC48:AC51)</f>
        <v>0.76727367889237719</v>
      </c>
      <c r="AD52" s="5">
        <f>AVERAGE(AD48:AD51)</f>
        <v>7.5987542400302894</v>
      </c>
      <c r="AE52" s="5">
        <f>AVERAGE(AE48:AE51)</f>
        <v>12.816832888998107</v>
      </c>
      <c r="AF52" s="5">
        <f>AVERAGE(AF48:AF51)</f>
        <v>7.5604973798687443</v>
      </c>
      <c r="AG52" s="5">
        <f>AVERAGE(AG48:AG51)</f>
        <v>15.299555395275103</v>
      </c>
      <c r="AI52" s="65" t="s">
        <v>9</v>
      </c>
      <c r="AJ52" s="65"/>
      <c r="AK52" s="5">
        <f>AVERAGE(AK48:AK51)</f>
        <v>0.78667161018698084</v>
      </c>
      <c r="AL52" s="5">
        <f>AVERAGE(AL48:AL51)</f>
        <v>-26.967376591015505</v>
      </c>
      <c r="AM52" s="5">
        <f>AVERAGE(AM48:AM51)</f>
        <v>8.4486470255729387</v>
      </c>
      <c r="AN52" s="5">
        <f>AVERAGE(AN48:AN51)</f>
        <v>9.777505889178661</v>
      </c>
      <c r="AO52" s="5">
        <f>AVERAGE(AO48:AO51)</f>
        <v>11.356904088612529</v>
      </c>
      <c r="AQ52" s="65" t="s">
        <v>9</v>
      </c>
      <c r="AR52" s="65"/>
      <c r="AS52" s="5">
        <f>AVERAGE(AS48:AS51)</f>
        <v>0.50151949881737856</v>
      </c>
      <c r="AT52" s="5">
        <f>AVERAGE(AT48:AT51)</f>
        <v>3.4966703148600553</v>
      </c>
      <c r="AU52" s="5">
        <f>AVERAGE(AU48:AU51)</f>
        <v>4.0974508653191872</v>
      </c>
      <c r="AV52" s="5">
        <f>AVERAGE(AV48:AV51)</f>
        <v>8.1446852253463593</v>
      </c>
      <c r="AW52" s="5">
        <f>AVERAGE(AW48:AW51)</f>
        <v>7.7077328917612338</v>
      </c>
      <c r="AY52" s="65" t="s">
        <v>9</v>
      </c>
      <c r="AZ52" s="65"/>
      <c r="BA52" s="5">
        <f>AVERAGE(BA48:BA51)</f>
        <v>8.0968459221870273</v>
      </c>
      <c r="BB52" s="5">
        <f>AVERAGE(BB48:BB51)</f>
        <v>46.608935163323011</v>
      </c>
      <c r="BC52" s="5">
        <f>AVERAGE(BC48:BC51)</f>
        <v>82.484776120517438</v>
      </c>
      <c r="BD52" s="5">
        <f>AVERAGE(BD48:BD51)</f>
        <v>50.364492898251726</v>
      </c>
      <c r="BE52" s="5">
        <f>AVERAGE(BE48:BE51)</f>
        <v>137.03210870742541</v>
      </c>
      <c r="BG52" s="65" t="s">
        <v>9</v>
      </c>
      <c r="BH52" s="65"/>
      <c r="BI52" s="5">
        <f>AVERAGE(BI48:BI51)</f>
        <v>0.7317390971075437</v>
      </c>
      <c r="BJ52" s="5">
        <f>AVERAGE(BJ48:BJ51)</f>
        <v>6.3305422702751812</v>
      </c>
      <c r="BK52" s="5">
        <f>AVERAGE(BK48:BK51)</f>
        <v>-2.9188306638575658E-2</v>
      </c>
      <c r="BL52" s="5">
        <f>AVERAGE(BL48:BL51)</f>
        <v>8.540431588133659</v>
      </c>
      <c r="BM52" s="5">
        <f>AVERAGE(BM48:BM51)</f>
        <v>11.353950563594919</v>
      </c>
      <c r="BO52" s="65" t="s">
        <v>9</v>
      </c>
      <c r="BP52" s="65"/>
      <c r="BQ52" s="5">
        <f>AVERAGE(BQ48:BQ51)</f>
        <v>3.0985975470174956</v>
      </c>
      <c r="BR52" s="5">
        <f>AVERAGE(BR48:BR51)</f>
        <v>19.994615866603272</v>
      </c>
      <c r="BS52" s="5">
        <f>AVERAGE(BS48:BS51)</f>
        <v>34.325763408758775</v>
      </c>
      <c r="BT52" s="5">
        <f>AVERAGE(BT48:BT51)</f>
        <v>52.334847335654828</v>
      </c>
      <c r="BU52" s="5">
        <f>AVERAGE(BU48:BU51)</f>
        <v>14.909281423010205</v>
      </c>
      <c r="BW52" s="65" t="s">
        <v>9</v>
      </c>
      <c r="BX52" s="65"/>
      <c r="BY52" s="5">
        <f>AVERAGE(BY48:BY51)</f>
        <v>0.76727367889237719</v>
      </c>
      <c r="BZ52" s="5">
        <f>AVERAGE(BZ48:BZ51)</f>
        <v>7.5987542400302894</v>
      </c>
      <c r="CA52" s="5">
        <f>AVERAGE(CA48:CA51)</f>
        <v>12.816832888998107</v>
      </c>
      <c r="CB52" s="5">
        <f>AVERAGE(CB48:CB51)</f>
        <v>7.5604973798687443</v>
      </c>
      <c r="CC52" s="5">
        <f>AVERAGE(CC48:CC51)</f>
        <v>15.299555395275103</v>
      </c>
      <c r="CE52" s="65" t="s">
        <v>9</v>
      </c>
      <c r="CF52" s="65"/>
      <c r="CG52" s="5">
        <f>AVERAGE(CG48:CG51)</f>
        <v>-3.170845581968937</v>
      </c>
      <c r="CH52" s="5">
        <f>AVERAGE(CH48:CH51)</f>
        <v>118.43246883171958</v>
      </c>
      <c r="CI52" s="5">
        <f>AVERAGE(CI48:CI51)</f>
        <v>-552.34783111348736</v>
      </c>
      <c r="CJ52" s="5">
        <f>AVERAGE(CJ48:CJ51)</f>
        <v>-80.909354334711921</v>
      </c>
      <c r="CK52" s="5">
        <f>AVERAGE(CK48:CK51)</f>
        <v>-29.560938956253324</v>
      </c>
      <c r="CM52" s="65" t="s">
        <v>9</v>
      </c>
      <c r="CN52" s="65"/>
      <c r="CO52" s="5">
        <f>AVERAGE(CO48:CO51)</f>
        <v>-5.9979925109844707</v>
      </c>
      <c r="CP52" s="5">
        <f>AVERAGE(CP48:CP51)</f>
        <v>-28.366727246014712</v>
      </c>
      <c r="CQ52" s="5">
        <f>AVERAGE(CQ48:CQ51)</f>
        <v>14.000851211878661</v>
      </c>
      <c r="CR52" s="5">
        <f>AVERAGE(CR48:CR51)</f>
        <v>-66.963088778752777</v>
      </c>
      <c r="CS52" s="5">
        <f>AVERAGE(CS48:CS51)</f>
        <v>37.338920206822223</v>
      </c>
      <c r="CU52" s="65" t="s">
        <v>9</v>
      </c>
      <c r="CV52" s="65"/>
      <c r="CW52" s="5">
        <f>AVERAGE(CW48:CW51)</f>
        <v>9.35504454607916</v>
      </c>
      <c r="CX52" s="5">
        <f>AVERAGE(CX48:CX51)</f>
        <v>381.33871702801355</v>
      </c>
      <c r="CY52" s="5">
        <f>AVERAGE(CY48:CY51)</f>
        <v>209.57915851129746</v>
      </c>
      <c r="CZ52" s="5">
        <f>AVERAGE(CZ48:CZ51)</f>
        <v>71.156920637378235</v>
      </c>
      <c r="DA52" s="5">
        <f>AVERAGE(DA48:DA51)</f>
        <v>253.09979653953025</v>
      </c>
      <c r="DC52" s="65" t="s">
        <v>9</v>
      </c>
      <c r="DD52" s="65"/>
      <c r="DE52" s="5" t="e">
        <f>AVERAGE(DE48:DE51)</f>
        <v>#DIV/0!</v>
      </c>
      <c r="DF52" s="5" t="e">
        <f>AVERAGE(DF48:DF51)</f>
        <v>#DIV/0!</v>
      </c>
      <c r="DG52" s="5" t="e">
        <f>AVERAGE(DG48:DG51)</f>
        <v>#DIV/0!</v>
      </c>
      <c r="DH52" s="5" t="e">
        <f>AVERAGE(DH48:DH51)</f>
        <v>#DIV/0!</v>
      </c>
      <c r="DI52" s="5" t="e">
        <f>AVERAGE(DI48:DI51)</f>
        <v>#DIV/0!</v>
      </c>
    </row>
    <row r="53" spans="19:113" x14ac:dyDescent="0.2">
      <c r="S53" s="67" t="s">
        <v>13</v>
      </c>
      <c r="T53" s="68"/>
      <c r="U53" s="18">
        <f>STDEV(U48:U51)</f>
        <v>7.4113335142528103E-2</v>
      </c>
      <c r="V53" s="18">
        <f>STDEV(V48:V51)</f>
        <v>3.9803137583220884</v>
      </c>
      <c r="W53" s="18">
        <f>STDEV(W48:W51)</f>
        <v>4.306604726836639</v>
      </c>
      <c r="X53" s="18">
        <f>STDEV(X48:X51)</f>
        <v>2.470076813272001</v>
      </c>
      <c r="Y53" s="18">
        <f>STDEV(Y48:Y51)</f>
        <v>0.25645488993853377</v>
      </c>
      <c r="AA53" s="67" t="s">
        <v>13</v>
      </c>
      <c r="AB53" s="68"/>
      <c r="AC53" s="18">
        <f>STDEV(AC48:AC51)</f>
        <v>0.19819162547607494</v>
      </c>
      <c r="AD53" s="18">
        <f>STDEV(AD48:AD51)</f>
        <v>1.2143666694479753</v>
      </c>
      <c r="AE53" s="18">
        <f>STDEV(AE48:AE51)</f>
        <v>2.0109495442637924</v>
      </c>
      <c r="AF53" s="18">
        <f>STDEV(AF48:AF51)</f>
        <v>5.1376439339558182</v>
      </c>
      <c r="AG53" s="18">
        <f>STDEV(AG48:AG51)</f>
        <v>1.8382564261385863</v>
      </c>
      <c r="AI53" s="67" t="s">
        <v>13</v>
      </c>
      <c r="AJ53" s="68"/>
      <c r="AK53" s="18">
        <f>STDEV(AK48:AK51)</f>
        <v>5.8254950669902751E-2</v>
      </c>
      <c r="AL53" s="18">
        <f>STDEV(AL48:AL51)</f>
        <v>66.547002376623809</v>
      </c>
      <c r="AM53" s="18">
        <f>STDEV(AM48:AM51)</f>
        <v>0.759622898477603</v>
      </c>
      <c r="AN53" s="18">
        <f>STDEV(AN48:AN51)</f>
        <v>0.70253438874574881</v>
      </c>
      <c r="AO53" s="18">
        <f>STDEV(AO48:AO51)</f>
        <v>0.49361350417133687</v>
      </c>
      <c r="AQ53" s="67" t="s">
        <v>13</v>
      </c>
      <c r="AR53" s="68"/>
      <c r="AS53" s="18">
        <f>STDEV(AS48:AS51)</f>
        <v>0.17703085991000769</v>
      </c>
      <c r="AT53" s="18">
        <f>STDEV(AT48:AT51)</f>
        <v>0.37255730135745335</v>
      </c>
      <c r="AU53" s="18">
        <f>STDEV(AU48:AU51)</f>
        <v>0.79161025374787997</v>
      </c>
      <c r="AV53" s="18">
        <f>STDEV(AV48:AV51)</f>
        <v>0.61255504970908847</v>
      </c>
      <c r="AW53" s="18">
        <f>STDEV(AW48:AW51)</f>
        <v>2.1557026289046561</v>
      </c>
      <c r="AY53" s="67" t="s">
        <v>13</v>
      </c>
      <c r="AZ53" s="68"/>
      <c r="BA53" s="18">
        <f>STDEV(BA48:BA51)</f>
        <v>3.3734062698933553</v>
      </c>
      <c r="BB53" s="18">
        <f>STDEV(BB48:BB51)</f>
        <v>18.440835949905633</v>
      </c>
      <c r="BC53" s="18">
        <f>STDEV(BC48:BC51)</f>
        <v>50.510145654001192</v>
      </c>
      <c r="BD53" s="18">
        <f>STDEV(BD48:BD51)</f>
        <v>15.331427776543848</v>
      </c>
      <c r="BE53" s="18">
        <f>STDEV(BE48:BE51)</f>
        <v>37.899648697345405</v>
      </c>
      <c r="BG53" s="67" t="s">
        <v>13</v>
      </c>
      <c r="BH53" s="68"/>
      <c r="BI53" s="18">
        <f>STDEV(BI48:BI51)</f>
        <v>0.12869770342627468</v>
      </c>
      <c r="BJ53" s="18">
        <f>STDEV(BJ48:BJ51)</f>
        <v>3.1542202373936292</v>
      </c>
      <c r="BK53" s="18">
        <f>STDEV(BK48:BK51)</f>
        <v>7.8375684140019539E-2</v>
      </c>
      <c r="BL53" s="18">
        <f>STDEV(BL48:BL51)</f>
        <v>0.91592042685335262</v>
      </c>
      <c r="BM53" s="18">
        <f>STDEV(BM48:BM51)</f>
        <v>1.3241920864596839</v>
      </c>
      <c r="BO53" s="67" t="s">
        <v>13</v>
      </c>
      <c r="BP53" s="68"/>
      <c r="BQ53" s="18">
        <f>STDEV(BQ48:BQ51)</f>
        <v>2.5187055746643288</v>
      </c>
      <c r="BR53" s="18">
        <f>STDEV(BR48:BR51)</f>
        <v>23.450247366165332</v>
      </c>
      <c r="BS53" s="18">
        <f>STDEV(BS48:BS51)</f>
        <v>12.170619117087631</v>
      </c>
      <c r="BT53" s="18">
        <f>STDEV(BT48:BT51)</f>
        <v>19.678657671818819</v>
      </c>
      <c r="BU53" s="18">
        <f>STDEV(BU48:BU51)</f>
        <v>0.64822473837143402</v>
      </c>
      <c r="BW53" s="67" t="s">
        <v>13</v>
      </c>
      <c r="BX53" s="68"/>
      <c r="BY53" s="18">
        <f>STDEV(BY48:BY51)</f>
        <v>0.19819162547607494</v>
      </c>
      <c r="BZ53" s="18">
        <f>STDEV(BZ48:BZ51)</f>
        <v>1.2143666694479753</v>
      </c>
      <c r="CA53" s="18">
        <f>STDEV(CA48:CA51)</f>
        <v>2.0109495442637924</v>
      </c>
      <c r="CB53" s="18">
        <f>STDEV(CB48:CB51)</f>
        <v>5.1376439339558182</v>
      </c>
      <c r="CC53" s="18">
        <f>STDEV(CC48:CC51)</f>
        <v>1.8382564261385863</v>
      </c>
      <c r="CE53" s="67" t="s">
        <v>13</v>
      </c>
      <c r="CF53" s="68"/>
      <c r="CG53" s="18">
        <f>STDEV(CG48:CG51)</f>
        <v>9.4497215319440109</v>
      </c>
      <c r="CH53" s="18">
        <f>STDEV(CH48:CH51)</f>
        <v>341.76038722371356</v>
      </c>
      <c r="CI53" s="18">
        <f>STDEV(CI48:CI51)</f>
        <v>1078.5640683372383</v>
      </c>
      <c r="CJ53" s="18">
        <f>STDEV(CJ48:CJ51)</f>
        <v>87.778749689242545</v>
      </c>
      <c r="CK53" s="18">
        <f>STDEV(CK48:CK51)</f>
        <v>158.0005727741287</v>
      </c>
      <c r="CM53" s="67" t="s">
        <v>13</v>
      </c>
      <c r="CN53" s="68"/>
      <c r="CO53" s="18">
        <f>STDEV(CO48:CO51)</f>
        <v>18.814842936406396</v>
      </c>
      <c r="CP53" s="18">
        <f>STDEV(CP48:CP51)</f>
        <v>100.09997375436812</v>
      </c>
      <c r="CQ53" s="18">
        <f>STDEV(CQ48:CQ51)</f>
        <v>268.0898681248666</v>
      </c>
      <c r="CR53" s="18">
        <f>STDEV(CR48:CR51)</f>
        <v>121.32548119350828</v>
      </c>
      <c r="CS53" s="18">
        <f>STDEV(CS48:CS51)</f>
        <v>220.11509416614999</v>
      </c>
      <c r="CU53" s="67" t="s">
        <v>13</v>
      </c>
      <c r="CV53" s="68"/>
      <c r="CW53" s="18">
        <f>STDEV(CW48:CW51)</f>
        <v>3.8190091461222169</v>
      </c>
      <c r="CX53" s="18">
        <f>STDEV(CX48:CX51)</f>
        <v>252.67584497829642</v>
      </c>
      <c r="CY53" s="18">
        <f>STDEV(CY48:CY51)</f>
        <v>295.69197552850198</v>
      </c>
      <c r="CZ53" s="18">
        <f>STDEV(CZ48:CZ51)</f>
        <v>42.709428105019832</v>
      </c>
      <c r="DA53" s="18">
        <f>STDEV(DA48:DA51)</f>
        <v>266.04861781652482</v>
      </c>
      <c r="DC53" s="67" t="s">
        <v>13</v>
      </c>
      <c r="DD53" s="68"/>
      <c r="DE53" s="18" t="e">
        <f>STDEV(DE48:DE51)</f>
        <v>#DIV/0!</v>
      </c>
      <c r="DF53" s="18" t="e">
        <f>STDEV(DF48:DF51)</f>
        <v>#DIV/0!</v>
      </c>
      <c r="DG53" s="18" t="e">
        <f>STDEV(DG48:DG51)</f>
        <v>#DIV/0!</v>
      </c>
      <c r="DH53" s="18" t="e">
        <f>STDEV(DH48:DH51)</f>
        <v>#DIV/0!</v>
      </c>
      <c r="DI53" s="18" t="e">
        <f>STDEV(DI48:DI51)</f>
        <v>#DIV/0!</v>
      </c>
    </row>
    <row r="54" spans="19:113" x14ac:dyDescent="0.2">
      <c r="S54" s="67" t="s">
        <v>14</v>
      </c>
      <c r="T54" s="68"/>
      <c r="U54" s="18">
        <f t="shared" ref="U54:Y54" si="269">1.96*(U53)/SQRT(4)</f>
        <v>7.2631068439677537E-2</v>
      </c>
      <c r="V54" s="18">
        <f t="shared" si="269"/>
        <v>3.9007074831556467</v>
      </c>
      <c r="W54" s="18">
        <f t="shared" si="269"/>
        <v>4.2204726322999058</v>
      </c>
      <c r="X54" s="18">
        <f t="shared" si="269"/>
        <v>2.4206752770065609</v>
      </c>
      <c r="Y54" s="18">
        <f t="shared" si="269"/>
        <v>0.25132579213976308</v>
      </c>
      <c r="AA54" s="67" t="s">
        <v>14</v>
      </c>
      <c r="AB54" s="68"/>
      <c r="AC54" s="18">
        <f t="shared" ref="AC54:AG54" si="270">1.96*(AC53)/SQRT(4)</f>
        <v>0.19422779296655343</v>
      </c>
      <c r="AD54" s="18">
        <f t="shared" si="270"/>
        <v>1.1900793360590158</v>
      </c>
      <c r="AE54" s="18">
        <f t="shared" si="270"/>
        <v>1.9707305533785164</v>
      </c>
      <c r="AF54" s="18">
        <f t="shared" si="270"/>
        <v>5.0348910552767014</v>
      </c>
      <c r="AG54" s="18">
        <f t="shared" si="270"/>
        <v>1.8014912976158146</v>
      </c>
      <c r="AI54" s="67" t="s">
        <v>14</v>
      </c>
      <c r="AJ54" s="68"/>
      <c r="AK54" s="18">
        <f t="shared" ref="AK54:AO54" si="271">1.96*(AK53)/SQRT(4)</f>
        <v>5.7089851656504695E-2</v>
      </c>
      <c r="AL54" s="18">
        <f t="shared" si="271"/>
        <v>65.216062329091329</v>
      </c>
      <c r="AM54" s="18">
        <f t="shared" si="271"/>
        <v>0.74443044050805096</v>
      </c>
      <c r="AN54" s="18">
        <f t="shared" si="271"/>
        <v>0.68848370097083378</v>
      </c>
      <c r="AO54" s="18">
        <f t="shared" si="271"/>
        <v>0.48374123408791014</v>
      </c>
      <c r="AQ54" s="67" t="s">
        <v>14</v>
      </c>
      <c r="AR54" s="68"/>
      <c r="AS54" s="18">
        <f t="shared" ref="AS54:AW54" si="272">1.96*(AS53)/SQRT(4)</f>
        <v>0.17349024271180755</v>
      </c>
      <c r="AT54" s="18">
        <f t="shared" si="272"/>
        <v>0.36510615533030427</v>
      </c>
      <c r="AU54" s="18">
        <f t="shared" si="272"/>
        <v>0.77577804867292233</v>
      </c>
      <c r="AV54" s="18">
        <f t="shared" si="272"/>
        <v>0.60030394871490667</v>
      </c>
      <c r="AW54" s="18">
        <f t="shared" si="272"/>
        <v>2.1125885763265631</v>
      </c>
      <c r="AY54" s="67" t="s">
        <v>14</v>
      </c>
      <c r="AZ54" s="68"/>
      <c r="BA54" s="18">
        <f t="shared" ref="BA54:BE54" si="273">1.96*(BA53)/SQRT(4)</f>
        <v>3.3059381444954883</v>
      </c>
      <c r="BB54" s="18">
        <f t="shared" si="273"/>
        <v>18.072019230907522</v>
      </c>
      <c r="BC54" s="18">
        <f t="shared" si="273"/>
        <v>49.499942740921171</v>
      </c>
      <c r="BD54" s="18">
        <f t="shared" si="273"/>
        <v>15.024799221012969</v>
      </c>
      <c r="BE54" s="18">
        <f t="shared" si="273"/>
        <v>37.141655723398493</v>
      </c>
      <c r="BG54" s="67" t="s">
        <v>14</v>
      </c>
      <c r="BH54" s="68"/>
      <c r="BI54" s="18">
        <f t="shared" ref="BI54:BM54" si="274">1.96*(BI53)/SQRT(4)</f>
        <v>0.12612374935774917</v>
      </c>
      <c r="BJ54" s="18">
        <f t="shared" si="274"/>
        <v>3.0911358326457568</v>
      </c>
      <c r="BK54" s="18">
        <f t="shared" si="274"/>
        <v>7.6808170457219146E-2</v>
      </c>
      <c r="BL54" s="18">
        <f t="shared" si="274"/>
        <v>0.8976020183162855</v>
      </c>
      <c r="BM54" s="18">
        <f t="shared" si="274"/>
        <v>1.2977082447304902</v>
      </c>
      <c r="BO54" s="67" t="s">
        <v>14</v>
      </c>
      <c r="BP54" s="68"/>
      <c r="BQ54" s="18">
        <f t="shared" ref="BQ54:BU54" si="275">1.96*(BQ53)/SQRT(4)</f>
        <v>2.468331463171042</v>
      </c>
      <c r="BR54" s="18">
        <f t="shared" si="275"/>
        <v>22.981242418842026</v>
      </c>
      <c r="BS54" s="18">
        <f t="shared" si="275"/>
        <v>11.927206734745878</v>
      </c>
      <c r="BT54" s="18">
        <f t="shared" si="275"/>
        <v>19.28508451838244</v>
      </c>
      <c r="BU54" s="18">
        <f t="shared" si="275"/>
        <v>0.63526024360400535</v>
      </c>
      <c r="BW54" s="67" t="s">
        <v>14</v>
      </c>
      <c r="BX54" s="68"/>
      <c r="BY54" s="18">
        <f t="shared" ref="BY54:CC54" si="276">1.96*(BY53)/SQRT(4)</f>
        <v>0.19422779296655343</v>
      </c>
      <c r="BZ54" s="18">
        <f t="shared" si="276"/>
        <v>1.1900793360590158</v>
      </c>
      <c r="CA54" s="18">
        <f t="shared" si="276"/>
        <v>1.9707305533785164</v>
      </c>
      <c r="CB54" s="18">
        <f t="shared" si="276"/>
        <v>5.0348910552767014</v>
      </c>
      <c r="CC54" s="18">
        <f t="shared" si="276"/>
        <v>1.8014912976158146</v>
      </c>
      <c r="CE54" s="67" t="s">
        <v>14</v>
      </c>
      <c r="CF54" s="68"/>
      <c r="CG54" s="18">
        <f t="shared" ref="CG54:CK54" si="277">1.96*(CG53)/SQRT(4)</f>
        <v>9.2607271013051307</v>
      </c>
      <c r="CH54" s="18">
        <f t="shared" si="277"/>
        <v>334.92517947923926</v>
      </c>
      <c r="CI54" s="18">
        <f t="shared" si="277"/>
        <v>1056.9927869704934</v>
      </c>
      <c r="CJ54" s="18">
        <f t="shared" si="277"/>
        <v>86.023174695457698</v>
      </c>
      <c r="CK54" s="18">
        <f t="shared" si="277"/>
        <v>154.84056131864611</v>
      </c>
      <c r="CM54" s="67" t="s">
        <v>14</v>
      </c>
      <c r="CN54" s="68"/>
      <c r="CO54" s="18">
        <f t="shared" ref="CO54:CS54" si="278">1.96*(CO53)/SQRT(4)</f>
        <v>18.438546077678268</v>
      </c>
      <c r="CP54" s="18">
        <f t="shared" si="278"/>
        <v>98.097974279280763</v>
      </c>
      <c r="CQ54" s="18">
        <f t="shared" si="278"/>
        <v>262.72807076236927</v>
      </c>
      <c r="CR54" s="18">
        <f t="shared" si="278"/>
        <v>118.89897156963811</v>
      </c>
      <c r="CS54" s="18">
        <f t="shared" si="278"/>
        <v>215.712792282827</v>
      </c>
      <c r="CU54" s="67" t="s">
        <v>14</v>
      </c>
      <c r="CV54" s="68"/>
      <c r="CW54" s="18">
        <f t="shared" ref="CW54:DA54" si="279">1.96*(CW53)/SQRT(4)</f>
        <v>3.7426289631997727</v>
      </c>
      <c r="CX54" s="18">
        <f t="shared" si="279"/>
        <v>247.6223280787305</v>
      </c>
      <c r="CY54" s="18">
        <f t="shared" si="279"/>
        <v>289.77813601793196</v>
      </c>
      <c r="CZ54" s="18">
        <f t="shared" si="279"/>
        <v>41.855239542919435</v>
      </c>
      <c r="DA54" s="18">
        <f t="shared" si="279"/>
        <v>260.72764546019431</v>
      </c>
      <c r="DC54" s="67" t="s">
        <v>14</v>
      </c>
      <c r="DD54" s="68"/>
      <c r="DE54" s="18" t="e">
        <f t="shared" ref="DE54:DI54" si="280">1.96*(DE53)/SQRT(4)</f>
        <v>#DIV/0!</v>
      </c>
      <c r="DF54" s="18" t="e">
        <f t="shared" si="280"/>
        <v>#DIV/0!</v>
      </c>
      <c r="DG54" s="18" t="e">
        <f t="shared" si="280"/>
        <v>#DIV/0!</v>
      </c>
      <c r="DH54" s="18" t="e">
        <f t="shared" si="280"/>
        <v>#DIV/0!</v>
      </c>
      <c r="DI54" s="18" t="e">
        <f t="shared" si="280"/>
        <v>#DIV/0!</v>
      </c>
    </row>
    <row r="55" spans="19:113" x14ac:dyDescent="0.2">
      <c r="S55" s="69" t="s">
        <v>15</v>
      </c>
      <c r="T55" s="70"/>
      <c r="U55" s="31">
        <f>((U53/U52))</f>
        <v>7.4113335142528117E-2</v>
      </c>
      <c r="V55" s="31">
        <f t="shared" ref="V55:Y55" si="281">((V53/V52))</f>
        <v>0.67628634748886329</v>
      </c>
      <c r="W55" s="31">
        <f t="shared" si="281"/>
        <v>0.31288564379908301</v>
      </c>
      <c r="X55" s="31">
        <f t="shared" si="281"/>
        <v>0.20074174480184165</v>
      </c>
      <c r="Y55" s="31">
        <f t="shared" si="281"/>
        <v>2.177572995175972E-2</v>
      </c>
      <c r="AA55" s="32"/>
      <c r="AB55" s="33"/>
      <c r="AC55" s="18"/>
      <c r="AD55" s="18"/>
      <c r="AE55" s="18"/>
      <c r="AF55" s="18"/>
      <c r="AG55" s="18"/>
      <c r="AI55" s="32"/>
      <c r="AJ55" s="33"/>
      <c r="AK55" s="18"/>
      <c r="AL55" s="18"/>
      <c r="AM55" s="18"/>
      <c r="AN55" s="18"/>
      <c r="AO55" s="18"/>
      <c r="AQ55" s="32"/>
      <c r="AR55" s="33"/>
      <c r="AS55" s="18"/>
      <c r="AT55" s="18"/>
      <c r="AU55" s="18"/>
      <c r="AV55" s="18"/>
      <c r="AW55" s="18"/>
      <c r="AY55" s="32"/>
      <c r="AZ55" s="33"/>
      <c r="BA55" s="18"/>
      <c r="BB55" s="18"/>
      <c r="BC55" s="18"/>
      <c r="BD55" s="18"/>
      <c r="BE55" s="18"/>
      <c r="BG55" s="32"/>
      <c r="BH55" s="33"/>
      <c r="BI55" s="18"/>
      <c r="BJ55" s="18"/>
      <c r="BK55" s="18"/>
      <c r="BL55" s="18"/>
      <c r="BM55" s="18"/>
      <c r="BO55" s="32"/>
      <c r="BP55" s="33"/>
      <c r="BQ55" s="18"/>
      <c r="BR55" s="18"/>
      <c r="BS55" s="18"/>
      <c r="BT55" s="18"/>
      <c r="BU55" s="18"/>
      <c r="BW55" s="32"/>
      <c r="BX55" s="33"/>
      <c r="BY55" s="18"/>
      <c r="BZ55" s="18"/>
      <c r="CA55" s="18"/>
      <c r="CB55" s="18"/>
      <c r="CC55" s="18"/>
      <c r="CE55" s="32"/>
      <c r="CF55" s="33"/>
      <c r="CG55" s="18"/>
      <c r="CH55" s="18"/>
      <c r="CI55" s="18"/>
      <c r="CJ55" s="18"/>
      <c r="CK55" s="18"/>
      <c r="CM55" s="32"/>
      <c r="CN55" s="33"/>
      <c r="CO55" s="18"/>
      <c r="CP55" s="18"/>
      <c r="CQ55" s="18"/>
      <c r="CR55" s="18"/>
      <c r="CS55" s="18"/>
      <c r="CU55" s="32"/>
      <c r="CV55" s="33"/>
      <c r="CW55" s="18"/>
      <c r="CX55" s="18"/>
      <c r="CY55" s="18"/>
      <c r="CZ55" s="18"/>
      <c r="DA55" s="18"/>
      <c r="DC55" s="32"/>
      <c r="DD55" s="33"/>
      <c r="DE55" s="18"/>
      <c r="DF55" s="18"/>
      <c r="DG55" s="18"/>
      <c r="DH55" s="18"/>
      <c r="DI55" s="18"/>
    </row>
    <row r="56" spans="19:113" x14ac:dyDescent="0.2">
      <c r="S56" s="67" t="s">
        <v>15</v>
      </c>
      <c r="T56" s="68"/>
      <c r="U56" s="18">
        <f>((U53/U52)*100)</f>
        <v>7.4113335142528118</v>
      </c>
      <c r="V56" s="18">
        <f t="shared" ref="V56:Y56" si="282">((V53/V52)*100)</f>
        <v>67.628634748886327</v>
      </c>
      <c r="W56" s="18">
        <f t="shared" si="282"/>
        <v>31.288564379908301</v>
      </c>
      <c r="X56" s="18">
        <f t="shared" si="282"/>
        <v>20.074174480184166</v>
      </c>
      <c r="Y56" s="18">
        <f t="shared" si="282"/>
        <v>2.1775729951759719</v>
      </c>
      <c r="AA56" s="67" t="s">
        <v>15</v>
      </c>
      <c r="AB56" s="68"/>
      <c r="AC56" s="18">
        <f>((AC53/AC52)*100)</f>
        <v>25.830630051350241</v>
      </c>
      <c r="AD56" s="18">
        <f t="shared" ref="AD56:AG56" si="283">((AD53/AD52)*100)</f>
        <v>15.981128367735376</v>
      </c>
      <c r="AE56" s="18">
        <f t="shared" si="283"/>
        <v>15.689909993208847</v>
      </c>
      <c r="AF56" s="18">
        <f t="shared" si="283"/>
        <v>67.953782348179473</v>
      </c>
      <c r="AG56" s="18">
        <f t="shared" si="283"/>
        <v>12.015097031553527</v>
      </c>
      <c r="AI56" s="67" t="s">
        <v>15</v>
      </c>
      <c r="AJ56" s="68"/>
      <c r="AK56" s="18">
        <f>((AK53/AK52)*100)</f>
        <v>7.4052438038352957</v>
      </c>
      <c r="AL56" s="18">
        <f t="shared" ref="AL56:AO56" si="284">((AL53/AL52)*100)</f>
        <v>-246.7685432879471</v>
      </c>
      <c r="AM56" s="18">
        <f t="shared" si="284"/>
        <v>8.9910597067000761</v>
      </c>
      <c r="AN56" s="18">
        <f t="shared" si="284"/>
        <v>7.1852105916221927</v>
      </c>
      <c r="AO56" s="18">
        <f t="shared" si="284"/>
        <v>4.3463738032821722</v>
      </c>
      <c r="AQ56" s="67" t="s">
        <v>15</v>
      </c>
      <c r="AR56" s="68"/>
      <c r="AS56" s="18">
        <f>((AS53/AS52)*100)</f>
        <v>35.298898712305309</v>
      </c>
      <c r="AT56" s="18">
        <f t="shared" ref="AT56:AW56" si="285">((AT53/AT52)*100)</f>
        <v>10.654630485870213</v>
      </c>
      <c r="AU56" s="18">
        <f t="shared" si="285"/>
        <v>19.319578922789944</v>
      </c>
      <c r="AV56" s="18">
        <f t="shared" si="285"/>
        <v>7.5209174174443199</v>
      </c>
      <c r="AW56" s="18">
        <f t="shared" si="285"/>
        <v>27.968050517278282</v>
      </c>
      <c r="AY56" s="67" t="s">
        <v>15</v>
      </c>
      <c r="AZ56" s="68"/>
      <c r="BA56" s="18">
        <f>((BA53/BA52)*100)</f>
        <v>41.66321432212915</v>
      </c>
      <c r="BB56" s="18">
        <f t="shared" ref="BB56:BE56" si="286">((BB53/BB52)*100)</f>
        <v>39.565023069690064</v>
      </c>
      <c r="BC56" s="18">
        <f t="shared" si="286"/>
        <v>61.235718916423409</v>
      </c>
      <c r="BD56" s="18">
        <f t="shared" si="286"/>
        <v>30.440945384910329</v>
      </c>
      <c r="BE56" s="18">
        <f t="shared" si="286"/>
        <v>27.657495060711803</v>
      </c>
      <c r="BG56" s="67" t="s">
        <v>15</v>
      </c>
      <c r="BH56" s="68"/>
      <c r="BI56" s="18">
        <f>((BI53/BI52)*100)</f>
        <v>17.587922243733818</v>
      </c>
      <c r="BJ56" s="18">
        <f t="shared" ref="BJ56:BM56" si="287">((BJ53/BJ52)*100)</f>
        <v>49.82543521120062</v>
      </c>
      <c r="BK56" s="18">
        <f t="shared" si="287"/>
        <v>-268.51740702366465</v>
      </c>
      <c r="BL56" s="18">
        <f t="shared" si="287"/>
        <v>10.724521558441625</v>
      </c>
      <c r="BM56" s="18">
        <f t="shared" si="287"/>
        <v>11.662831179708911</v>
      </c>
      <c r="BO56" s="67" t="s">
        <v>15</v>
      </c>
      <c r="BP56" s="68"/>
      <c r="BQ56" s="18">
        <f>((BQ53/BQ52)*100)</f>
        <v>81.285340753227786</v>
      </c>
      <c r="BR56" s="18">
        <f t="shared" ref="BR56:BU56" si="288">((BR53/BR52)*100)</f>
        <v>117.282810145575</v>
      </c>
      <c r="BS56" s="18">
        <f t="shared" si="288"/>
        <v>35.456222698260802</v>
      </c>
      <c r="BT56" s="18">
        <f t="shared" si="288"/>
        <v>37.601442774080837</v>
      </c>
      <c r="BU56" s="18">
        <f t="shared" si="288"/>
        <v>4.3477932972074553</v>
      </c>
      <c r="BW56" s="67" t="s">
        <v>15</v>
      </c>
      <c r="BX56" s="68"/>
      <c r="BY56" s="18">
        <f>((BY53/BY52)*100)</f>
        <v>25.830630051350241</v>
      </c>
      <c r="BZ56" s="18">
        <f t="shared" ref="BZ56:CC56" si="289">((BZ53/BZ52)*100)</f>
        <v>15.981128367735376</v>
      </c>
      <c r="CA56" s="18">
        <f t="shared" si="289"/>
        <v>15.689909993208847</v>
      </c>
      <c r="CB56" s="18">
        <f t="shared" si="289"/>
        <v>67.953782348179473</v>
      </c>
      <c r="CC56" s="18">
        <f t="shared" si="289"/>
        <v>12.015097031553527</v>
      </c>
      <c r="CE56" s="67" t="s">
        <v>15</v>
      </c>
      <c r="CF56" s="68"/>
      <c r="CG56" s="18">
        <f>((CG53/CG52)*100)</f>
        <v>-298.01897593752278</v>
      </c>
      <c r="CH56" s="18">
        <f t="shared" ref="CH56:CK56" si="290">((CH53/CH52)*100)</f>
        <v>288.56984118883827</v>
      </c>
      <c r="CI56" s="18">
        <f t="shared" si="290"/>
        <v>-195.26899674122785</v>
      </c>
      <c r="CJ56" s="18">
        <f t="shared" si="290"/>
        <v>-108.49023627862952</v>
      </c>
      <c r="CK56" s="18">
        <f t="shared" si="290"/>
        <v>-534.49104917793977</v>
      </c>
      <c r="CM56" s="67" t="s">
        <v>15</v>
      </c>
      <c r="CN56" s="68"/>
      <c r="CO56" s="18">
        <f>((CO53/CO52)*100)</f>
        <v>-313.68566902925744</v>
      </c>
      <c r="CP56" s="18">
        <f t="shared" ref="CP56:CS56" si="291">((CP53/CP52)*100)</f>
        <v>-352.87811979942569</v>
      </c>
      <c r="CQ56" s="18">
        <f t="shared" si="291"/>
        <v>1914.811207317257</v>
      </c>
      <c r="CR56" s="18">
        <f t="shared" si="291"/>
        <v>-181.18262375018244</v>
      </c>
      <c r="CS56" s="18">
        <f t="shared" si="291"/>
        <v>589.50578363520151</v>
      </c>
      <c r="CU56" s="67" t="s">
        <v>15</v>
      </c>
      <c r="CV56" s="68"/>
      <c r="CW56" s="18">
        <f>((CW53/CW52)*100)</f>
        <v>40.82299263580547</v>
      </c>
      <c r="CX56" s="18">
        <f t="shared" ref="CX56:DA56" si="292">((CX53/CX52)*100)</f>
        <v>66.260212691630414</v>
      </c>
      <c r="CY56" s="18">
        <f t="shared" si="292"/>
        <v>141.08844487633658</v>
      </c>
      <c r="CZ56" s="18">
        <f t="shared" si="292"/>
        <v>60.021467655508495</v>
      </c>
      <c r="DA56" s="18">
        <f t="shared" si="292"/>
        <v>105.1160931198031</v>
      </c>
      <c r="DC56" s="67" t="s">
        <v>15</v>
      </c>
      <c r="DD56" s="68"/>
      <c r="DE56" s="18" t="e">
        <f>((DE53/DE52)*100)</f>
        <v>#DIV/0!</v>
      </c>
      <c r="DF56" s="18" t="e">
        <f t="shared" ref="DF56:DI56" si="293">((DF53/DF52)*100)</f>
        <v>#DIV/0!</v>
      </c>
      <c r="DG56" s="18" t="e">
        <f t="shared" si="293"/>
        <v>#DIV/0!</v>
      </c>
      <c r="DH56" s="18" t="e">
        <f t="shared" si="293"/>
        <v>#DIV/0!</v>
      </c>
      <c r="DI56" s="18" t="e">
        <f t="shared" si="293"/>
        <v>#DIV/0!</v>
      </c>
    </row>
  </sheetData>
  <mergeCells count="450">
    <mergeCell ref="CE56:CF56"/>
    <mergeCell ref="CM56:CN56"/>
    <mergeCell ref="CU56:CV56"/>
    <mergeCell ref="DC56:DD56"/>
    <mergeCell ref="CM54:CN54"/>
    <mergeCell ref="CU54:CV54"/>
    <mergeCell ref="DC54:DD54"/>
    <mergeCell ref="S56:T56"/>
    <mergeCell ref="AA56:AB56"/>
    <mergeCell ref="AI56:AJ56"/>
    <mergeCell ref="AQ56:AR56"/>
    <mergeCell ref="AY56:AZ56"/>
    <mergeCell ref="BG56:BH56"/>
    <mergeCell ref="DC53:DD53"/>
    <mergeCell ref="S54:T54"/>
    <mergeCell ref="AA54:AB54"/>
    <mergeCell ref="AI54:AJ54"/>
    <mergeCell ref="AQ54:AR54"/>
    <mergeCell ref="AY54:AZ54"/>
    <mergeCell ref="BG54:BH54"/>
    <mergeCell ref="BO54:BP54"/>
    <mergeCell ref="BW54:BX54"/>
    <mergeCell ref="CE54:CF54"/>
    <mergeCell ref="BG53:BH53"/>
    <mergeCell ref="BO53:BP53"/>
    <mergeCell ref="BW53:BX53"/>
    <mergeCell ref="CE53:CF53"/>
    <mergeCell ref="CM53:CN53"/>
    <mergeCell ref="CU53:CV53"/>
    <mergeCell ref="BO56:BP56"/>
    <mergeCell ref="BW56:BX56"/>
    <mergeCell ref="CM52:CN52"/>
    <mergeCell ref="CU52:CV52"/>
    <mergeCell ref="DC52:DD52"/>
    <mergeCell ref="S53:T53"/>
    <mergeCell ref="AA53:AB53"/>
    <mergeCell ref="AI53:AJ53"/>
    <mergeCell ref="AQ53:AR53"/>
    <mergeCell ref="AY53:AZ53"/>
    <mergeCell ref="S55:T55"/>
    <mergeCell ref="S52:T52"/>
    <mergeCell ref="AA52:AB52"/>
    <mergeCell ref="AI52:AJ52"/>
    <mergeCell ref="AQ52:AR52"/>
    <mergeCell ref="AY52:AZ52"/>
    <mergeCell ref="BG52:BH52"/>
    <mergeCell ref="BO52:BP52"/>
    <mergeCell ref="BX48:BX51"/>
    <mergeCell ref="CE48:CE51"/>
    <mergeCell ref="AZ48:AZ51"/>
    <mergeCell ref="BG48:BG51"/>
    <mergeCell ref="BH48:BH51"/>
    <mergeCell ref="BO48:BO51"/>
    <mergeCell ref="BP48:BP51"/>
    <mergeCell ref="BW48:BW51"/>
    <mergeCell ref="BW52:BX52"/>
    <mergeCell ref="CE52:CF52"/>
    <mergeCell ref="DC47:DD47"/>
    <mergeCell ref="S48:S51"/>
    <mergeCell ref="T48:T51"/>
    <mergeCell ref="AA48:AA51"/>
    <mergeCell ref="AB48:AB51"/>
    <mergeCell ref="AI48:AI51"/>
    <mergeCell ref="AJ48:AJ51"/>
    <mergeCell ref="AQ48:AQ51"/>
    <mergeCell ref="AR48:AR51"/>
    <mergeCell ref="AY48:AY51"/>
    <mergeCell ref="BG47:BH47"/>
    <mergeCell ref="BO47:BP47"/>
    <mergeCell ref="BW47:BX47"/>
    <mergeCell ref="CE47:CF47"/>
    <mergeCell ref="CM47:CN47"/>
    <mergeCell ref="CU47:CV47"/>
    <mergeCell ref="CV48:CV51"/>
    <mergeCell ref="DC48:DC51"/>
    <mergeCell ref="DD48:DD51"/>
    <mergeCell ref="CF48:CF51"/>
    <mergeCell ref="CM48:CM51"/>
    <mergeCell ref="CN48:CN51"/>
    <mergeCell ref="CU48:CU51"/>
    <mergeCell ref="S46:T46"/>
    <mergeCell ref="S47:T47"/>
    <mergeCell ref="AA47:AB47"/>
    <mergeCell ref="AI47:AJ47"/>
    <mergeCell ref="AQ47:AR47"/>
    <mergeCell ref="AY47:AZ47"/>
    <mergeCell ref="BO45:BP45"/>
    <mergeCell ref="BW45:BX45"/>
    <mergeCell ref="CE45:CF45"/>
    <mergeCell ref="CM45:CN45"/>
    <mergeCell ref="CU45:CV45"/>
    <mergeCell ref="DC45:DD45"/>
    <mergeCell ref="S45:T45"/>
    <mergeCell ref="AA45:AB45"/>
    <mergeCell ref="AI45:AJ45"/>
    <mergeCell ref="AQ45:AR45"/>
    <mergeCell ref="AY45:AZ45"/>
    <mergeCell ref="BG45:BH45"/>
    <mergeCell ref="CM44:CN44"/>
    <mergeCell ref="CU44:CV44"/>
    <mergeCell ref="DC44:DD44"/>
    <mergeCell ref="S44:T44"/>
    <mergeCell ref="AA44:AB44"/>
    <mergeCell ref="AI44:AJ44"/>
    <mergeCell ref="AQ44:AR44"/>
    <mergeCell ref="AY44:AZ44"/>
    <mergeCell ref="BG44:BH44"/>
    <mergeCell ref="S43:T43"/>
    <mergeCell ref="AA43:AB43"/>
    <mergeCell ref="AI43:AJ43"/>
    <mergeCell ref="AQ43:AR43"/>
    <mergeCell ref="AY43:AZ43"/>
    <mergeCell ref="BG43:BH43"/>
    <mergeCell ref="BO44:BP44"/>
    <mergeCell ref="BW44:BX44"/>
    <mergeCell ref="CE44:CF44"/>
    <mergeCell ref="DC39:DC42"/>
    <mergeCell ref="DD39:DD42"/>
    <mergeCell ref="BO39:BO42"/>
    <mergeCell ref="BP39:BP42"/>
    <mergeCell ref="BW39:BW42"/>
    <mergeCell ref="BX39:BX42"/>
    <mergeCell ref="CE39:CE42"/>
    <mergeCell ref="CF39:CF42"/>
    <mergeCell ref="BO43:BP43"/>
    <mergeCell ref="BW43:BX43"/>
    <mergeCell ref="CE43:CF43"/>
    <mergeCell ref="CM43:CN43"/>
    <mergeCell ref="CU43:CV43"/>
    <mergeCell ref="DC43:DD43"/>
    <mergeCell ref="AY39:AY42"/>
    <mergeCell ref="AZ39:AZ42"/>
    <mergeCell ref="BG39:BG42"/>
    <mergeCell ref="BH39:BH42"/>
    <mergeCell ref="CE38:CF38"/>
    <mergeCell ref="CM38:CN38"/>
    <mergeCell ref="CU38:CV38"/>
    <mergeCell ref="CM39:CM42"/>
    <mergeCell ref="CN39:CN42"/>
    <mergeCell ref="CU39:CU42"/>
    <mergeCell ref="CV39:CV42"/>
    <mergeCell ref="S39:S42"/>
    <mergeCell ref="T39:T42"/>
    <mergeCell ref="AA39:AA42"/>
    <mergeCell ref="AB39:AB42"/>
    <mergeCell ref="AI39:AI42"/>
    <mergeCell ref="AJ39:AJ42"/>
    <mergeCell ref="DC36:DD36"/>
    <mergeCell ref="S37:T37"/>
    <mergeCell ref="S38:T38"/>
    <mergeCell ref="AA38:AB38"/>
    <mergeCell ref="AI38:AJ38"/>
    <mergeCell ref="AQ38:AR38"/>
    <mergeCell ref="AY38:AZ38"/>
    <mergeCell ref="BG38:BH38"/>
    <mergeCell ref="BO38:BP38"/>
    <mergeCell ref="BW38:BX38"/>
    <mergeCell ref="BG36:BH36"/>
    <mergeCell ref="BO36:BP36"/>
    <mergeCell ref="BW36:BX36"/>
    <mergeCell ref="CE36:CF36"/>
    <mergeCell ref="CM36:CN36"/>
    <mergeCell ref="CU36:CV36"/>
    <mergeCell ref="AQ39:AQ42"/>
    <mergeCell ref="AR39:AR42"/>
    <mergeCell ref="CM35:CN35"/>
    <mergeCell ref="CU35:CV35"/>
    <mergeCell ref="DC35:DD35"/>
    <mergeCell ref="S36:T36"/>
    <mergeCell ref="AA36:AB36"/>
    <mergeCell ref="AI36:AJ36"/>
    <mergeCell ref="AQ36:AR36"/>
    <mergeCell ref="AY36:AZ36"/>
    <mergeCell ref="DC38:DD38"/>
    <mergeCell ref="S35:T35"/>
    <mergeCell ref="AA35:AB35"/>
    <mergeCell ref="AI35:AJ35"/>
    <mergeCell ref="AQ35:AR35"/>
    <mergeCell ref="AY35:AZ35"/>
    <mergeCell ref="BG35:BH35"/>
    <mergeCell ref="BO35:BP35"/>
    <mergeCell ref="BW35:BX35"/>
    <mergeCell ref="CE35:CF35"/>
    <mergeCell ref="DC33:DD33"/>
    <mergeCell ref="S34:T34"/>
    <mergeCell ref="AA34:AB34"/>
    <mergeCell ref="AI34:AJ34"/>
    <mergeCell ref="AQ34:AR34"/>
    <mergeCell ref="AY34:AZ34"/>
    <mergeCell ref="BG34:BH34"/>
    <mergeCell ref="BO34:BP34"/>
    <mergeCell ref="BW34:BX34"/>
    <mergeCell ref="CE34:CF34"/>
    <mergeCell ref="BG33:BH33"/>
    <mergeCell ref="BO33:BP33"/>
    <mergeCell ref="BW33:BX33"/>
    <mergeCell ref="CE33:CF33"/>
    <mergeCell ref="CM33:CN33"/>
    <mergeCell ref="CU33:CV33"/>
    <mergeCell ref="CM34:CN34"/>
    <mergeCell ref="CU34:CV34"/>
    <mergeCell ref="DC34:DD34"/>
    <mergeCell ref="S32:T32"/>
    <mergeCell ref="S33:T33"/>
    <mergeCell ref="AA33:AB33"/>
    <mergeCell ref="AI33:AJ33"/>
    <mergeCell ref="AQ33:AR33"/>
    <mergeCell ref="AY33:AZ33"/>
    <mergeCell ref="BO31:BP31"/>
    <mergeCell ref="BW31:BX31"/>
    <mergeCell ref="CE31:CF31"/>
    <mergeCell ref="CM31:CN31"/>
    <mergeCell ref="CU31:CV31"/>
    <mergeCell ref="DC31:DD31"/>
    <mergeCell ref="S31:T31"/>
    <mergeCell ref="AA31:AB31"/>
    <mergeCell ref="AI31:AJ31"/>
    <mergeCell ref="AQ31:AR31"/>
    <mergeCell ref="AY31:AZ31"/>
    <mergeCell ref="BG31:BH31"/>
    <mergeCell ref="DC29:DD29"/>
    <mergeCell ref="S29:T29"/>
    <mergeCell ref="AA29:AB29"/>
    <mergeCell ref="AI29:AJ29"/>
    <mergeCell ref="AQ29:AR29"/>
    <mergeCell ref="AY29:AZ29"/>
    <mergeCell ref="BG29:BH29"/>
    <mergeCell ref="BO30:BP30"/>
    <mergeCell ref="BW30:BX30"/>
    <mergeCell ref="CE30:CF30"/>
    <mergeCell ref="CM30:CN30"/>
    <mergeCell ref="CU30:CV30"/>
    <mergeCell ref="DC30:DD30"/>
    <mergeCell ref="S30:T30"/>
    <mergeCell ref="AA30:AB30"/>
    <mergeCell ref="AI30:AJ30"/>
    <mergeCell ref="AQ30:AR30"/>
    <mergeCell ref="AY30:AZ30"/>
    <mergeCell ref="BG30:BH30"/>
    <mergeCell ref="CU21:CU24"/>
    <mergeCell ref="AQ21:AQ24"/>
    <mergeCell ref="AR21:AR28"/>
    <mergeCell ref="AY21:AY24"/>
    <mergeCell ref="AZ21:AZ28"/>
    <mergeCell ref="BG21:BG24"/>
    <mergeCell ref="BH21:BH28"/>
    <mergeCell ref="BO29:BP29"/>
    <mergeCell ref="BW29:BX29"/>
    <mergeCell ref="CE29:CF29"/>
    <mergeCell ref="CM29:CN29"/>
    <mergeCell ref="CU29:CV29"/>
    <mergeCell ref="CE25:CE28"/>
    <mergeCell ref="S25:S28"/>
    <mergeCell ref="AA25:AA28"/>
    <mergeCell ref="AI25:AI28"/>
    <mergeCell ref="AQ25:AQ28"/>
    <mergeCell ref="AY25:AY28"/>
    <mergeCell ref="BG25:BG28"/>
    <mergeCell ref="CM21:CM24"/>
    <mergeCell ref="CN21:CN28"/>
    <mergeCell ref="CE20:CF20"/>
    <mergeCell ref="CM20:CN20"/>
    <mergeCell ref="CU20:CV20"/>
    <mergeCell ref="DC20:DD20"/>
    <mergeCell ref="S21:S24"/>
    <mergeCell ref="T21:T28"/>
    <mergeCell ref="AA21:AA24"/>
    <mergeCell ref="AB21:AB28"/>
    <mergeCell ref="AI21:AI24"/>
    <mergeCell ref="AJ21:AJ28"/>
    <mergeCell ref="CV21:CV28"/>
    <mergeCell ref="DC21:DC24"/>
    <mergeCell ref="DD21:DD28"/>
    <mergeCell ref="CM25:CM28"/>
    <mergeCell ref="CU25:CU28"/>
    <mergeCell ref="DC25:DC28"/>
    <mergeCell ref="BO21:BO24"/>
    <mergeCell ref="BP21:BP28"/>
    <mergeCell ref="BW21:BW24"/>
    <mergeCell ref="BX21:BX28"/>
    <mergeCell ref="CE21:CE24"/>
    <mergeCell ref="CF21:CF28"/>
    <mergeCell ref="BO25:BO28"/>
    <mergeCell ref="BW25:BW28"/>
    <mergeCell ref="S19:T19"/>
    <mergeCell ref="S20:T20"/>
    <mergeCell ref="AA20:AB20"/>
    <mergeCell ref="AI20:AJ20"/>
    <mergeCell ref="AQ20:AR20"/>
    <mergeCell ref="AY20:AZ20"/>
    <mergeCell ref="BG20:BH20"/>
    <mergeCell ref="BO20:BP20"/>
    <mergeCell ref="BW20:BX20"/>
    <mergeCell ref="CM17:CN17"/>
    <mergeCell ref="CU17:CV17"/>
    <mergeCell ref="DC17:DD17"/>
    <mergeCell ref="S18:T18"/>
    <mergeCell ref="AA18:AB18"/>
    <mergeCell ref="AI18:AJ18"/>
    <mergeCell ref="AQ18:AR18"/>
    <mergeCell ref="AY18:AZ18"/>
    <mergeCell ref="DC18:DD18"/>
    <mergeCell ref="BG18:BH18"/>
    <mergeCell ref="BO18:BP18"/>
    <mergeCell ref="BW18:BX18"/>
    <mergeCell ref="CE18:CF18"/>
    <mergeCell ref="CM18:CN18"/>
    <mergeCell ref="CU18:CV18"/>
    <mergeCell ref="S17:T17"/>
    <mergeCell ref="AA17:AB17"/>
    <mergeCell ref="AI17:AJ17"/>
    <mergeCell ref="AQ17:AR17"/>
    <mergeCell ref="AY17:AZ17"/>
    <mergeCell ref="BG17:BH17"/>
    <mergeCell ref="BO17:BP17"/>
    <mergeCell ref="BW17:BX17"/>
    <mergeCell ref="CE17:CF17"/>
    <mergeCell ref="DC15:DD15"/>
    <mergeCell ref="S16:T16"/>
    <mergeCell ref="AA16:AB16"/>
    <mergeCell ref="AI16:AJ16"/>
    <mergeCell ref="AQ16:AR16"/>
    <mergeCell ref="AY16:AZ16"/>
    <mergeCell ref="BG16:BH16"/>
    <mergeCell ref="BO16:BP16"/>
    <mergeCell ref="BW16:BX16"/>
    <mergeCell ref="CE16:CF16"/>
    <mergeCell ref="BG15:BH15"/>
    <mergeCell ref="BO15:BP15"/>
    <mergeCell ref="BW15:BX15"/>
    <mergeCell ref="CE15:CF15"/>
    <mergeCell ref="CM15:CN15"/>
    <mergeCell ref="CU15:CV15"/>
    <mergeCell ref="CM16:CN16"/>
    <mergeCell ref="CU16:CV16"/>
    <mergeCell ref="DC16:DD16"/>
    <mergeCell ref="S14:T14"/>
    <mergeCell ref="S15:T15"/>
    <mergeCell ref="AA15:AB15"/>
    <mergeCell ref="AI15:AJ15"/>
    <mergeCell ref="AQ15:AR15"/>
    <mergeCell ref="AY15:AZ15"/>
    <mergeCell ref="BO13:BP13"/>
    <mergeCell ref="BW13:BX13"/>
    <mergeCell ref="CE13:CF13"/>
    <mergeCell ref="CM13:CN13"/>
    <mergeCell ref="CU13:CV13"/>
    <mergeCell ref="DC13:DD13"/>
    <mergeCell ref="S13:T13"/>
    <mergeCell ref="AA13:AB13"/>
    <mergeCell ref="AI13:AJ13"/>
    <mergeCell ref="AQ13:AR13"/>
    <mergeCell ref="AY13:AZ13"/>
    <mergeCell ref="BG13:BH13"/>
    <mergeCell ref="BO12:BP12"/>
    <mergeCell ref="BW12:BX12"/>
    <mergeCell ref="CE12:CF12"/>
    <mergeCell ref="CM12:CN12"/>
    <mergeCell ref="CU12:CV12"/>
    <mergeCell ref="DC12:DD12"/>
    <mergeCell ref="S12:T12"/>
    <mergeCell ref="AA12:AB12"/>
    <mergeCell ref="AI12:AJ12"/>
    <mergeCell ref="AQ12:AR12"/>
    <mergeCell ref="AY12:AZ12"/>
    <mergeCell ref="BG12:BH12"/>
    <mergeCell ref="AH1:AH11"/>
    <mergeCell ref="AI1:AJ1"/>
    <mergeCell ref="AL1:AO1"/>
    <mergeCell ref="AP1:AP11"/>
    <mergeCell ref="AQ1:AR1"/>
    <mergeCell ref="AT1:AW1"/>
    <mergeCell ref="AJ2:AJ10"/>
    <mergeCell ref="AR2:AR10"/>
    <mergeCell ref="AI3:AI6"/>
    <mergeCell ref="AQ3:AQ6"/>
    <mergeCell ref="AI7:AI10"/>
    <mergeCell ref="AQ7:AQ10"/>
    <mergeCell ref="AY7:AY10"/>
    <mergeCell ref="BG7:BG10"/>
    <mergeCell ref="CT1:CT11"/>
    <mergeCell ref="CU1:CV1"/>
    <mergeCell ref="CX1:DA1"/>
    <mergeCell ref="DB1:DB11"/>
    <mergeCell ref="DC1:DD1"/>
    <mergeCell ref="BN1:BN11"/>
    <mergeCell ref="BO1:BP1"/>
    <mergeCell ref="BR1:BU1"/>
    <mergeCell ref="BV1:BV11"/>
    <mergeCell ref="BW1:BX1"/>
    <mergeCell ref="BZ1:CC1"/>
    <mergeCell ref="BP2:BP10"/>
    <mergeCell ref="BO11:BP11"/>
    <mergeCell ref="BW11:BX11"/>
    <mergeCell ref="CE11:CF11"/>
    <mergeCell ref="CM11:CN11"/>
    <mergeCell ref="CU11:CV11"/>
    <mergeCell ref="DC11:DD11"/>
    <mergeCell ref="AI11:AJ11"/>
    <mergeCell ref="AQ11:AR11"/>
    <mergeCell ref="DF1:DI1"/>
    <mergeCell ref="CV2:CV10"/>
    <mergeCell ref="DD2:DD10"/>
    <mergeCell ref="CU3:CU6"/>
    <mergeCell ref="DC3:DC6"/>
    <mergeCell ref="CD1:CD11"/>
    <mergeCell ref="CE1:CF1"/>
    <mergeCell ref="CH1:CK1"/>
    <mergeCell ref="CL1:CL11"/>
    <mergeCell ref="CM1:CN1"/>
    <mergeCell ref="CP1:CS1"/>
    <mergeCell ref="CF2:CF10"/>
    <mergeCell ref="CN2:CN10"/>
    <mergeCell ref="CE3:CE6"/>
    <mergeCell ref="CM3:CM6"/>
    <mergeCell ref="CE7:CE10"/>
    <mergeCell ref="CM7:CM10"/>
    <mergeCell ref="CU7:CU10"/>
    <mergeCell ref="DC7:DC10"/>
    <mergeCell ref="BX2:BX10"/>
    <mergeCell ref="BO3:BO6"/>
    <mergeCell ref="BW3:BW6"/>
    <mergeCell ref="AX1:AX11"/>
    <mergeCell ref="AY1:AZ1"/>
    <mergeCell ref="BB1:BE1"/>
    <mergeCell ref="BF1:BF11"/>
    <mergeCell ref="BG1:BH1"/>
    <mergeCell ref="BJ1:BM1"/>
    <mergeCell ref="AZ2:AZ10"/>
    <mergeCell ref="BH2:BH10"/>
    <mergeCell ref="AY3:AY6"/>
    <mergeCell ref="BG3:BG6"/>
    <mergeCell ref="BO7:BO10"/>
    <mergeCell ref="BW7:BW10"/>
    <mergeCell ref="AY11:AZ11"/>
    <mergeCell ref="BG11:BH11"/>
    <mergeCell ref="R1:R11"/>
    <mergeCell ref="S1:T1"/>
    <mergeCell ref="V1:Y1"/>
    <mergeCell ref="Z1:Z11"/>
    <mergeCell ref="AA1:AB1"/>
    <mergeCell ref="AD1:AG1"/>
    <mergeCell ref="T2:T10"/>
    <mergeCell ref="AB2:AB10"/>
    <mergeCell ref="S3:S6"/>
    <mergeCell ref="AA3:AA6"/>
    <mergeCell ref="S7:S10"/>
    <mergeCell ref="AA7:AA10"/>
    <mergeCell ref="S11:T11"/>
    <mergeCell ref="AA11:AB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DF81-A7F9-46B3-BFD1-FEC651EF5E5B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43523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3.8300000000000001E-2</v>
      </c>
      <c r="D3" s="25">
        <v>0.42680000000000001</v>
      </c>
      <c r="E3" s="34">
        <v>2E-3</v>
      </c>
      <c r="F3" s="25">
        <v>0.42009999999999997</v>
      </c>
      <c r="G3" s="25">
        <v>0.3629</v>
      </c>
    </row>
    <row r="4" spans="1:7" x14ac:dyDescent="0.2">
      <c r="A4" s="77"/>
      <c r="B4" s="80"/>
      <c r="C4" s="25">
        <v>3.6299999999999999E-2</v>
      </c>
      <c r="D4" s="25">
        <v>0.42149999999999999</v>
      </c>
      <c r="E4" s="34">
        <v>-8.9999999999999998E-4</v>
      </c>
      <c r="F4" s="25">
        <v>0.38279999999999997</v>
      </c>
      <c r="G4" s="25">
        <v>0.35520000000000002</v>
      </c>
    </row>
    <row r="5" spans="1:7" x14ac:dyDescent="0.2">
      <c r="A5" s="77"/>
      <c r="B5" s="80"/>
      <c r="C5" s="25">
        <v>3.2300000000000002E-2</v>
      </c>
      <c r="D5" s="25">
        <v>0.42</v>
      </c>
      <c r="E5" s="34">
        <v>-5.9999999999999995E-4</v>
      </c>
      <c r="F5" s="25">
        <v>0.40489999999999998</v>
      </c>
      <c r="G5" s="25">
        <v>0.3906</v>
      </c>
    </row>
    <row r="6" spans="1:7" x14ac:dyDescent="0.2">
      <c r="A6" s="78"/>
      <c r="B6" s="80"/>
      <c r="C6" s="25">
        <v>3.2300000000000002E-2</v>
      </c>
      <c r="D6" s="34">
        <v>0.1293</v>
      </c>
      <c r="E6" s="34">
        <v>-4.1999999999999997E-3</v>
      </c>
      <c r="F6" s="25">
        <v>0.40389999999999998</v>
      </c>
      <c r="G6" s="25">
        <v>0.36620000000000003</v>
      </c>
    </row>
    <row r="7" spans="1:7" x14ac:dyDescent="0.2">
      <c r="A7" s="82" t="s">
        <v>2</v>
      </c>
      <c r="B7" s="80"/>
      <c r="C7" s="25">
        <v>2.12E-2</v>
      </c>
      <c r="D7" s="25">
        <v>3.0499999999999999E-2</v>
      </c>
      <c r="E7" s="25">
        <v>5.1299999999999998E-2</v>
      </c>
      <c r="F7" s="25">
        <v>1.03E-2</v>
      </c>
      <c r="G7" s="43">
        <v>1.12E-2</v>
      </c>
    </row>
    <row r="8" spans="1:7" x14ac:dyDescent="0.2">
      <c r="A8" s="82"/>
      <c r="B8" s="80"/>
      <c r="C8" s="34">
        <v>8.4699999999999998E-2</v>
      </c>
      <c r="D8" s="34">
        <v>0.1045</v>
      </c>
      <c r="E8" s="34">
        <v>9.8199999999999996E-2</v>
      </c>
      <c r="F8" s="34">
        <v>9.64E-2</v>
      </c>
      <c r="G8" s="25">
        <v>5.4399999999999997E-2</v>
      </c>
    </row>
    <row r="9" spans="1:7" x14ac:dyDescent="0.2">
      <c r="A9" s="82"/>
      <c r="B9" s="80"/>
      <c r="C9" s="25">
        <v>3.85E-2</v>
      </c>
      <c r="D9" s="25">
        <v>2.98E-2</v>
      </c>
      <c r="E9" s="43">
        <v>1.06E-2</v>
      </c>
      <c r="F9" s="25">
        <v>1.03E-2</v>
      </c>
      <c r="G9" s="25">
        <v>2.24E-2</v>
      </c>
    </row>
    <row r="10" spans="1:7" x14ac:dyDescent="0.2">
      <c r="A10" s="82"/>
      <c r="B10" s="81"/>
      <c r="C10" s="25">
        <v>5.57E-2</v>
      </c>
      <c r="D10" s="25">
        <v>4.2599999999999999E-2</v>
      </c>
      <c r="E10" s="25">
        <v>5.7799999999999997E-2</v>
      </c>
      <c r="F10" s="25">
        <v>3.2800000000000003E-2</v>
      </c>
      <c r="G10" s="34">
        <v>8.72E-2</v>
      </c>
    </row>
    <row r="11" spans="1:7" x14ac:dyDescent="0.2">
      <c r="A11" s="83" t="s">
        <v>3</v>
      </c>
      <c r="B11" s="83"/>
      <c r="C11" s="26">
        <f>AVERAGE(C3:C6)</f>
        <v>3.4799999999999998E-2</v>
      </c>
      <c r="D11" s="26">
        <f t="shared" ref="D11:G11" si="0">AVERAGE(D3:D6)</f>
        <v>0.34939999999999999</v>
      </c>
      <c r="E11" s="45">
        <f t="shared" si="0"/>
        <v>-9.2499999999999993E-4</v>
      </c>
      <c r="F11" s="26">
        <f t="shared" si="0"/>
        <v>0.40292499999999998</v>
      </c>
      <c r="G11" s="26">
        <f t="shared" si="0"/>
        <v>0.36872500000000002</v>
      </c>
    </row>
    <row r="12" spans="1:7" x14ac:dyDescent="0.2">
      <c r="A12" s="75" t="s">
        <v>13</v>
      </c>
      <c r="B12" s="75"/>
      <c r="C12" s="27">
        <f t="shared" ref="C12:G12" si="1">STDEV(C3:C6)</f>
        <v>2.9999999999999988E-3</v>
      </c>
      <c r="D12" s="27">
        <f t="shared" si="1"/>
        <v>0.14676232486575022</v>
      </c>
      <c r="E12" s="27">
        <f t="shared" si="1"/>
        <v>2.5421447637772321E-3</v>
      </c>
      <c r="F12" s="27">
        <f t="shared" si="1"/>
        <v>1.5328051626565807E-2</v>
      </c>
      <c r="G12" s="27">
        <f t="shared" si="1"/>
        <v>1.5294307219790413E-2</v>
      </c>
    </row>
    <row r="13" spans="1:7" x14ac:dyDescent="0.2">
      <c r="A13" s="69" t="s">
        <v>14</v>
      </c>
      <c r="B13" s="70"/>
      <c r="C13" s="27">
        <f t="shared" ref="C13:G13" si="2">1.96*(C12)/SQRT(4)</f>
        <v>2.9399999999999986E-3</v>
      </c>
      <c r="D13" s="27">
        <f t="shared" si="2"/>
        <v>0.14382707836843522</v>
      </c>
      <c r="E13" s="27">
        <f t="shared" si="2"/>
        <v>2.4913018685016873E-3</v>
      </c>
      <c r="F13" s="27">
        <f t="shared" si="2"/>
        <v>1.502149059403449E-2</v>
      </c>
      <c r="G13" s="27">
        <f t="shared" si="2"/>
        <v>1.4988421075394606E-2</v>
      </c>
    </row>
    <row r="14" spans="1:7" x14ac:dyDescent="0.2">
      <c r="A14" s="69" t="s">
        <v>15</v>
      </c>
      <c r="B14" s="70"/>
      <c r="C14" s="27">
        <f>((C12/C11))</f>
        <v>8.6206896551724102E-2</v>
      </c>
      <c r="D14" s="27">
        <f t="shared" ref="D14:G14" si="3">((D12/D11))</f>
        <v>0.42004099847095083</v>
      </c>
      <c r="E14" s="46">
        <f t="shared" si="3"/>
        <v>-2.7482646094888996</v>
      </c>
      <c r="F14" s="27">
        <f t="shared" si="3"/>
        <v>3.8041947326588839E-2</v>
      </c>
      <c r="G14" s="27">
        <f t="shared" si="3"/>
        <v>4.1478899504482775E-2</v>
      </c>
    </row>
    <row r="15" spans="1:7" x14ac:dyDescent="0.2">
      <c r="A15" s="69" t="s">
        <v>16</v>
      </c>
      <c r="B15" s="70"/>
      <c r="C15" s="27">
        <f>((C12/C11)*100)</f>
        <v>8.620689655172411</v>
      </c>
      <c r="D15" s="35">
        <f>((D12/D11)*100)</f>
        <v>42.004099847095084</v>
      </c>
      <c r="E15" s="35">
        <f>((E12/E11)*100)</f>
        <v>-274.82646094888997</v>
      </c>
      <c r="F15" s="27">
        <f>((F12/F11)*100)</f>
        <v>3.8041947326588841</v>
      </c>
      <c r="G15" s="27">
        <f>((G12/G11)*100)</f>
        <v>4.1478899504482776</v>
      </c>
    </row>
    <row r="16" spans="1:7" x14ac:dyDescent="0.2">
      <c r="A16" s="83" t="s">
        <v>4</v>
      </c>
      <c r="B16" s="83"/>
      <c r="C16" s="26">
        <f>AVERAGE(C7:C10)</f>
        <v>5.0025E-2</v>
      </c>
      <c r="D16" s="26">
        <f>AVERAGE(D7:D10)</f>
        <v>5.185E-2</v>
      </c>
      <c r="E16" s="26">
        <f>AVERAGE(E7:E10)</f>
        <v>5.4474999999999996E-2</v>
      </c>
      <c r="F16" s="26">
        <f>AVERAGE(F7:F10)</f>
        <v>3.7450000000000004E-2</v>
      </c>
      <c r="G16" s="26">
        <f>AVERAGE(G7:G10)</f>
        <v>4.3799999999999999E-2</v>
      </c>
    </row>
    <row r="17" spans="1:7" x14ac:dyDescent="0.2">
      <c r="A17" s="75" t="s">
        <v>13</v>
      </c>
      <c r="B17" s="75"/>
      <c r="C17" s="27">
        <f>STDEV(C7:C10)</f>
        <v>2.7069463114981294E-2</v>
      </c>
      <c r="D17" s="27">
        <f>STDEV(D7:D10)</f>
        <v>3.5588434450909284E-2</v>
      </c>
      <c r="E17" s="27">
        <f>STDEV(E7:E10)</f>
        <v>3.586096996271388E-2</v>
      </c>
      <c r="F17" s="27">
        <f>STDEV(F7:F10)</f>
        <v>4.0706142042694231E-2</v>
      </c>
      <c r="G17" s="27">
        <f>STDEV(G7:G10)</f>
        <v>3.42376011620752E-2</v>
      </c>
    </row>
    <row r="18" spans="1:7" x14ac:dyDescent="0.2">
      <c r="A18" s="69" t="s">
        <v>14</v>
      </c>
      <c r="B18" s="70"/>
      <c r="C18" s="27">
        <f t="shared" ref="C18:G18" si="4">1.96*(C17)/SQRT(4)</f>
        <v>2.6528073852681668E-2</v>
      </c>
      <c r="D18" s="27">
        <f t="shared" si="4"/>
        <v>3.48766657618911E-2</v>
      </c>
      <c r="E18" s="27">
        <f t="shared" si="4"/>
        <v>3.51437505634596E-2</v>
      </c>
      <c r="F18" s="27">
        <f t="shared" si="4"/>
        <v>3.9892019201840344E-2</v>
      </c>
      <c r="G18" s="27">
        <f t="shared" si="4"/>
        <v>3.3552849138833697E-2</v>
      </c>
    </row>
    <row r="19" spans="1:7" x14ac:dyDescent="0.2">
      <c r="A19" s="69" t="s">
        <v>15</v>
      </c>
      <c r="B19" s="70"/>
      <c r="C19" s="27">
        <f>((C17/C16))</f>
        <v>0.54111870294815179</v>
      </c>
      <c r="D19" s="27">
        <f t="shared" ref="D19:G19" si="5">((D17/D16))</f>
        <v>0.68637289201367957</v>
      </c>
      <c r="E19" s="27">
        <f t="shared" si="5"/>
        <v>0.65830142198648711</v>
      </c>
      <c r="F19" s="27">
        <f t="shared" si="5"/>
        <v>1.0869463829824892</v>
      </c>
      <c r="G19" s="27">
        <f t="shared" si="5"/>
        <v>0.78168039182820093</v>
      </c>
    </row>
    <row r="20" spans="1:7" x14ac:dyDescent="0.2">
      <c r="A20" s="69" t="s">
        <v>16</v>
      </c>
      <c r="B20" s="70"/>
      <c r="C20" s="35">
        <f>((C17/C16)*100)</f>
        <v>54.111870294815176</v>
      </c>
      <c r="D20" s="35">
        <f>((D17/D16)*100)</f>
        <v>68.637289201367963</v>
      </c>
      <c r="E20" s="35">
        <f>((E17/E16)*100)</f>
        <v>65.830142198648716</v>
      </c>
      <c r="F20" s="35">
        <f>((F17/F16)*100)</f>
        <v>108.69463829824892</v>
      </c>
      <c r="G20" s="35">
        <f>((G17/G16)*100)</f>
        <v>78.168039182820095</v>
      </c>
    </row>
    <row r="21" spans="1:7" x14ac:dyDescent="0.2">
      <c r="A21" s="82" t="s">
        <v>1</v>
      </c>
      <c r="B21" s="84">
        <f>B2</f>
        <v>43523</v>
      </c>
      <c r="C21" s="28">
        <f t="shared" ref="C21:G28" si="6">((1000*C3)/40)</f>
        <v>0.95749999999999991</v>
      </c>
      <c r="D21" s="28">
        <f t="shared" si="6"/>
        <v>10.67</v>
      </c>
      <c r="E21" s="38">
        <f t="shared" si="6"/>
        <v>0.05</v>
      </c>
      <c r="F21" s="28">
        <f t="shared" si="6"/>
        <v>10.5025</v>
      </c>
      <c r="G21" s="28">
        <f t="shared" si="6"/>
        <v>9.0724999999999998</v>
      </c>
    </row>
    <row r="22" spans="1:7" x14ac:dyDescent="0.2">
      <c r="A22" s="82"/>
      <c r="B22" s="84"/>
      <c r="C22" s="28">
        <f t="shared" si="6"/>
        <v>0.90749999999999997</v>
      </c>
      <c r="D22" s="28">
        <f t="shared" si="6"/>
        <v>10.5375</v>
      </c>
      <c r="E22" s="38">
        <f t="shared" si="6"/>
        <v>-2.2499999999999999E-2</v>
      </c>
      <c r="F22" s="28">
        <f t="shared" si="6"/>
        <v>9.5699999999999985</v>
      </c>
      <c r="G22" s="28">
        <f t="shared" si="6"/>
        <v>8.879999999999999</v>
      </c>
    </row>
    <row r="23" spans="1:7" x14ac:dyDescent="0.2">
      <c r="A23" s="82"/>
      <c r="B23" s="84"/>
      <c r="C23" s="28">
        <f t="shared" si="6"/>
        <v>0.80750000000000011</v>
      </c>
      <c r="D23" s="28">
        <f t="shared" si="6"/>
        <v>10.5</v>
      </c>
      <c r="E23" s="38">
        <f t="shared" si="6"/>
        <v>-1.4999999999999999E-2</v>
      </c>
      <c r="F23" s="28">
        <f t="shared" si="6"/>
        <v>10.122499999999999</v>
      </c>
      <c r="G23" s="28">
        <f t="shared" si="6"/>
        <v>9.7650000000000006</v>
      </c>
    </row>
    <row r="24" spans="1:7" x14ac:dyDescent="0.2">
      <c r="A24" s="82"/>
      <c r="B24" s="84"/>
      <c r="C24" s="28">
        <f t="shared" si="6"/>
        <v>0.80750000000000011</v>
      </c>
      <c r="D24" s="38">
        <f t="shared" si="6"/>
        <v>3.2325000000000004</v>
      </c>
      <c r="E24" s="38">
        <f t="shared" si="6"/>
        <v>-0.10500000000000001</v>
      </c>
      <c r="F24" s="28">
        <f t="shared" si="6"/>
        <v>10.0975</v>
      </c>
      <c r="G24" s="28">
        <f t="shared" si="6"/>
        <v>9.1550000000000011</v>
      </c>
    </row>
    <row r="25" spans="1:7" x14ac:dyDescent="0.2">
      <c r="A25" s="82" t="s">
        <v>6</v>
      </c>
      <c r="B25" s="84"/>
      <c r="C25" s="28">
        <f t="shared" si="6"/>
        <v>0.53</v>
      </c>
      <c r="D25" s="28">
        <f t="shared" si="6"/>
        <v>0.76249999999999996</v>
      </c>
      <c r="E25" s="28">
        <f t="shared" si="6"/>
        <v>1.2825</v>
      </c>
      <c r="F25" s="28">
        <f t="shared" si="6"/>
        <v>0.25750000000000001</v>
      </c>
      <c r="G25" s="28">
        <f t="shared" si="6"/>
        <v>0.27999999999999997</v>
      </c>
    </row>
    <row r="26" spans="1:7" x14ac:dyDescent="0.2">
      <c r="A26" s="82"/>
      <c r="B26" s="84"/>
      <c r="C26" s="28">
        <f t="shared" si="6"/>
        <v>2.1175000000000002</v>
      </c>
      <c r="D26" s="28">
        <f t="shared" si="6"/>
        <v>2.6124999999999998</v>
      </c>
      <c r="E26" s="28">
        <f t="shared" si="6"/>
        <v>2.4549999999999996</v>
      </c>
      <c r="F26" s="28">
        <f t="shared" si="6"/>
        <v>2.41</v>
      </c>
      <c r="G26" s="28">
        <f t="shared" si="6"/>
        <v>1.3599999999999999</v>
      </c>
    </row>
    <row r="27" spans="1:7" x14ac:dyDescent="0.2">
      <c r="A27" s="82"/>
      <c r="B27" s="84"/>
      <c r="C27" s="28">
        <f t="shared" si="6"/>
        <v>0.96250000000000002</v>
      </c>
      <c r="D27" s="28">
        <f t="shared" si="6"/>
        <v>0.745</v>
      </c>
      <c r="E27" s="28">
        <f t="shared" si="6"/>
        <v>0.26500000000000001</v>
      </c>
      <c r="F27" s="28">
        <f t="shared" si="6"/>
        <v>0.25750000000000001</v>
      </c>
      <c r="G27" s="28">
        <f t="shared" si="6"/>
        <v>0.55999999999999994</v>
      </c>
    </row>
    <row r="28" spans="1:7" x14ac:dyDescent="0.2">
      <c r="A28" s="82"/>
      <c r="B28" s="84"/>
      <c r="C28" s="28">
        <f t="shared" si="6"/>
        <v>1.3925000000000001</v>
      </c>
      <c r="D28" s="28">
        <f t="shared" si="6"/>
        <v>1.0649999999999999</v>
      </c>
      <c r="E28" s="28">
        <f t="shared" si="6"/>
        <v>1.4449999999999998</v>
      </c>
      <c r="F28" s="28">
        <f t="shared" si="6"/>
        <v>0.82000000000000006</v>
      </c>
      <c r="G28" s="28">
        <f t="shared" si="6"/>
        <v>2.1800000000000002</v>
      </c>
    </row>
    <row r="29" spans="1:7" x14ac:dyDescent="0.2">
      <c r="A29" s="83" t="s">
        <v>5</v>
      </c>
      <c r="B29" s="83"/>
      <c r="C29" s="26">
        <f t="shared" ref="C29:G29" si="7">AVERAGE(C21:C24)</f>
        <v>0.87</v>
      </c>
      <c r="D29" s="26">
        <f t="shared" si="7"/>
        <v>8.7349999999999994</v>
      </c>
      <c r="E29" s="26">
        <f t="shared" si="7"/>
        <v>-2.3125E-2</v>
      </c>
      <c r="F29" s="26">
        <f t="shared" si="7"/>
        <v>10.073124999999999</v>
      </c>
      <c r="G29" s="26">
        <f t="shared" si="7"/>
        <v>9.2181250000000006</v>
      </c>
    </row>
    <row r="30" spans="1:7" x14ac:dyDescent="0.2">
      <c r="A30" s="75" t="s">
        <v>13</v>
      </c>
      <c r="B30" s="75"/>
      <c r="C30" s="27">
        <f t="shared" ref="C30:G30" si="8">STDEV(C21:C24)</f>
        <v>7.49999999999999E-2</v>
      </c>
      <c r="D30" s="27">
        <f t="shared" si="8"/>
        <v>3.6690581216437579</v>
      </c>
      <c r="E30" s="27">
        <f t="shared" si="8"/>
        <v>6.3553619094430802E-2</v>
      </c>
      <c r="F30" s="27">
        <f t="shared" si="8"/>
        <v>0.38320129066414554</v>
      </c>
      <c r="G30" s="27">
        <f t="shared" si="8"/>
        <v>0.38235768049476099</v>
      </c>
    </row>
    <row r="31" spans="1:7" x14ac:dyDescent="0.2">
      <c r="A31" s="69" t="s">
        <v>14</v>
      </c>
      <c r="B31" s="70"/>
      <c r="C31" s="27">
        <f t="shared" ref="C31:G31" si="9">1.96*(C30)/SQRT(4)</f>
        <v>7.3499999999999899E-2</v>
      </c>
      <c r="D31" s="27">
        <f t="shared" si="9"/>
        <v>3.5956769592108828</v>
      </c>
      <c r="E31" s="27">
        <f t="shared" si="9"/>
        <v>6.2282546712542186E-2</v>
      </c>
      <c r="F31" s="27">
        <f t="shared" si="9"/>
        <v>0.37553726485086264</v>
      </c>
      <c r="G31" s="27">
        <f t="shared" si="9"/>
        <v>0.37471052688486578</v>
      </c>
    </row>
    <row r="32" spans="1:7" x14ac:dyDescent="0.2">
      <c r="A32" s="69" t="s">
        <v>15</v>
      </c>
      <c r="B32" s="70"/>
      <c r="C32" s="27">
        <f>((C30/C29))</f>
        <v>8.6206896551724019E-2</v>
      </c>
      <c r="D32" s="27">
        <f t="shared" ref="D32:G32" si="10">((D30/D29))</f>
        <v>0.42004099847095111</v>
      </c>
      <c r="E32" s="27">
        <f t="shared" si="10"/>
        <v>-2.7482646094888996</v>
      </c>
      <c r="F32" s="27">
        <f t="shared" si="10"/>
        <v>3.8041947326588874E-2</v>
      </c>
      <c r="G32" s="27">
        <f t="shared" si="10"/>
        <v>4.1478899504482851E-2</v>
      </c>
    </row>
    <row r="33" spans="1:7" x14ac:dyDescent="0.2">
      <c r="A33" s="69" t="s">
        <v>16</v>
      </c>
      <c r="B33" s="70"/>
      <c r="C33" s="27">
        <f>((C30/C29)*100)</f>
        <v>8.6206896551724022</v>
      </c>
      <c r="D33" s="35">
        <f t="shared" ref="D33:G33" si="11">((D30/D29)*100)</f>
        <v>42.004099847095112</v>
      </c>
      <c r="E33" s="35">
        <f t="shared" si="11"/>
        <v>-274.82646094888997</v>
      </c>
      <c r="F33" s="27">
        <f t="shared" si="11"/>
        <v>3.8041947326588872</v>
      </c>
      <c r="G33" s="27">
        <f t="shared" si="11"/>
        <v>4.1478899504482847</v>
      </c>
    </row>
    <row r="34" spans="1:7" x14ac:dyDescent="0.2">
      <c r="A34" s="83" t="s">
        <v>7</v>
      </c>
      <c r="B34" s="83"/>
      <c r="C34" s="26">
        <f t="shared" ref="C34:G34" si="12">AVERAGE(C25:C28)</f>
        <v>1.2506249999999999</v>
      </c>
      <c r="D34" s="26">
        <f t="shared" si="12"/>
        <v>1.2962500000000001</v>
      </c>
      <c r="E34" s="26">
        <f t="shared" si="12"/>
        <v>1.3618749999999999</v>
      </c>
      <c r="F34" s="26">
        <f t="shared" si="12"/>
        <v>0.93625000000000003</v>
      </c>
      <c r="G34" s="26">
        <f t="shared" si="12"/>
        <v>1.095</v>
      </c>
    </row>
    <row r="35" spans="1:7" x14ac:dyDescent="0.2">
      <c r="A35" s="75" t="s">
        <v>13</v>
      </c>
      <c r="B35" s="75"/>
      <c r="C35" s="27">
        <f t="shared" ref="C35:G35" si="13">STDEV(C25:C28)</f>
        <v>0.67673657787453323</v>
      </c>
      <c r="D35" s="27">
        <f t="shared" si="13"/>
        <v>0.88971086127273136</v>
      </c>
      <c r="E35" s="27">
        <f t="shared" si="13"/>
        <v>0.89652424906784645</v>
      </c>
      <c r="F35" s="27">
        <f t="shared" si="13"/>
        <v>1.0176535510673563</v>
      </c>
      <c r="G35" s="27">
        <f t="shared" si="13"/>
        <v>0.85594002905188005</v>
      </c>
    </row>
    <row r="36" spans="1:7" x14ac:dyDescent="0.2">
      <c r="A36" s="69" t="s">
        <v>14</v>
      </c>
      <c r="B36" s="70"/>
      <c r="C36" s="27">
        <f t="shared" ref="C36:G36" si="14">1.96*(C35)/SQRT(4)</f>
        <v>0.6632018463170426</v>
      </c>
      <c r="D36" s="27">
        <f t="shared" si="14"/>
        <v>0.87191664404727676</v>
      </c>
      <c r="E36" s="27">
        <f t="shared" si="14"/>
        <v>0.87859376408648948</v>
      </c>
      <c r="F36" s="27">
        <f t="shared" si="14"/>
        <v>0.99730048004600924</v>
      </c>
      <c r="G36" s="27">
        <f t="shared" si="14"/>
        <v>0.83882122847084239</v>
      </c>
    </row>
    <row r="37" spans="1:7" x14ac:dyDescent="0.2">
      <c r="A37" s="69" t="s">
        <v>15</v>
      </c>
      <c r="B37" s="70"/>
      <c r="C37" s="27">
        <f>((C35/C34))</f>
        <v>0.54111870294815256</v>
      </c>
      <c r="D37" s="27">
        <f t="shared" ref="D37:G37" si="15">((D35/D34))</f>
        <v>0.6863728920136789</v>
      </c>
      <c r="E37" s="27">
        <f t="shared" si="15"/>
        <v>0.65830142198648667</v>
      </c>
      <c r="F37" s="27">
        <f t="shared" si="15"/>
        <v>1.0869463829824901</v>
      </c>
      <c r="G37" s="27">
        <f t="shared" si="15"/>
        <v>0.78168039182820093</v>
      </c>
    </row>
    <row r="38" spans="1:7" x14ac:dyDescent="0.2">
      <c r="A38" s="69" t="s">
        <v>16</v>
      </c>
      <c r="B38" s="70"/>
      <c r="C38" s="35">
        <f>((C35/C34)*100)</f>
        <v>54.111870294815255</v>
      </c>
      <c r="D38" s="35">
        <f t="shared" ref="D38:G38" si="16">((D35/D34)*100)</f>
        <v>68.637289201367892</v>
      </c>
      <c r="E38" s="35">
        <f t="shared" si="16"/>
        <v>65.830142198648673</v>
      </c>
      <c r="F38" s="35">
        <f t="shared" si="16"/>
        <v>108.69463829824902</v>
      </c>
      <c r="G38" s="35">
        <f t="shared" si="16"/>
        <v>78.168039182820095</v>
      </c>
    </row>
    <row r="39" spans="1:7" x14ac:dyDescent="0.2">
      <c r="A39" s="76" t="s">
        <v>8</v>
      </c>
      <c r="B39" s="79">
        <f>B2</f>
        <v>43523</v>
      </c>
      <c r="C39" s="29">
        <f t="shared" ref="C39:G42" si="17">(C21/C25)</f>
        <v>1.8066037735849054</v>
      </c>
      <c r="D39" s="29">
        <f t="shared" si="17"/>
        <v>13.99344262295082</v>
      </c>
      <c r="E39" s="38">
        <f t="shared" si="17"/>
        <v>3.8986354775828465E-2</v>
      </c>
      <c r="F39" s="29">
        <f t="shared" si="17"/>
        <v>40.786407766990287</v>
      </c>
      <c r="G39" s="29">
        <f t="shared" si="17"/>
        <v>32.401785714285715</v>
      </c>
    </row>
    <row r="40" spans="1:7" x14ac:dyDescent="0.2">
      <c r="A40" s="77"/>
      <c r="B40" s="80"/>
      <c r="C40" s="29">
        <f t="shared" si="17"/>
        <v>0.42857142857142855</v>
      </c>
      <c r="D40" s="29">
        <f t="shared" si="17"/>
        <v>4.0334928229665072</v>
      </c>
      <c r="E40" s="38">
        <f t="shared" si="17"/>
        <v>-9.1649694501018345E-3</v>
      </c>
      <c r="F40" s="29">
        <f t="shared" si="17"/>
        <v>3.9709543568464722</v>
      </c>
      <c r="G40" s="29">
        <f t="shared" si="17"/>
        <v>6.5294117647058822</v>
      </c>
    </row>
    <row r="41" spans="1:7" x14ac:dyDescent="0.2">
      <c r="A41" s="77"/>
      <c r="B41" s="80"/>
      <c r="C41" s="29">
        <f t="shared" si="17"/>
        <v>0.83896103896103902</v>
      </c>
      <c r="D41" s="29">
        <f t="shared" si="17"/>
        <v>14.093959731543624</v>
      </c>
      <c r="E41" s="39">
        <f t="shared" si="17"/>
        <v>-5.6603773584905655E-2</v>
      </c>
      <c r="F41" s="29">
        <f t="shared" si="17"/>
        <v>39.310679611650478</v>
      </c>
      <c r="G41" s="29">
        <f t="shared" si="17"/>
        <v>17.437500000000004</v>
      </c>
    </row>
    <row r="42" spans="1:7" x14ac:dyDescent="0.2">
      <c r="A42" s="78"/>
      <c r="B42" s="81"/>
      <c r="C42" s="29">
        <f t="shared" si="17"/>
        <v>0.57989228007181337</v>
      </c>
      <c r="D42" s="29">
        <f t="shared" si="17"/>
        <v>3.0352112676056344</v>
      </c>
      <c r="E42" s="39">
        <f t="shared" si="17"/>
        <v>-7.2664359861591712E-2</v>
      </c>
      <c r="F42" s="29">
        <f t="shared" si="17"/>
        <v>12.314024390243901</v>
      </c>
      <c r="G42" s="29">
        <f t="shared" si="17"/>
        <v>4.1995412844036704</v>
      </c>
    </row>
    <row r="43" spans="1:7" x14ac:dyDescent="0.2">
      <c r="A43" s="83" t="s">
        <v>8</v>
      </c>
      <c r="B43" s="83"/>
      <c r="C43" s="30">
        <f>AVERAGE(C39:C42)</f>
        <v>0.91350713029729658</v>
      </c>
      <c r="D43" s="30">
        <f>AVERAGE(D39:D42)</f>
        <v>8.789026611266646</v>
      </c>
      <c r="E43" s="45">
        <f>AVERAGE(E39:E42)</f>
        <v>-2.4861687030192682E-2</v>
      </c>
      <c r="F43" s="30">
        <f>AVERAGE(F39:F42)</f>
        <v>24.095516531432786</v>
      </c>
      <c r="G43" s="30">
        <f>AVERAGE(G39:G42)</f>
        <v>15.14205969084882</v>
      </c>
    </row>
    <row r="44" spans="1:7" x14ac:dyDescent="0.2">
      <c r="A44" s="69" t="s">
        <v>13</v>
      </c>
      <c r="B44" s="70"/>
      <c r="C44" s="31">
        <f>STDEV(C39:C42)</f>
        <v>0.61904233487014437</v>
      </c>
      <c r="D44" s="31">
        <f>STDEV(D39:D42)</f>
        <v>6.0813856440205951</v>
      </c>
      <c r="E44" s="27">
        <f>STDEV(E39:E42)</f>
        <v>5.0383909382279386E-2</v>
      </c>
      <c r="F44" s="31">
        <f>STDEV(F39:F42)</f>
        <v>18.742897299924177</v>
      </c>
      <c r="G44" s="31">
        <f>STDEV(G39:G42)</f>
        <v>12.872238888295824</v>
      </c>
    </row>
    <row r="45" spans="1:7" x14ac:dyDescent="0.2">
      <c r="A45" s="69" t="s">
        <v>14</v>
      </c>
      <c r="B45" s="70"/>
      <c r="C45" s="31">
        <f t="shared" ref="C45:G45" si="18">1.96*(C44)/SQRT(4)</f>
        <v>0.60666148817274146</v>
      </c>
      <c r="D45" s="31">
        <f t="shared" si="18"/>
        <v>5.9597579311401834</v>
      </c>
      <c r="E45" s="27">
        <f t="shared" si="18"/>
        <v>4.9376231194633795E-2</v>
      </c>
      <c r="F45" s="31">
        <f t="shared" si="18"/>
        <v>18.368039353925692</v>
      </c>
      <c r="G45" s="31">
        <f t="shared" si="18"/>
        <v>12.614794110529907</v>
      </c>
    </row>
    <row r="46" spans="1:7" x14ac:dyDescent="0.2">
      <c r="A46" s="69" t="s">
        <v>15</v>
      </c>
      <c r="B46" s="70"/>
      <c r="C46" s="31">
        <f>((C44/C43))</f>
        <v>0.67765462834283507</v>
      </c>
      <c r="D46" s="31">
        <f t="shared" ref="D46:G46" si="19">((D44/D43))</f>
        <v>0.69192936976944319</v>
      </c>
      <c r="E46" s="41">
        <f t="shared" si="19"/>
        <v>-2.0265684030649993</v>
      </c>
      <c r="F46" s="31">
        <f t="shared" si="19"/>
        <v>0.77785829058588241</v>
      </c>
      <c r="G46" s="31">
        <f t="shared" si="19"/>
        <v>0.8500982793031272</v>
      </c>
    </row>
    <row r="47" spans="1:7" x14ac:dyDescent="0.2">
      <c r="A47" s="69" t="s">
        <v>16</v>
      </c>
      <c r="B47" s="70"/>
      <c r="C47" s="36">
        <f>((C44/C43)*100)</f>
        <v>67.765462834283511</v>
      </c>
      <c r="D47" s="36">
        <f t="shared" ref="D47:G47" si="20">((D44/D43)*100)</f>
        <v>69.192936976944324</v>
      </c>
      <c r="E47" s="36">
        <f t="shared" si="20"/>
        <v>-202.65684030649993</v>
      </c>
      <c r="F47" s="36">
        <f t="shared" si="20"/>
        <v>77.785829058588234</v>
      </c>
      <c r="G47" s="36">
        <f t="shared" si="20"/>
        <v>85.009827930312724</v>
      </c>
    </row>
    <row r="48" spans="1:7" x14ac:dyDescent="0.2">
      <c r="A48" s="76" t="s">
        <v>9</v>
      </c>
      <c r="B48" s="79">
        <f>B2</f>
        <v>43523</v>
      </c>
      <c r="C48" s="47">
        <f t="shared" ref="C48:G51" si="21">(C39/$C$43)</f>
        <v>1.9776570030678959</v>
      </c>
      <c r="D48" s="48">
        <f t="shared" si="21"/>
        <v>15.318372630979596</v>
      </c>
      <c r="E48" s="47">
        <f t="shared" si="21"/>
        <v>4.2677668824698214E-2</v>
      </c>
      <c r="F48" s="47">
        <f t="shared" si="21"/>
        <v>44.648154802816421</v>
      </c>
      <c r="G48" s="47">
        <f t="shared" si="21"/>
        <v>35.46965824310611</v>
      </c>
    </row>
    <row r="49" spans="1:7" x14ac:dyDescent="0.2">
      <c r="A49" s="77"/>
      <c r="B49" s="80">
        <v>41235</v>
      </c>
      <c r="C49" s="48">
        <f t="shared" si="21"/>
        <v>0.46914951658007531</v>
      </c>
      <c r="D49" s="48">
        <f t="shared" si="21"/>
        <v>4.4153928187225269</v>
      </c>
      <c r="E49" s="47">
        <f t="shared" si="21"/>
        <v>-1.0032728969635014E-2</v>
      </c>
      <c r="F49" s="48">
        <f t="shared" si="21"/>
        <v>4.3469330727108213</v>
      </c>
      <c r="G49" s="48">
        <f t="shared" si="21"/>
        <v>7.1476308702493832</v>
      </c>
    </row>
    <row r="50" spans="1:7" x14ac:dyDescent="0.2">
      <c r="A50" s="77"/>
      <c r="B50" s="80">
        <v>41235</v>
      </c>
      <c r="C50" s="48">
        <f t="shared" si="21"/>
        <v>0.91839572033554151</v>
      </c>
      <c r="D50" s="48">
        <f t="shared" si="21"/>
        <v>15.428406921089724</v>
      </c>
      <c r="E50" s="47">
        <f t="shared" si="21"/>
        <v>-6.1963143699255228E-2</v>
      </c>
      <c r="F50" s="47">
        <f t="shared" si="21"/>
        <v>43.032701451226771</v>
      </c>
      <c r="G50" s="48">
        <f t="shared" si="21"/>
        <v>19.08852095585182</v>
      </c>
    </row>
    <row r="51" spans="1:7" x14ac:dyDescent="0.2">
      <c r="A51" s="78"/>
      <c r="B51" s="81">
        <v>41235</v>
      </c>
      <c r="C51" s="48">
        <f t="shared" si="21"/>
        <v>0.63479776001648747</v>
      </c>
      <c r="D51" s="48">
        <f t="shared" si="21"/>
        <v>3.3225917641363556</v>
      </c>
      <c r="E51" s="47">
        <f t="shared" si="21"/>
        <v>-7.9544381703888223E-2</v>
      </c>
      <c r="F51" s="48">
        <f t="shared" si="21"/>
        <v>13.479943376289095</v>
      </c>
      <c r="G51" s="48">
        <f t="shared" si="21"/>
        <v>4.5971631146841183</v>
      </c>
    </row>
    <row r="52" spans="1:7" x14ac:dyDescent="0.2">
      <c r="A52" s="83" t="s">
        <v>9</v>
      </c>
      <c r="B52" s="83"/>
      <c r="C52" s="30">
        <f>AVERAGE(C48:C51)</f>
        <v>1.0000000000000002</v>
      </c>
      <c r="D52" s="30">
        <f>AVERAGE(D48:D51)</f>
        <v>9.6211910337320514</v>
      </c>
      <c r="E52" s="45">
        <f>AVERAGE(E48:E51)</f>
        <v>-2.7215646387020065E-2</v>
      </c>
      <c r="F52" s="30">
        <f>AVERAGE(F48:F51)</f>
        <v>26.376933175760776</v>
      </c>
      <c r="G52" s="30">
        <f>AVERAGE(G48:G51)</f>
        <v>16.57574329597286</v>
      </c>
    </row>
    <row r="53" spans="1:7" x14ac:dyDescent="0.2">
      <c r="A53" s="69" t="s">
        <v>13</v>
      </c>
      <c r="B53" s="70"/>
      <c r="C53" s="31">
        <f>STDEV(C48:C51)</f>
        <v>0.67765462834283485</v>
      </c>
      <c r="D53" s="31">
        <f>STDEV(D48:D51)</f>
        <v>6.6571846484016337</v>
      </c>
      <c r="E53" s="31">
        <f>STDEV(E48:E51)</f>
        <v>5.5154369036924958E-2</v>
      </c>
      <c r="F53" s="31">
        <f>STDEV(F48:F51)</f>
        <v>20.517516150995331</v>
      </c>
      <c r="G53" s="31">
        <f>STDEV(G48:G51)</f>
        <v>14.091010854076872</v>
      </c>
    </row>
    <row r="54" spans="1:7" x14ac:dyDescent="0.2">
      <c r="A54" s="69" t="s">
        <v>14</v>
      </c>
      <c r="B54" s="70"/>
      <c r="C54" s="31">
        <f t="shared" ref="C54:G54" si="22">1.96*(C53)/SQRT(4)</f>
        <v>0.66410153577597819</v>
      </c>
      <c r="D54" s="31">
        <f t="shared" si="22"/>
        <v>6.524040955433601</v>
      </c>
      <c r="E54" s="31">
        <f t="shared" si="22"/>
        <v>5.4051281656186459E-2</v>
      </c>
      <c r="F54" s="31">
        <f t="shared" si="22"/>
        <v>20.107165827975425</v>
      </c>
      <c r="G54" s="31">
        <f t="shared" si="22"/>
        <v>13.809190636995334</v>
      </c>
    </row>
    <row r="55" spans="1:7" x14ac:dyDescent="0.2">
      <c r="A55" s="69" t="s">
        <v>15</v>
      </c>
      <c r="B55" s="70"/>
      <c r="C55" s="31">
        <f>((C53/C52))</f>
        <v>0.67765462834283474</v>
      </c>
      <c r="D55" s="31">
        <f t="shared" ref="D55:G55" si="23">((D53/D52))</f>
        <v>0.69192936976944297</v>
      </c>
      <c r="E55" s="31">
        <f t="shared" si="23"/>
        <v>-2.0265684030649989</v>
      </c>
      <c r="F55" s="31">
        <f t="shared" si="23"/>
        <v>0.77785829058588252</v>
      </c>
      <c r="G55" s="31">
        <f t="shared" si="23"/>
        <v>0.85009827930312709</v>
      </c>
    </row>
    <row r="56" spans="1:7" x14ac:dyDescent="0.2">
      <c r="A56" s="69" t="s">
        <v>16</v>
      </c>
      <c r="B56" s="70"/>
      <c r="C56" s="36">
        <f>((C53/C52)*100)</f>
        <v>67.765462834283468</v>
      </c>
      <c r="D56" s="36">
        <f t="shared" ref="D56:G56" si="24">((D53/D52)*100)</f>
        <v>69.192936976944296</v>
      </c>
      <c r="E56" s="36">
        <f t="shared" si="24"/>
        <v>-202.65684030649987</v>
      </c>
      <c r="F56" s="36">
        <f t="shared" si="24"/>
        <v>77.785829058588249</v>
      </c>
      <c r="G56" s="36">
        <f t="shared" si="24"/>
        <v>85.00982793031271</v>
      </c>
    </row>
  </sheetData>
  <mergeCells count="42"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52:B52"/>
    <mergeCell ref="A53:B53"/>
    <mergeCell ref="A54:B54"/>
    <mergeCell ref="A55:B55"/>
    <mergeCell ref="A56:B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9B30-266C-4088-855C-9798AA02226F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43524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4.9399999999999999E-2</v>
      </c>
      <c r="D3" s="25">
        <v>0.29849999999999999</v>
      </c>
      <c r="E3" s="25">
        <v>0.44850000000000001</v>
      </c>
      <c r="F3" s="25">
        <v>0.42420000000000002</v>
      </c>
      <c r="G3" s="25">
        <v>0.47070000000000001</v>
      </c>
    </row>
    <row r="4" spans="1:7" x14ac:dyDescent="0.2">
      <c r="A4" s="77"/>
      <c r="B4" s="80"/>
      <c r="C4" s="25">
        <v>4.4900000000000002E-2</v>
      </c>
      <c r="D4" s="25">
        <v>0.28649999999999998</v>
      </c>
      <c r="E4" s="25">
        <v>0.45660000000000001</v>
      </c>
      <c r="F4" s="25">
        <v>0.44550000000000001</v>
      </c>
      <c r="G4" s="25">
        <v>0.42170000000000002</v>
      </c>
    </row>
    <row r="5" spans="1:7" x14ac:dyDescent="0.2">
      <c r="A5" s="77"/>
      <c r="B5" s="80"/>
      <c r="C5" s="25">
        <v>5.0799999999999998E-2</v>
      </c>
      <c r="D5" s="25">
        <v>0.28179999999999999</v>
      </c>
      <c r="E5" s="25">
        <v>0.47360000000000002</v>
      </c>
      <c r="F5" s="25">
        <v>0.4597</v>
      </c>
      <c r="G5" s="25">
        <v>0.47620000000000001</v>
      </c>
    </row>
    <row r="6" spans="1:7" x14ac:dyDescent="0.2">
      <c r="A6" s="78"/>
      <c r="B6" s="80"/>
      <c r="C6" s="25">
        <v>4.7500000000000001E-2</v>
      </c>
      <c r="D6" s="34">
        <v>-2.3999999999999998E-3</v>
      </c>
      <c r="E6" s="43">
        <v>0.63449999999999995</v>
      </c>
      <c r="F6" s="25">
        <v>0.48130000000000001</v>
      </c>
      <c r="G6" s="25">
        <v>0.45669999999999999</v>
      </c>
    </row>
    <row r="7" spans="1:7" x14ac:dyDescent="0.2">
      <c r="A7" s="82" t="s">
        <v>2</v>
      </c>
      <c r="B7" s="80"/>
      <c r="C7" s="34">
        <v>1.3899999999999999E-2</v>
      </c>
      <c r="D7" s="34">
        <v>1.06E-2</v>
      </c>
      <c r="E7" s="34">
        <v>1.66E-2</v>
      </c>
      <c r="F7" s="43">
        <v>1.4500000000000001E-2</v>
      </c>
      <c r="G7" s="25">
        <v>6.3100000000000003E-2</v>
      </c>
    </row>
    <row r="8" spans="1:7" x14ac:dyDescent="0.2">
      <c r="A8" s="82"/>
      <c r="B8" s="80"/>
      <c r="C8" s="25">
        <v>5.74E-2</v>
      </c>
      <c r="D8" s="25">
        <v>3.9899999999999998E-2</v>
      </c>
      <c r="E8" s="25">
        <v>3.5700000000000003E-2</v>
      </c>
      <c r="F8" s="43">
        <v>1.23E-2</v>
      </c>
      <c r="G8" s="25">
        <v>5.11E-2</v>
      </c>
    </row>
    <row r="9" spans="1:7" x14ac:dyDescent="0.2">
      <c r="A9" s="82"/>
      <c r="B9" s="80"/>
      <c r="C9" s="25">
        <v>3.8600000000000002E-2</v>
      </c>
      <c r="D9" s="25">
        <v>4.3700000000000003E-2</v>
      </c>
      <c r="E9" s="25">
        <v>3.27E-2</v>
      </c>
      <c r="F9" s="43">
        <v>1.47E-2</v>
      </c>
      <c r="G9" s="25">
        <v>6.1699999999999998E-2</v>
      </c>
    </row>
    <row r="10" spans="1:7" x14ac:dyDescent="0.2">
      <c r="A10" s="82"/>
      <c r="B10" s="81"/>
      <c r="C10" s="25">
        <v>5.8500000000000003E-2</v>
      </c>
      <c r="D10" s="25">
        <v>6.6000000000000003E-2</v>
      </c>
      <c r="E10" s="25">
        <v>3.6600000000000001E-2</v>
      </c>
      <c r="F10" s="25">
        <v>3.8399999999999997E-2</v>
      </c>
      <c r="G10" s="25">
        <v>5.96E-2</v>
      </c>
    </row>
    <row r="11" spans="1:7" x14ac:dyDescent="0.2">
      <c r="A11" s="83" t="s">
        <v>3</v>
      </c>
      <c r="B11" s="83"/>
      <c r="C11" s="26">
        <f>AVERAGE(C3:C6)</f>
        <v>4.8149999999999998E-2</v>
      </c>
      <c r="D11" s="26">
        <f t="shared" ref="D11:G11" si="0">AVERAGE(D3:D6)</f>
        <v>0.21610000000000001</v>
      </c>
      <c r="E11" s="26">
        <f t="shared" si="0"/>
        <v>0.50329999999999997</v>
      </c>
      <c r="F11" s="26">
        <f t="shared" si="0"/>
        <v>0.45267500000000005</v>
      </c>
      <c r="G11" s="26">
        <f t="shared" si="0"/>
        <v>0.45632499999999998</v>
      </c>
    </row>
    <row r="12" spans="1:7" x14ac:dyDescent="0.2">
      <c r="A12" s="75" t="s">
        <v>13</v>
      </c>
      <c r="B12" s="75"/>
      <c r="C12" s="27">
        <f t="shared" ref="C12:G12" si="1">STDEV(C3:C6)</f>
        <v>2.5540817005987346E-3</v>
      </c>
      <c r="D12" s="27">
        <f t="shared" si="1"/>
        <v>0.14583627806550736</v>
      </c>
      <c r="E12" s="27">
        <f t="shared" si="1"/>
        <v>8.8089840503885838E-2</v>
      </c>
      <c r="F12" s="27">
        <f t="shared" si="1"/>
        <v>2.402115387181334E-2</v>
      </c>
      <c r="G12" s="27">
        <f t="shared" si="1"/>
        <v>2.4499574826242727E-2</v>
      </c>
    </row>
    <row r="13" spans="1:7" x14ac:dyDescent="0.2">
      <c r="A13" s="69" t="s">
        <v>14</v>
      </c>
      <c r="B13" s="70"/>
      <c r="C13" s="27">
        <f t="shared" ref="C13:G13" si="2">1.96*(C12)/SQRT(4)</f>
        <v>2.50300006658676E-3</v>
      </c>
      <c r="D13" s="27">
        <f t="shared" si="2"/>
        <v>0.14291955250419722</v>
      </c>
      <c r="E13" s="27">
        <f t="shared" si="2"/>
        <v>8.6328043693808115E-2</v>
      </c>
      <c r="F13" s="27">
        <f t="shared" si="2"/>
        <v>2.3540730794377074E-2</v>
      </c>
      <c r="G13" s="27">
        <f t="shared" si="2"/>
        <v>2.4009583329717872E-2</v>
      </c>
    </row>
    <row r="14" spans="1:7" x14ac:dyDescent="0.2">
      <c r="A14" s="69" t="s">
        <v>15</v>
      </c>
      <c r="B14" s="70"/>
      <c r="C14" s="27">
        <f>((C12/C11))</f>
        <v>5.3044272078893763E-2</v>
      </c>
      <c r="D14" s="27">
        <f t="shared" ref="D14:G14" si="3">((D12/D11))</f>
        <v>0.67485552089545287</v>
      </c>
      <c r="E14" s="27">
        <f t="shared" si="3"/>
        <v>0.17502451918117592</v>
      </c>
      <c r="F14" s="27">
        <f t="shared" si="3"/>
        <v>5.3064900583892058E-2</v>
      </c>
      <c r="G14" s="27">
        <f t="shared" si="3"/>
        <v>5.3688872681187154E-2</v>
      </c>
    </row>
    <row r="15" spans="1:7" x14ac:dyDescent="0.2">
      <c r="A15" s="69" t="s">
        <v>16</v>
      </c>
      <c r="B15" s="70"/>
      <c r="C15" s="27">
        <f>((C12/C11)*100)</f>
        <v>5.3044272078893764</v>
      </c>
      <c r="D15" s="35">
        <f>((D12/D11)*100)</f>
        <v>67.48555208954528</v>
      </c>
      <c r="E15" s="27">
        <f>((E12/E11)*100)</f>
        <v>17.502451918117593</v>
      </c>
      <c r="F15" s="27">
        <f>((F12/F11)*100)</f>
        <v>5.3064900583892056</v>
      </c>
      <c r="G15" s="27">
        <f>((G12/G11)*100)</f>
        <v>5.3688872681187156</v>
      </c>
    </row>
    <row r="16" spans="1:7" x14ac:dyDescent="0.2">
      <c r="A16" s="83" t="s">
        <v>4</v>
      </c>
      <c r="B16" s="83"/>
      <c r="C16" s="26">
        <f>AVERAGE(C7:C10)</f>
        <v>4.2099999999999999E-2</v>
      </c>
      <c r="D16" s="26">
        <f>AVERAGE(D7:D10)</f>
        <v>4.0050000000000002E-2</v>
      </c>
      <c r="E16" s="26">
        <f>AVERAGE(E7:E10)</f>
        <v>3.0399999999999996E-2</v>
      </c>
      <c r="F16" s="26">
        <f>AVERAGE(F7:F10)</f>
        <v>1.9975E-2</v>
      </c>
      <c r="G16" s="26">
        <f>AVERAGE(G7:G10)</f>
        <v>5.8874999999999997E-2</v>
      </c>
    </row>
    <row r="17" spans="1:7" x14ac:dyDescent="0.2">
      <c r="A17" s="75" t="s">
        <v>13</v>
      </c>
      <c r="B17" s="75"/>
      <c r="C17" s="27">
        <f>STDEV(C7:C10)</f>
        <v>2.0900877174574919E-2</v>
      </c>
      <c r="D17" s="27">
        <f>STDEV(D7:D10)</f>
        <v>2.2759979496182917E-2</v>
      </c>
      <c r="E17" s="27">
        <f>STDEV(E7:E10)</f>
        <v>9.3498663092046602E-3</v>
      </c>
      <c r="F17" s="27">
        <f>STDEV(F7:F10)</f>
        <v>1.2331362455138521E-2</v>
      </c>
      <c r="G17" s="27">
        <f>STDEV(G7:G10)</f>
        <v>5.3792037824694225E-3</v>
      </c>
    </row>
    <row r="18" spans="1:7" x14ac:dyDescent="0.2">
      <c r="A18" s="69" t="s">
        <v>14</v>
      </c>
      <c r="B18" s="70"/>
      <c r="C18" s="27">
        <f t="shared" ref="C18:G18" si="4">1.96*(C17)/SQRT(4)</f>
        <v>2.0482859631083421E-2</v>
      </c>
      <c r="D18" s="27">
        <f t="shared" si="4"/>
        <v>2.2304779906259259E-2</v>
      </c>
      <c r="E18" s="27">
        <f t="shared" si="4"/>
        <v>9.1628689830205671E-3</v>
      </c>
      <c r="F18" s="27">
        <f t="shared" si="4"/>
        <v>1.208473520603575E-2</v>
      </c>
      <c r="G18" s="27">
        <f t="shared" si="4"/>
        <v>5.2716197068200339E-3</v>
      </c>
    </row>
    <row r="19" spans="1:7" x14ac:dyDescent="0.2">
      <c r="A19" s="69" t="s">
        <v>15</v>
      </c>
      <c r="B19" s="70"/>
      <c r="C19" s="27">
        <f>((C17/C16))</f>
        <v>0.49645789013242086</v>
      </c>
      <c r="D19" s="27">
        <f t="shared" ref="D19:G19" si="5">((D17/D16))</f>
        <v>0.56828912599707659</v>
      </c>
      <c r="E19" s="27">
        <f t="shared" si="5"/>
        <v>0.30756139175015335</v>
      </c>
      <c r="F19" s="27">
        <f t="shared" si="5"/>
        <v>0.61733979750380585</v>
      </c>
      <c r="G19" s="27">
        <f t="shared" si="5"/>
        <v>9.1366518598206756E-2</v>
      </c>
    </row>
    <row r="20" spans="1:7" x14ac:dyDescent="0.2">
      <c r="A20" s="69" t="s">
        <v>16</v>
      </c>
      <c r="B20" s="70"/>
      <c r="C20" s="35">
        <f>((C17/C16)*100)</f>
        <v>49.645789013242087</v>
      </c>
      <c r="D20" s="35">
        <f>((D17/D16)*100)</f>
        <v>56.828912599707657</v>
      </c>
      <c r="E20" s="49">
        <f>((E17/E16)*100)</f>
        <v>30.756139175015335</v>
      </c>
      <c r="F20" s="35">
        <f>((F17/F16)*100)</f>
        <v>61.733979750380584</v>
      </c>
      <c r="G20" s="27">
        <f>((G17/G16)*100)</f>
        <v>9.1366518598206756</v>
      </c>
    </row>
    <row r="21" spans="1:7" x14ac:dyDescent="0.2">
      <c r="A21" s="82" t="s">
        <v>1</v>
      </c>
      <c r="B21" s="84">
        <f>B2</f>
        <v>43524</v>
      </c>
      <c r="C21" s="28">
        <f t="shared" ref="C21:G28" si="6">((1000*C3)/40)</f>
        <v>1.2349999999999999</v>
      </c>
      <c r="D21" s="28">
        <f t="shared" si="6"/>
        <v>7.4625000000000004</v>
      </c>
      <c r="E21" s="28">
        <f t="shared" si="6"/>
        <v>11.2125</v>
      </c>
      <c r="F21" s="28">
        <f t="shared" si="6"/>
        <v>10.605</v>
      </c>
      <c r="G21" s="28">
        <f t="shared" si="6"/>
        <v>11.7675</v>
      </c>
    </row>
    <row r="22" spans="1:7" x14ac:dyDescent="0.2">
      <c r="A22" s="82"/>
      <c r="B22" s="84"/>
      <c r="C22" s="28">
        <f t="shared" si="6"/>
        <v>1.1225000000000001</v>
      </c>
      <c r="D22" s="28">
        <f t="shared" si="6"/>
        <v>7.1624999999999996</v>
      </c>
      <c r="E22" s="28">
        <f t="shared" si="6"/>
        <v>11.415000000000001</v>
      </c>
      <c r="F22" s="28">
        <f t="shared" si="6"/>
        <v>11.137499999999999</v>
      </c>
      <c r="G22" s="28">
        <f t="shared" si="6"/>
        <v>10.5425</v>
      </c>
    </row>
    <row r="23" spans="1:7" x14ac:dyDescent="0.2">
      <c r="A23" s="82"/>
      <c r="B23" s="84"/>
      <c r="C23" s="28">
        <f t="shared" si="6"/>
        <v>1.27</v>
      </c>
      <c r="D23" s="28">
        <f t="shared" si="6"/>
        <v>7.0449999999999999</v>
      </c>
      <c r="E23" s="28">
        <f t="shared" si="6"/>
        <v>11.84</v>
      </c>
      <c r="F23" s="28">
        <f t="shared" si="6"/>
        <v>11.4925</v>
      </c>
      <c r="G23" s="28">
        <f t="shared" si="6"/>
        <v>11.904999999999999</v>
      </c>
    </row>
    <row r="24" spans="1:7" x14ac:dyDescent="0.2">
      <c r="A24" s="82"/>
      <c r="B24" s="84"/>
      <c r="C24" s="28">
        <f t="shared" si="6"/>
        <v>1.1875</v>
      </c>
      <c r="D24" s="38">
        <f t="shared" si="6"/>
        <v>-0.06</v>
      </c>
      <c r="E24" s="50">
        <f t="shared" si="6"/>
        <v>15.862500000000001</v>
      </c>
      <c r="F24" s="28">
        <f t="shared" si="6"/>
        <v>12.032500000000001</v>
      </c>
      <c r="G24" s="28">
        <f t="shared" si="6"/>
        <v>11.4175</v>
      </c>
    </row>
    <row r="25" spans="1:7" x14ac:dyDescent="0.2">
      <c r="A25" s="82" t="s">
        <v>6</v>
      </c>
      <c r="B25" s="84"/>
      <c r="C25" s="38">
        <f t="shared" si="6"/>
        <v>0.34749999999999998</v>
      </c>
      <c r="D25" s="38">
        <f t="shared" si="6"/>
        <v>0.26500000000000001</v>
      </c>
      <c r="E25" s="38">
        <f t="shared" si="6"/>
        <v>0.41500000000000004</v>
      </c>
      <c r="F25" s="50">
        <f t="shared" si="6"/>
        <v>0.36249999999999999</v>
      </c>
      <c r="G25" s="28">
        <f t="shared" si="6"/>
        <v>1.5775000000000001</v>
      </c>
    </row>
    <row r="26" spans="1:7" x14ac:dyDescent="0.2">
      <c r="A26" s="82"/>
      <c r="B26" s="84"/>
      <c r="C26" s="28">
        <f t="shared" si="6"/>
        <v>1.4350000000000001</v>
      </c>
      <c r="D26" s="28">
        <f t="shared" si="6"/>
        <v>0.99749999999999994</v>
      </c>
      <c r="E26" s="28">
        <f t="shared" si="6"/>
        <v>0.89250000000000007</v>
      </c>
      <c r="F26" s="50">
        <f t="shared" si="6"/>
        <v>0.3075</v>
      </c>
      <c r="G26" s="28">
        <f t="shared" si="6"/>
        <v>1.2775000000000001</v>
      </c>
    </row>
    <row r="27" spans="1:7" x14ac:dyDescent="0.2">
      <c r="A27" s="82"/>
      <c r="B27" s="84"/>
      <c r="C27" s="28">
        <f t="shared" si="6"/>
        <v>0.96500000000000008</v>
      </c>
      <c r="D27" s="28">
        <f t="shared" si="6"/>
        <v>1.0925</v>
      </c>
      <c r="E27" s="28">
        <f t="shared" si="6"/>
        <v>0.81750000000000012</v>
      </c>
      <c r="F27" s="50">
        <f t="shared" si="6"/>
        <v>0.36749999999999999</v>
      </c>
      <c r="G27" s="28">
        <f t="shared" si="6"/>
        <v>1.5425</v>
      </c>
    </row>
    <row r="28" spans="1:7" x14ac:dyDescent="0.2">
      <c r="A28" s="82"/>
      <c r="B28" s="84"/>
      <c r="C28" s="28">
        <f t="shared" si="6"/>
        <v>1.4624999999999999</v>
      </c>
      <c r="D28" s="28">
        <f t="shared" si="6"/>
        <v>1.65</v>
      </c>
      <c r="E28" s="28">
        <f t="shared" si="6"/>
        <v>0.91500000000000004</v>
      </c>
      <c r="F28" s="28">
        <f t="shared" si="6"/>
        <v>0.96</v>
      </c>
      <c r="G28" s="28">
        <f t="shared" si="6"/>
        <v>1.49</v>
      </c>
    </row>
    <row r="29" spans="1:7" x14ac:dyDescent="0.2">
      <c r="A29" s="83" t="s">
        <v>5</v>
      </c>
      <c r="B29" s="83"/>
      <c r="C29" s="26">
        <f t="shared" ref="C29:G29" si="7">AVERAGE(C21:C24)</f>
        <v>1.2037499999999999</v>
      </c>
      <c r="D29" s="26">
        <f t="shared" si="7"/>
        <v>5.4025000000000007</v>
      </c>
      <c r="E29" s="26">
        <f t="shared" si="7"/>
        <v>12.5825</v>
      </c>
      <c r="F29" s="26">
        <f t="shared" si="7"/>
        <v>11.316875</v>
      </c>
      <c r="G29" s="26">
        <f t="shared" si="7"/>
        <v>11.408125000000002</v>
      </c>
    </row>
    <row r="30" spans="1:7" x14ac:dyDescent="0.2">
      <c r="A30" s="75" t="s">
        <v>13</v>
      </c>
      <c r="B30" s="75"/>
      <c r="C30" s="27">
        <f t="shared" ref="C30:G30" si="8">STDEV(C21:C24)</f>
        <v>6.3852042514968371E-2</v>
      </c>
      <c r="D30" s="27">
        <f t="shared" si="8"/>
        <v>3.6459069516376839</v>
      </c>
      <c r="E30" s="27">
        <f t="shared" si="8"/>
        <v>2.2022460125971444</v>
      </c>
      <c r="F30" s="27">
        <f t="shared" si="8"/>
        <v>0.6005288467953338</v>
      </c>
      <c r="G30" s="27">
        <f t="shared" si="8"/>
        <v>0.6124893706560679</v>
      </c>
    </row>
    <row r="31" spans="1:7" x14ac:dyDescent="0.2">
      <c r="A31" s="69" t="s">
        <v>14</v>
      </c>
      <c r="B31" s="70"/>
      <c r="C31" s="27">
        <f t="shared" ref="C31:G31" si="9">1.96*(C30)/SQRT(4)</f>
        <v>6.2575001664669005E-2</v>
      </c>
      <c r="D31" s="27">
        <f t="shared" si="9"/>
        <v>3.5729888126049301</v>
      </c>
      <c r="E31" s="27">
        <f t="shared" si="9"/>
        <v>2.1582010923452013</v>
      </c>
      <c r="F31" s="27">
        <f t="shared" si="9"/>
        <v>0.58851826985942712</v>
      </c>
      <c r="G31" s="27">
        <f t="shared" si="9"/>
        <v>0.60023958324294657</v>
      </c>
    </row>
    <row r="32" spans="1:7" x14ac:dyDescent="0.2">
      <c r="A32" s="69" t="s">
        <v>15</v>
      </c>
      <c r="B32" s="70"/>
      <c r="C32" s="27">
        <f>((C30/C29))</f>
        <v>5.304427207889377E-2</v>
      </c>
      <c r="D32" s="27">
        <f t="shared" ref="D32:G32" si="10">((D30/D29))</f>
        <v>0.67485552089545275</v>
      </c>
      <c r="E32" s="27">
        <f t="shared" si="10"/>
        <v>0.17502451918117579</v>
      </c>
      <c r="F32" s="27">
        <f t="shared" si="10"/>
        <v>5.3064900583892093E-2</v>
      </c>
      <c r="G32" s="27">
        <f t="shared" si="10"/>
        <v>5.3688872681187119E-2</v>
      </c>
    </row>
    <row r="33" spans="1:7" x14ac:dyDescent="0.2">
      <c r="A33" s="69" t="s">
        <v>16</v>
      </c>
      <c r="B33" s="70"/>
      <c r="C33" s="27">
        <f>((C30/C29)*100)</f>
        <v>5.3044272078893773</v>
      </c>
      <c r="D33" s="35">
        <f t="shared" ref="D33:G33" si="11">((D30/D29)*100)</f>
        <v>67.48555208954528</v>
      </c>
      <c r="E33" s="27">
        <f t="shared" si="11"/>
        <v>17.502451918117579</v>
      </c>
      <c r="F33" s="27">
        <f t="shared" si="11"/>
        <v>5.3064900583892092</v>
      </c>
      <c r="G33" s="27">
        <f t="shared" si="11"/>
        <v>5.3688872681187121</v>
      </c>
    </row>
    <row r="34" spans="1:7" x14ac:dyDescent="0.2">
      <c r="A34" s="83" t="s">
        <v>7</v>
      </c>
      <c r="B34" s="83"/>
      <c r="C34" s="26">
        <f t="shared" ref="C34:G34" si="12">AVERAGE(C25:C28)</f>
        <v>1.0525</v>
      </c>
      <c r="D34" s="26">
        <f t="shared" si="12"/>
        <v>1.00125</v>
      </c>
      <c r="E34" s="26">
        <f t="shared" si="12"/>
        <v>0.76</v>
      </c>
      <c r="F34" s="26">
        <f t="shared" si="12"/>
        <v>0.49937499999999996</v>
      </c>
      <c r="G34" s="26">
        <f t="shared" si="12"/>
        <v>1.4718750000000003</v>
      </c>
    </row>
    <row r="35" spans="1:7" x14ac:dyDescent="0.2">
      <c r="A35" s="75" t="s">
        <v>13</v>
      </c>
      <c r="B35" s="75"/>
      <c r="C35" s="27">
        <f t="shared" ref="C35:G35" si="13">STDEV(C25:C28)</f>
        <v>0.52252192936437292</v>
      </c>
      <c r="D35" s="27">
        <f t="shared" si="13"/>
        <v>0.56899948740457273</v>
      </c>
      <c r="E35" s="27">
        <f t="shared" si="13"/>
        <v>0.23374665773011624</v>
      </c>
      <c r="F35" s="27">
        <f t="shared" si="13"/>
        <v>0.30828406137846309</v>
      </c>
      <c r="G35" s="27">
        <f t="shared" si="13"/>
        <v>0.13448009456173554</v>
      </c>
    </row>
    <row r="36" spans="1:7" x14ac:dyDescent="0.2">
      <c r="A36" s="69" t="s">
        <v>14</v>
      </c>
      <c r="B36" s="70"/>
      <c r="C36" s="27">
        <f t="shared" ref="C36:G36" si="14">1.96*(C35)/SQRT(4)</f>
        <v>0.51207149077708547</v>
      </c>
      <c r="D36" s="27">
        <f t="shared" si="14"/>
        <v>0.55761949765648122</v>
      </c>
      <c r="E36" s="27">
        <f t="shared" si="14"/>
        <v>0.22907172457551392</v>
      </c>
      <c r="F36" s="27">
        <f t="shared" si="14"/>
        <v>0.30211838015089382</v>
      </c>
      <c r="G36" s="27">
        <f t="shared" si="14"/>
        <v>0.13179049267050083</v>
      </c>
    </row>
    <row r="37" spans="1:7" x14ac:dyDescent="0.2">
      <c r="A37" s="69" t="s">
        <v>15</v>
      </c>
      <c r="B37" s="70"/>
      <c r="C37" s="27">
        <f>((C35/C34))</f>
        <v>0.49645789013242081</v>
      </c>
      <c r="D37" s="27">
        <f t="shared" ref="D37:G37" si="15">((D35/D34))</f>
        <v>0.56828912599707637</v>
      </c>
      <c r="E37" s="27">
        <f t="shared" si="15"/>
        <v>0.30756139175015296</v>
      </c>
      <c r="F37" s="27">
        <f t="shared" si="15"/>
        <v>0.61733979750380596</v>
      </c>
      <c r="G37" s="27">
        <f t="shared" si="15"/>
        <v>9.1366518598206714E-2</v>
      </c>
    </row>
    <row r="38" spans="1:7" x14ac:dyDescent="0.2">
      <c r="A38" s="69" t="s">
        <v>16</v>
      </c>
      <c r="B38" s="70"/>
      <c r="C38" s="35">
        <f>((C35/C34)*100)</f>
        <v>49.64578901324208</v>
      </c>
      <c r="D38" s="35">
        <f t="shared" ref="D38:G38" si="16">((D35/D34)*100)</f>
        <v>56.828912599707635</v>
      </c>
      <c r="E38" s="49">
        <f t="shared" si="16"/>
        <v>30.756139175015296</v>
      </c>
      <c r="F38" s="35">
        <f t="shared" si="16"/>
        <v>61.733979750380598</v>
      </c>
      <c r="G38" s="27">
        <f t="shared" si="16"/>
        <v>9.1366518598206721</v>
      </c>
    </row>
    <row r="39" spans="1:7" x14ac:dyDescent="0.2">
      <c r="A39" s="76" t="s">
        <v>8</v>
      </c>
      <c r="B39" s="79">
        <f>B2</f>
        <v>43524</v>
      </c>
      <c r="C39" s="39">
        <f t="shared" ref="C39:G42" si="17">(C21/C25)</f>
        <v>3.5539568345323742</v>
      </c>
      <c r="D39" s="39">
        <f t="shared" si="17"/>
        <v>28.160377358490567</v>
      </c>
      <c r="E39" s="39">
        <f t="shared" si="17"/>
        <v>27.018072289156624</v>
      </c>
      <c r="F39" s="39">
        <f t="shared" si="17"/>
        <v>29.255172413793105</v>
      </c>
      <c r="G39" s="29">
        <f t="shared" si="17"/>
        <v>7.4595879556259899</v>
      </c>
    </row>
    <row r="40" spans="1:7" x14ac:dyDescent="0.2">
      <c r="A40" s="77"/>
      <c r="B40" s="80"/>
      <c r="C40" s="29">
        <f t="shared" si="17"/>
        <v>0.78222996515679444</v>
      </c>
      <c r="D40" s="29">
        <f t="shared" si="17"/>
        <v>7.1804511278195493</v>
      </c>
      <c r="E40" s="29">
        <f t="shared" si="17"/>
        <v>12.789915966386555</v>
      </c>
      <c r="F40" s="39">
        <f t="shared" si="17"/>
        <v>36.219512195121951</v>
      </c>
      <c r="G40" s="29">
        <f t="shared" si="17"/>
        <v>8.2524461839530332</v>
      </c>
    </row>
    <row r="41" spans="1:7" x14ac:dyDescent="0.2">
      <c r="A41" s="77"/>
      <c r="B41" s="80"/>
      <c r="C41" s="29">
        <f t="shared" si="17"/>
        <v>1.3160621761658031</v>
      </c>
      <c r="D41" s="29">
        <f t="shared" si="17"/>
        <v>6.4485125858123569</v>
      </c>
      <c r="E41" s="29">
        <f t="shared" si="17"/>
        <v>14.483180428134554</v>
      </c>
      <c r="F41" s="39">
        <f t="shared" si="17"/>
        <v>31.272108843537413</v>
      </c>
      <c r="G41" s="29">
        <f t="shared" si="17"/>
        <v>7.7179902755267422</v>
      </c>
    </row>
    <row r="42" spans="1:7" x14ac:dyDescent="0.2">
      <c r="A42" s="78"/>
      <c r="B42" s="81"/>
      <c r="C42" s="29">
        <f t="shared" si="17"/>
        <v>0.81196581196581197</v>
      </c>
      <c r="D42" s="38">
        <f t="shared" si="17"/>
        <v>-3.6363636363636362E-2</v>
      </c>
      <c r="E42" s="29">
        <f t="shared" si="17"/>
        <v>17.33606557377049</v>
      </c>
      <c r="F42" s="29">
        <f t="shared" si="17"/>
        <v>12.533854166666668</v>
      </c>
      <c r="G42" s="29">
        <f t="shared" si="17"/>
        <v>7.6627516778523495</v>
      </c>
    </row>
    <row r="43" spans="1:7" x14ac:dyDescent="0.2">
      <c r="A43" s="83" t="s">
        <v>8</v>
      </c>
      <c r="B43" s="83"/>
      <c r="C43" s="30">
        <f>AVERAGE(C39:C42)</f>
        <v>1.616053696955196</v>
      </c>
      <c r="D43" s="30">
        <f>AVERAGE(D39:D42)</f>
        <v>10.438244358939709</v>
      </c>
      <c r="E43" s="30">
        <f>AVERAGE(E39:E42)</f>
        <v>17.906808564362056</v>
      </c>
      <c r="F43" s="30">
        <f>AVERAGE(F39:F42)</f>
        <v>27.320161904779784</v>
      </c>
      <c r="G43" s="30">
        <f>AVERAGE(G39:G42)</f>
        <v>7.7731940232395287</v>
      </c>
    </row>
    <row r="44" spans="1:7" x14ac:dyDescent="0.2">
      <c r="A44" s="69" t="s">
        <v>13</v>
      </c>
      <c r="B44" s="70"/>
      <c r="C44" s="31">
        <f>STDEV(C39:C42)</f>
        <v>1.3149502938227891</v>
      </c>
      <c r="D44" s="31">
        <f>STDEV(D39:D42)</f>
        <v>12.251837781427955</v>
      </c>
      <c r="E44" s="31">
        <f>STDEV(E39:E42)</f>
        <v>6.3572712620655105</v>
      </c>
      <c r="F44" s="31">
        <f>STDEV(F39:F42)</f>
        <v>10.282598283720983</v>
      </c>
      <c r="G44" s="31">
        <f>STDEV(G39:G42)</f>
        <v>0.33826831786258482</v>
      </c>
    </row>
    <row r="45" spans="1:7" x14ac:dyDescent="0.2">
      <c r="A45" s="69" t="s">
        <v>14</v>
      </c>
      <c r="B45" s="70"/>
      <c r="C45" s="31">
        <f t="shared" ref="C45:G45" si="18">1.96*(C44)/SQRT(4)</f>
        <v>1.2886512879463332</v>
      </c>
      <c r="D45" s="31">
        <f t="shared" si="18"/>
        <v>12.006801025799396</v>
      </c>
      <c r="E45" s="31">
        <f t="shared" si="18"/>
        <v>6.2301258368242003</v>
      </c>
      <c r="F45" s="31">
        <f t="shared" si="18"/>
        <v>10.076946318046563</v>
      </c>
      <c r="G45" s="31">
        <f t="shared" si="18"/>
        <v>0.3315029515053331</v>
      </c>
    </row>
    <row r="46" spans="1:7" x14ac:dyDescent="0.2">
      <c r="A46" s="69" t="s">
        <v>15</v>
      </c>
      <c r="B46" s="70"/>
      <c r="C46" s="31">
        <f>((C44/C43))</f>
        <v>0.81367982778065151</v>
      </c>
      <c r="D46" s="31">
        <f t="shared" ref="D46:G46" si="19">((D44/D43))</f>
        <v>1.1737450628787987</v>
      </c>
      <c r="E46" s="31">
        <f t="shared" si="19"/>
        <v>0.35501978139855062</v>
      </c>
      <c r="F46" s="31">
        <f t="shared" si="19"/>
        <v>0.37637398781015263</v>
      </c>
      <c r="G46" s="31">
        <f t="shared" si="19"/>
        <v>4.3517287340475948E-2</v>
      </c>
    </row>
    <row r="47" spans="1:7" x14ac:dyDescent="0.2">
      <c r="A47" s="69" t="s">
        <v>16</v>
      </c>
      <c r="B47" s="70"/>
      <c r="C47" s="36">
        <f>((C44/C43)*100)</f>
        <v>81.367982778065155</v>
      </c>
      <c r="D47" s="36">
        <f t="shared" ref="D47:G47" si="20">((D44/D43)*100)</f>
        <v>117.37450628787987</v>
      </c>
      <c r="E47" s="51">
        <f t="shared" si="20"/>
        <v>35.501978139855062</v>
      </c>
      <c r="F47" s="51">
        <f t="shared" si="20"/>
        <v>37.637398781015264</v>
      </c>
      <c r="G47" s="31">
        <f t="shared" si="20"/>
        <v>4.3517287340475947</v>
      </c>
    </row>
    <row r="48" spans="1:7" x14ac:dyDescent="0.2">
      <c r="A48" s="76" t="s">
        <v>9</v>
      </c>
      <c r="B48" s="79">
        <f>B2</f>
        <v>43524</v>
      </c>
      <c r="C48" s="29">
        <f t="shared" ref="C48:G51" si="21">(C39/$C$43)</f>
        <v>2.1991576401380586</v>
      </c>
      <c r="D48" s="29">
        <f t="shared" si="21"/>
        <v>17.425397071611844</v>
      </c>
      <c r="E48" s="29">
        <f t="shared" si="21"/>
        <v>16.71854861014911</v>
      </c>
      <c r="F48" s="29">
        <f t="shared" si="21"/>
        <v>18.102846748788561</v>
      </c>
      <c r="G48" s="29">
        <f t="shared" si="21"/>
        <v>4.6159282761956408</v>
      </c>
    </row>
    <row r="49" spans="1:7" x14ac:dyDescent="0.2">
      <c r="A49" s="77"/>
      <c r="B49" s="80">
        <v>41235</v>
      </c>
      <c r="C49" s="29">
        <f t="shared" si="21"/>
        <v>0.48403711252329834</v>
      </c>
      <c r="D49" s="29">
        <f t="shared" si="21"/>
        <v>4.4432008301136436</v>
      </c>
      <c r="E49" s="29">
        <f t="shared" si="21"/>
        <v>7.9142889809193928</v>
      </c>
      <c r="F49" s="29">
        <f t="shared" si="21"/>
        <v>22.412319753584345</v>
      </c>
      <c r="G49" s="29">
        <f t="shared" si="21"/>
        <v>5.1065420657131959</v>
      </c>
    </row>
    <row r="50" spans="1:7" x14ac:dyDescent="0.2">
      <c r="A50" s="77"/>
      <c r="B50" s="80">
        <v>41235</v>
      </c>
      <c r="C50" s="29">
        <f t="shared" si="21"/>
        <v>0.81436785092314301</v>
      </c>
      <c r="D50" s="29">
        <f t="shared" si="21"/>
        <v>3.9902836136955031</v>
      </c>
      <c r="E50" s="29">
        <f t="shared" si="21"/>
        <v>8.9620663319679856</v>
      </c>
      <c r="F50" s="29">
        <f t="shared" si="21"/>
        <v>19.350909504094538</v>
      </c>
      <c r="G50" s="29">
        <f t="shared" si="21"/>
        <v>4.7758253887653579</v>
      </c>
    </row>
    <row r="51" spans="1:7" x14ac:dyDescent="0.2">
      <c r="A51" s="78"/>
      <c r="B51" s="81">
        <v>41235</v>
      </c>
      <c r="C51" s="29">
        <f t="shared" si="21"/>
        <v>0.50243739641549989</v>
      </c>
      <c r="D51" s="29">
        <f t="shared" si="21"/>
        <v>-2.2501502538033871E-2</v>
      </c>
      <c r="E51" s="29">
        <f t="shared" si="21"/>
        <v>10.727406896462254</v>
      </c>
      <c r="F51" s="29">
        <f t="shared" si="21"/>
        <v>7.7558401619214026</v>
      </c>
      <c r="G51" s="29">
        <f t="shared" si="21"/>
        <v>4.7416442240067438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6.4590950032207388</v>
      </c>
      <c r="E52" s="30">
        <f>AVERAGE(E48:E51)</f>
        <v>11.080577704874685</v>
      </c>
      <c r="F52" s="30">
        <f>AVERAGE(F48:F51)</f>
        <v>16.905479042097213</v>
      </c>
      <c r="G52" s="30">
        <f>AVERAGE(G48:G51)</f>
        <v>4.8099849886702346</v>
      </c>
    </row>
    <row r="53" spans="1:7" x14ac:dyDescent="0.2">
      <c r="A53" s="69" t="s">
        <v>13</v>
      </c>
      <c r="B53" s="70"/>
      <c r="C53" s="31">
        <f>STDEV(C48:C51)</f>
        <v>0.81367982778065162</v>
      </c>
      <c r="D53" s="31">
        <f>STDEV(D48:D51)</f>
        <v>7.581330870695461</v>
      </c>
      <c r="E53" s="31">
        <f>STDEV(E48:E51)</f>
        <v>3.9338242745542633</v>
      </c>
      <c r="F53" s="31">
        <f>STDEV(F48:F51)</f>
        <v>6.3627825629150827</v>
      </c>
      <c r="G53" s="31">
        <f>STDEV(G48:G51)</f>
        <v>0.20931749885533854</v>
      </c>
    </row>
    <row r="54" spans="1:7" x14ac:dyDescent="0.2">
      <c r="A54" s="69" t="s">
        <v>14</v>
      </c>
      <c r="B54" s="70"/>
      <c r="C54" s="31">
        <f t="shared" ref="C54:G54" si="22">1.96*(C53)/SQRT(4)</f>
        <v>0.79740623122503862</v>
      </c>
      <c r="D54" s="31">
        <f t="shared" si="22"/>
        <v>7.4297042532815514</v>
      </c>
      <c r="E54" s="31">
        <f t="shared" si="22"/>
        <v>3.855147789063178</v>
      </c>
      <c r="F54" s="31">
        <f t="shared" si="22"/>
        <v>6.2355269116567813</v>
      </c>
      <c r="G54" s="31">
        <f t="shared" si="22"/>
        <v>0.20513114887823178</v>
      </c>
    </row>
    <row r="55" spans="1:7" x14ac:dyDescent="0.2">
      <c r="A55" s="69" t="s">
        <v>15</v>
      </c>
      <c r="B55" s="70"/>
      <c r="C55" s="31">
        <f>((C53/C52))</f>
        <v>0.81367982778065162</v>
      </c>
      <c r="D55" s="31">
        <f t="shared" ref="D55:G55" si="23">((D53/D52))</f>
        <v>1.1737450628787987</v>
      </c>
      <c r="E55" s="31">
        <f t="shared" si="23"/>
        <v>0.3550197813985505</v>
      </c>
      <c r="F55" s="31">
        <f t="shared" si="23"/>
        <v>0.37637398781015236</v>
      </c>
      <c r="G55" s="31">
        <f t="shared" si="23"/>
        <v>4.3517287340475948E-2</v>
      </c>
    </row>
    <row r="56" spans="1:7" x14ac:dyDescent="0.2">
      <c r="A56" s="69" t="s">
        <v>16</v>
      </c>
      <c r="B56" s="70"/>
      <c r="C56" s="36">
        <f>((C53/C52)*100)</f>
        <v>81.367982778065169</v>
      </c>
      <c r="D56" s="36">
        <f t="shared" ref="D56:G56" si="24">((D53/D52)*100)</f>
        <v>117.37450628787987</v>
      </c>
      <c r="E56" s="51">
        <f t="shared" si="24"/>
        <v>35.501978139855048</v>
      </c>
      <c r="F56" s="51">
        <f t="shared" si="24"/>
        <v>37.637398781015236</v>
      </c>
      <c r="G56" s="31">
        <f t="shared" si="24"/>
        <v>4.3517287340475947</v>
      </c>
    </row>
  </sheetData>
  <mergeCells count="42"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52:B52"/>
    <mergeCell ref="A53:B53"/>
    <mergeCell ref="A54:B54"/>
    <mergeCell ref="A55:B55"/>
    <mergeCell ref="A56:B5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5C58-576E-4695-9AD0-BE147BAA85A9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43529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34">
        <v>3.0000000000000001E-3</v>
      </c>
      <c r="D3" s="25">
        <v>0.10589999999999999</v>
      </c>
      <c r="E3" s="25">
        <v>0.10580000000000001</v>
      </c>
      <c r="F3" s="25">
        <v>9.2799999999999994E-2</v>
      </c>
      <c r="G3" s="25">
        <v>0.11849999999999999</v>
      </c>
    </row>
    <row r="4" spans="1:7" x14ac:dyDescent="0.2">
      <c r="A4" s="77"/>
      <c r="B4" s="80"/>
      <c r="C4" s="34">
        <v>4.1000000000000003E-3</v>
      </c>
      <c r="D4" s="25">
        <v>0.1085</v>
      </c>
      <c r="E4" s="25">
        <v>0.1166</v>
      </c>
      <c r="F4" s="25">
        <v>0.1089</v>
      </c>
      <c r="G4" s="25">
        <v>8.1199999999999994E-2</v>
      </c>
    </row>
    <row r="5" spans="1:7" x14ac:dyDescent="0.2">
      <c r="A5" s="77"/>
      <c r="B5" s="80"/>
      <c r="C5" s="25">
        <v>4.6199999999999998E-2</v>
      </c>
      <c r="D5" s="25">
        <v>0.14119999999999999</v>
      </c>
      <c r="E5" s="25">
        <v>8.1000000000000003E-2</v>
      </c>
      <c r="F5" s="25">
        <v>0.1004</v>
      </c>
      <c r="G5" s="25">
        <v>7.6499999999999999E-2</v>
      </c>
    </row>
    <row r="6" spans="1:7" x14ac:dyDescent="0.2">
      <c r="A6" s="78"/>
      <c r="B6" s="80"/>
      <c r="C6" s="34">
        <v>1.6999999999999999E-3</v>
      </c>
      <c r="D6" s="25">
        <v>0.1216</v>
      </c>
      <c r="E6" s="34">
        <v>0.67549999999999999</v>
      </c>
      <c r="F6" s="25">
        <v>0.1305</v>
      </c>
      <c r="G6" s="25">
        <v>8.6300000000000002E-2</v>
      </c>
    </row>
    <row r="7" spans="1:7" x14ac:dyDescent="0.2">
      <c r="A7" s="82" t="s">
        <v>2</v>
      </c>
      <c r="B7" s="80"/>
      <c r="C7" s="25">
        <v>5.7525E-2</v>
      </c>
      <c r="D7" s="25">
        <v>6.4024999999999999E-2</v>
      </c>
      <c r="E7" s="25">
        <v>2.2124999999999999E-2</v>
      </c>
      <c r="F7" s="25">
        <v>2.4424999999999999E-2</v>
      </c>
      <c r="G7" s="25">
        <v>2.3625E-2</v>
      </c>
    </row>
    <row r="8" spans="1:7" x14ac:dyDescent="0.2">
      <c r="A8" s="82"/>
      <c r="B8" s="80"/>
      <c r="C8" s="25">
        <v>4.0024999999999998E-2</v>
      </c>
      <c r="D8" s="25">
        <v>3.5325000000000002E-2</v>
      </c>
      <c r="E8" s="43">
        <v>4.5324999999999997E-2</v>
      </c>
      <c r="F8" s="25">
        <v>2.2425E-2</v>
      </c>
      <c r="G8" s="25">
        <v>1.2925000000000001E-2</v>
      </c>
    </row>
    <row r="9" spans="1:7" x14ac:dyDescent="0.2">
      <c r="A9" s="82"/>
      <c r="B9" s="80"/>
      <c r="C9" s="25">
        <v>3.3625000000000002E-2</v>
      </c>
      <c r="D9" s="25">
        <v>3.9024999999999997E-2</v>
      </c>
      <c r="E9" s="25">
        <v>2.2724999999999999E-2</v>
      </c>
      <c r="F9" s="25">
        <v>2.1425E-2</v>
      </c>
      <c r="G9" s="25">
        <v>1.3424999999999999E-2</v>
      </c>
    </row>
    <row r="10" spans="1:7" x14ac:dyDescent="0.2">
      <c r="A10" s="82"/>
      <c r="B10" s="81"/>
      <c r="C10" s="43">
        <v>8.3724999999999994E-2</v>
      </c>
      <c r="D10" s="25">
        <v>5.7125000000000002E-2</v>
      </c>
      <c r="E10" s="25">
        <v>3.2024999999999998E-2</v>
      </c>
      <c r="F10" s="25">
        <v>2.3525000000000001E-2</v>
      </c>
      <c r="G10" s="43">
        <v>2.9624999999999999E-2</v>
      </c>
    </row>
    <row r="11" spans="1:7" x14ac:dyDescent="0.2">
      <c r="A11" s="83" t="s">
        <v>3</v>
      </c>
      <c r="B11" s="83"/>
      <c r="C11" s="26">
        <f>AVERAGE(C3:C6)</f>
        <v>1.375E-2</v>
      </c>
      <c r="D11" s="26">
        <f t="shared" ref="D11:G11" si="0">AVERAGE(D3:D6)</f>
        <v>0.11929999999999999</v>
      </c>
      <c r="E11" s="26">
        <f t="shared" si="0"/>
        <v>0.244725</v>
      </c>
      <c r="F11" s="26">
        <f t="shared" si="0"/>
        <v>0.10815</v>
      </c>
      <c r="G11" s="26">
        <f t="shared" si="0"/>
        <v>9.0624999999999997E-2</v>
      </c>
    </row>
    <row r="12" spans="1:7" x14ac:dyDescent="0.2">
      <c r="A12" s="75" t="s">
        <v>13</v>
      </c>
      <c r="B12" s="75"/>
      <c r="C12" s="27">
        <f t="shared" ref="C12:G12" si="1">STDEV(C3:C6)</f>
        <v>2.1655561256484053E-2</v>
      </c>
      <c r="D12" s="27">
        <f t="shared" si="1"/>
        <v>1.6135881341490736E-2</v>
      </c>
      <c r="E12" s="27">
        <f t="shared" si="1"/>
        <v>0.28756978718217252</v>
      </c>
      <c r="F12" s="27">
        <f t="shared" si="1"/>
        <v>1.6286702142136299E-2</v>
      </c>
      <c r="G12" s="27">
        <f t="shared" si="1"/>
        <v>1.9009361728720173E-2</v>
      </c>
    </row>
    <row r="13" spans="1:7" x14ac:dyDescent="0.2">
      <c r="A13" s="69" t="s">
        <v>14</v>
      </c>
      <c r="B13" s="70"/>
      <c r="C13" s="27">
        <f t="shared" ref="C13:G13" si="2">1.96*(C12)/SQRT(4)</f>
        <v>2.1222450031354371E-2</v>
      </c>
      <c r="D13" s="27">
        <f t="shared" si="2"/>
        <v>1.5813163714660922E-2</v>
      </c>
      <c r="E13" s="27">
        <f t="shared" si="2"/>
        <v>0.28181839143852905</v>
      </c>
      <c r="F13" s="27">
        <f t="shared" si="2"/>
        <v>1.5960968099293572E-2</v>
      </c>
      <c r="G13" s="27">
        <f t="shared" si="2"/>
        <v>1.8629174494145771E-2</v>
      </c>
    </row>
    <row r="14" spans="1:7" x14ac:dyDescent="0.2">
      <c r="A14" s="69" t="s">
        <v>15</v>
      </c>
      <c r="B14" s="70"/>
      <c r="C14" s="27">
        <f>((C12/C11))</f>
        <v>1.5749499095624766</v>
      </c>
      <c r="D14" s="27">
        <f t="shared" ref="D14:G14" si="3">((D12/D11))</f>
        <v>0.13525466338215203</v>
      </c>
      <c r="E14" s="27">
        <f t="shared" si="3"/>
        <v>1.1750731931031668</v>
      </c>
      <c r="F14" s="27">
        <f t="shared" si="3"/>
        <v>0.15059363977934628</v>
      </c>
      <c r="G14" s="27">
        <f t="shared" si="3"/>
        <v>0.20975847424794675</v>
      </c>
    </row>
    <row r="15" spans="1:7" x14ac:dyDescent="0.2">
      <c r="A15" s="69" t="s">
        <v>16</v>
      </c>
      <c r="B15" s="70"/>
      <c r="C15" s="35">
        <f>((C12/C11)*100)</f>
        <v>157.49499095624765</v>
      </c>
      <c r="D15" s="27">
        <f>((D12/D11)*100)</f>
        <v>13.525466338215203</v>
      </c>
      <c r="E15" s="35">
        <f>((E12/E11)*100)</f>
        <v>117.50731931031669</v>
      </c>
      <c r="F15" s="27">
        <f>((F12/F11)*100)</f>
        <v>15.059363977934629</v>
      </c>
      <c r="G15" s="27">
        <f>((G12/G11)*100)</f>
        <v>20.975847424794676</v>
      </c>
    </row>
    <row r="16" spans="1:7" x14ac:dyDescent="0.2">
      <c r="A16" s="83" t="s">
        <v>4</v>
      </c>
      <c r="B16" s="83"/>
      <c r="C16" s="26">
        <f>AVERAGE(C7:C10)</f>
        <v>5.3724999999999995E-2</v>
      </c>
      <c r="D16" s="26">
        <f>AVERAGE(D7:D10)</f>
        <v>4.8875000000000002E-2</v>
      </c>
      <c r="E16" s="26">
        <f>AVERAGE(E7:E10)</f>
        <v>3.0549999999999997E-2</v>
      </c>
      <c r="F16" s="26">
        <f>AVERAGE(F7:F10)</f>
        <v>2.2950000000000002E-2</v>
      </c>
      <c r="G16" s="26">
        <f>AVERAGE(G7:G10)</f>
        <v>1.9900000000000001E-2</v>
      </c>
    </row>
    <row r="17" spans="1:7" x14ac:dyDescent="0.2">
      <c r="A17" s="75" t="s">
        <v>13</v>
      </c>
      <c r="B17" s="75"/>
      <c r="C17" s="27">
        <f>STDEV(C7:C10)</f>
        <v>2.2406397895839196E-2</v>
      </c>
      <c r="D17" s="27">
        <f>STDEV(D7:D10)</f>
        <v>1.3882963180339629E-2</v>
      </c>
      <c r="E17" s="27">
        <f>STDEV(E7:E10)</f>
        <v>1.0842624221100723E-2</v>
      </c>
      <c r="F17" s="27">
        <f>STDEV(F7:F10)</f>
        <v>1.3047988350699887E-3</v>
      </c>
      <c r="G17" s="27">
        <f>STDEV(G7:G10)</f>
        <v>8.1450905458441605E-3</v>
      </c>
    </row>
    <row r="18" spans="1:7" x14ac:dyDescent="0.2">
      <c r="A18" s="69" t="s">
        <v>14</v>
      </c>
      <c r="B18" s="70"/>
      <c r="C18" s="27">
        <f t="shared" ref="C18:G18" si="4">1.96*(C17)/SQRT(4)</f>
        <v>2.1958269937922412E-2</v>
      </c>
      <c r="D18" s="27">
        <f t="shared" si="4"/>
        <v>1.3605303916732836E-2</v>
      </c>
      <c r="E18" s="27">
        <f t="shared" si="4"/>
        <v>1.0625771736678708E-2</v>
      </c>
      <c r="F18" s="27">
        <f t="shared" si="4"/>
        <v>1.2787028583685889E-3</v>
      </c>
      <c r="G18" s="27">
        <f t="shared" si="4"/>
        <v>7.9821887349272765E-3</v>
      </c>
    </row>
    <row r="19" spans="1:7" x14ac:dyDescent="0.2">
      <c r="A19" s="69" t="s">
        <v>15</v>
      </c>
      <c r="B19" s="70"/>
      <c r="C19" s="27">
        <f>((C17/C16))</f>
        <v>0.41705719675829128</v>
      </c>
      <c r="D19" s="27">
        <f t="shared" ref="D19:G19" si="5">((D17/D16))</f>
        <v>0.28405039755170597</v>
      </c>
      <c r="E19" s="27">
        <f t="shared" si="5"/>
        <v>0.35491404979053109</v>
      </c>
      <c r="F19" s="27">
        <f t="shared" si="5"/>
        <v>5.6853979741611702E-2</v>
      </c>
      <c r="G19" s="27">
        <f t="shared" si="5"/>
        <v>0.40930103245448041</v>
      </c>
    </row>
    <row r="20" spans="1:7" x14ac:dyDescent="0.2">
      <c r="A20" s="69" t="s">
        <v>16</v>
      </c>
      <c r="B20" s="70"/>
      <c r="C20" s="49">
        <f>((C17/C16)*100)</f>
        <v>41.70571967582913</v>
      </c>
      <c r="D20" s="27">
        <f>((D17/D16)*100)</f>
        <v>28.405039755170598</v>
      </c>
      <c r="E20" s="49">
        <f>((E17/E16)*100)</f>
        <v>35.491404979053108</v>
      </c>
      <c r="F20" s="27">
        <f>((F17/F16)*100)</f>
        <v>5.6853979741611704</v>
      </c>
      <c r="G20" s="49">
        <f>((G17/G16)*100)</f>
        <v>40.930103245448038</v>
      </c>
    </row>
    <row r="21" spans="1:7" x14ac:dyDescent="0.2">
      <c r="A21" s="82" t="s">
        <v>1</v>
      </c>
      <c r="B21" s="84">
        <f>B2</f>
        <v>43529</v>
      </c>
      <c r="C21" s="38">
        <f t="shared" ref="C21:G28" si="6">((1000*C3)/40)</f>
        <v>7.4999999999999997E-2</v>
      </c>
      <c r="D21" s="28">
        <f t="shared" si="6"/>
        <v>2.6475</v>
      </c>
      <c r="E21" s="28">
        <f t="shared" si="6"/>
        <v>2.6450000000000005</v>
      </c>
      <c r="F21" s="28">
        <f t="shared" si="6"/>
        <v>2.3199999999999998</v>
      </c>
      <c r="G21" s="28">
        <f t="shared" si="6"/>
        <v>2.9624999999999999</v>
      </c>
    </row>
    <row r="22" spans="1:7" x14ac:dyDescent="0.2">
      <c r="A22" s="82"/>
      <c r="B22" s="84"/>
      <c r="C22" s="38">
        <f t="shared" si="6"/>
        <v>0.10250000000000001</v>
      </c>
      <c r="D22" s="28">
        <f t="shared" si="6"/>
        <v>2.7124999999999999</v>
      </c>
      <c r="E22" s="28">
        <f t="shared" si="6"/>
        <v>2.915</v>
      </c>
      <c r="F22" s="28">
        <f t="shared" si="6"/>
        <v>2.7224999999999997</v>
      </c>
      <c r="G22" s="28">
        <f t="shared" si="6"/>
        <v>2.0299999999999998</v>
      </c>
    </row>
    <row r="23" spans="1:7" x14ac:dyDescent="0.2">
      <c r="A23" s="82"/>
      <c r="B23" s="84"/>
      <c r="C23" s="28">
        <f t="shared" si="6"/>
        <v>1.1549999999999998</v>
      </c>
      <c r="D23" s="28">
        <f t="shared" si="6"/>
        <v>3.53</v>
      </c>
      <c r="E23" s="28">
        <f t="shared" si="6"/>
        <v>2.0249999999999999</v>
      </c>
      <c r="F23" s="28">
        <f t="shared" si="6"/>
        <v>2.5100000000000002</v>
      </c>
      <c r="G23" s="28">
        <f t="shared" si="6"/>
        <v>1.9125000000000001</v>
      </c>
    </row>
    <row r="24" spans="1:7" x14ac:dyDescent="0.2">
      <c r="A24" s="82"/>
      <c r="B24" s="84"/>
      <c r="C24" s="38">
        <f t="shared" si="6"/>
        <v>4.2499999999999996E-2</v>
      </c>
      <c r="D24" s="28">
        <f t="shared" si="6"/>
        <v>3.04</v>
      </c>
      <c r="E24" s="38">
        <f t="shared" si="6"/>
        <v>16.887499999999999</v>
      </c>
      <c r="F24" s="28">
        <f t="shared" si="6"/>
        <v>3.2625000000000002</v>
      </c>
      <c r="G24" s="28">
        <f t="shared" si="6"/>
        <v>2.1574999999999998</v>
      </c>
    </row>
    <row r="25" spans="1:7" x14ac:dyDescent="0.2">
      <c r="A25" s="82" t="s">
        <v>6</v>
      </c>
      <c r="B25" s="84"/>
      <c r="C25" s="28">
        <f t="shared" si="6"/>
        <v>1.4381249999999999</v>
      </c>
      <c r="D25" s="28">
        <f t="shared" si="6"/>
        <v>1.6006250000000002</v>
      </c>
      <c r="E25" s="28">
        <f t="shared" si="6"/>
        <v>0.55312499999999998</v>
      </c>
      <c r="F25" s="28">
        <f t="shared" si="6"/>
        <v>0.61062499999999997</v>
      </c>
      <c r="G25" s="28">
        <f t="shared" si="6"/>
        <v>0.59062499999999996</v>
      </c>
    </row>
    <row r="26" spans="1:7" x14ac:dyDescent="0.2">
      <c r="A26" s="82"/>
      <c r="B26" s="84"/>
      <c r="C26" s="28">
        <f t="shared" si="6"/>
        <v>1.0006249999999999</v>
      </c>
      <c r="D26" s="28">
        <f t="shared" si="6"/>
        <v>0.88312500000000005</v>
      </c>
      <c r="E26" s="50">
        <f t="shared" si="6"/>
        <v>1.1331249999999999</v>
      </c>
      <c r="F26" s="28">
        <f t="shared" si="6"/>
        <v>0.56062500000000004</v>
      </c>
      <c r="G26" s="28">
        <f t="shared" si="6"/>
        <v>0.323125</v>
      </c>
    </row>
    <row r="27" spans="1:7" x14ac:dyDescent="0.2">
      <c r="A27" s="82"/>
      <c r="B27" s="84"/>
      <c r="C27" s="28">
        <f t="shared" si="6"/>
        <v>0.84062499999999996</v>
      </c>
      <c r="D27" s="28">
        <f t="shared" si="6"/>
        <v>0.97562499999999996</v>
      </c>
      <c r="E27" s="28">
        <f t="shared" si="6"/>
        <v>0.56812499999999999</v>
      </c>
      <c r="F27" s="28">
        <f t="shared" si="6"/>
        <v>0.53562500000000002</v>
      </c>
      <c r="G27" s="28">
        <f t="shared" si="6"/>
        <v>0.33562499999999995</v>
      </c>
    </row>
    <row r="28" spans="1:7" x14ac:dyDescent="0.2">
      <c r="A28" s="82"/>
      <c r="B28" s="84"/>
      <c r="C28" s="38">
        <f t="shared" si="6"/>
        <v>2.0931249999999997</v>
      </c>
      <c r="D28" s="28">
        <f t="shared" si="6"/>
        <v>1.4281250000000001</v>
      </c>
      <c r="E28" s="28">
        <f t="shared" si="6"/>
        <v>0.80062499999999992</v>
      </c>
      <c r="F28" s="28">
        <f t="shared" si="6"/>
        <v>0.58812500000000001</v>
      </c>
      <c r="G28" s="50">
        <f t="shared" si="6"/>
        <v>0.74062499999999998</v>
      </c>
    </row>
    <row r="29" spans="1:7" x14ac:dyDescent="0.2">
      <c r="A29" s="83" t="s">
        <v>5</v>
      </c>
      <c r="B29" s="83"/>
      <c r="C29" s="26">
        <f t="shared" ref="C29:G29" si="7">AVERAGE(C21:C24)</f>
        <v>0.34374999999999994</v>
      </c>
      <c r="D29" s="26">
        <f t="shared" si="7"/>
        <v>2.9824999999999999</v>
      </c>
      <c r="E29" s="26">
        <f t="shared" si="7"/>
        <v>6.118125</v>
      </c>
      <c r="F29" s="26">
        <f t="shared" si="7"/>
        <v>2.7037500000000003</v>
      </c>
      <c r="G29" s="26">
        <f t="shared" si="7"/>
        <v>2.265625</v>
      </c>
    </row>
    <row r="30" spans="1:7" x14ac:dyDescent="0.2">
      <c r="A30" s="75" t="s">
        <v>13</v>
      </c>
      <c r="B30" s="75"/>
      <c r="C30" s="27">
        <f t="shared" ref="C30:G30" si="8">STDEV(C21:C24)</f>
        <v>0.54138903141210137</v>
      </c>
      <c r="D30" s="27">
        <f t="shared" si="8"/>
        <v>0.40339703353726758</v>
      </c>
      <c r="E30" s="27">
        <f t="shared" si="8"/>
        <v>7.1892446795543128</v>
      </c>
      <c r="F30" s="27">
        <f t="shared" si="8"/>
        <v>0.40716755355340389</v>
      </c>
      <c r="G30" s="27">
        <f t="shared" si="8"/>
        <v>0.47523404321800516</v>
      </c>
    </row>
    <row r="31" spans="1:7" x14ac:dyDescent="0.2">
      <c r="A31" s="69" t="s">
        <v>14</v>
      </c>
      <c r="B31" s="70"/>
      <c r="C31" s="27">
        <f t="shared" ref="C31:G31" si="9">1.96*(C30)/SQRT(4)</f>
        <v>0.5305612507838593</v>
      </c>
      <c r="D31" s="27">
        <f t="shared" si="9"/>
        <v>0.39532909286652224</v>
      </c>
      <c r="E31" s="27">
        <f t="shared" si="9"/>
        <v>7.0454597859632262</v>
      </c>
      <c r="F31" s="27">
        <f t="shared" si="9"/>
        <v>0.39902420248233583</v>
      </c>
      <c r="G31" s="27">
        <f t="shared" si="9"/>
        <v>0.46572936235364504</v>
      </c>
    </row>
    <row r="32" spans="1:7" x14ac:dyDescent="0.2">
      <c r="A32" s="69" t="s">
        <v>15</v>
      </c>
      <c r="B32" s="70"/>
      <c r="C32" s="27">
        <f>((C30/C29))</f>
        <v>1.574949909562477</v>
      </c>
      <c r="D32" s="27">
        <f t="shared" ref="D32:G32" si="10">((D30/D29))</f>
        <v>0.13525466338215175</v>
      </c>
      <c r="E32" s="27">
        <f t="shared" si="10"/>
        <v>1.1750731931031668</v>
      </c>
      <c r="F32" s="27">
        <f t="shared" si="10"/>
        <v>0.15059363977934492</v>
      </c>
      <c r="G32" s="27">
        <f t="shared" si="10"/>
        <v>0.20975847424794711</v>
      </c>
    </row>
    <row r="33" spans="1:7" x14ac:dyDescent="0.2">
      <c r="A33" s="69" t="s">
        <v>16</v>
      </c>
      <c r="B33" s="70"/>
      <c r="C33" s="35">
        <f>((C30/C29)*100)</f>
        <v>157.4949909562477</v>
      </c>
      <c r="D33" s="27">
        <f t="shared" ref="D33:G33" si="11">((D30/D29)*100)</f>
        <v>13.525466338215175</v>
      </c>
      <c r="E33" s="35">
        <f t="shared" si="11"/>
        <v>117.50731931031669</v>
      </c>
      <c r="F33" s="27">
        <f t="shared" si="11"/>
        <v>15.059363977934492</v>
      </c>
      <c r="G33" s="27">
        <f t="shared" si="11"/>
        <v>20.975847424794711</v>
      </c>
    </row>
    <row r="34" spans="1:7" x14ac:dyDescent="0.2">
      <c r="A34" s="83" t="s">
        <v>7</v>
      </c>
      <c r="B34" s="83"/>
      <c r="C34" s="26">
        <f t="shared" ref="C34:G34" si="12">AVERAGE(C25:C28)</f>
        <v>1.3431249999999999</v>
      </c>
      <c r="D34" s="26">
        <f t="shared" si="12"/>
        <v>1.221875</v>
      </c>
      <c r="E34" s="26">
        <f t="shared" si="12"/>
        <v>0.76374999999999993</v>
      </c>
      <c r="F34" s="26">
        <f t="shared" si="12"/>
        <v>0.57374999999999998</v>
      </c>
      <c r="G34" s="26">
        <f t="shared" si="12"/>
        <v>0.49749999999999994</v>
      </c>
    </row>
    <row r="35" spans="1:7" x14ac:dyDescent="0.2">
      <c r="A35" s="75" t="s">
        <v>13</v>
      </c>
      <c r="B35" s="75"/>
      <c r="C35" s="27">
        <f t="shared" ref="C35:G35" si="13">STDEV(C25:C28)</f>
        <v>0.56015994739597952</v>
      </c>
      <c r="D35" s="27">
        <f t="shared" si="13"/>
        <v>0.34707407950849151</v>
      </c>
      <c r="E35" s="27">
        <f t="shared" si="13"/>
        <v>0.27106560552751841</v>
      </c>
      <c r="F35" s="27">
        <f t="shared" si="13"/>
        <v>3.2619970876749699E-2</v>
      </c>
      <c r="G35" s="27">
        <f t="shared" si="13"/>
        <v>0.20362726364610423</v>
      </c>
    </row>
    <row r="36" spans="1:7" x14ac:dyDescent="0.2">
      <c r="A36" s="69" t="s">
        <v>14</v>
      </c>
      <c r="B36" s="70"/>
      <c r="C36" s="27">
        <f t="shared" ref="C36:G36" si="14">1.96*(C35)/SQRT(4)</f>
        <v>0.54895674844805997</v>
      </c>
      <c r="D36" s="27">
        <f t="shared" si="14"/>
        <v>0.34013259791832168</v>
      </c>
      <c r="E36" s="27">
        <f t="shared" si="14"/>
        <v>0.26564429341696805</v>
      </c>
      <c r="F36" s="27">
        <f t="shared" si="14"/>
        <v>3.1967571459214701E-2</v>
      </c>
      <c r="G36" s="27">
        <f t="shared" si="14"/>
        <v>0.19955471837318214</v>
      </c>
    </row>
    <row r="37" spans="1:7" x14ac:dyDescent="0.2">
      <c r="A37" s="69" t="s">
        <v>15</v>
      </c>
      <c r="B37" s="70"/>
      <c r="C37" s="27">
        <f>((C35/C34))</f>
        <v>0.41705719675829095</v>
      </c>
      <c r="D37" s="27">
        <f t="shared" ref="D37:G37" si="15">((D35/D34))</f>
        <v>0.28405039755170658</v>
      </c>
      <c r="E37" s="27">
        <f t="shared" si="15"/>
        <v>0.35491404979053148</v>
      </c>
      <c r="F37" s="27">
        <f t="shared" si="15"/>
        <v>5.6853979741611674E-2</v>
      </c>
      <c r="G37" s="27">
        <f t="shared" si="15"/>
        <v>0.40930103245448091</v>
      </c>
    </row>
    <row r="38" spans="1:7" x14ac:dyDescent="0.2">
      <c r="A38" s="69" t="s">
        <v>16</v>
      </c>
      <c r="B38" s="70"/>
      <c r="C38" s="49">
        <f>((C35/C34)*100)</f>
        <v>41.705719675829094</v>
      </c>
      <c r="D38" s="27">
        <f t="shared" ref="D38:G38" si="16">((D35/D34)*100)</f>
        <v>28.405039755170659</v>
      </c>
      <c r="E38" s="49">
        <f t="shared" si="16"/>
        <v>35.491404979053151</v>
      </c>
      <c r="F38" s="27">
        <f t="shared" si="16"/>
        <v>5.6853979741611678</v>
      </c>
      <c r="G38" s="49">
        <f t="shared" si="16"/>
        <v>40.930103245448088</v>
      </c>
    </row>
    <row r="39" spans="1:7" x14ac:dyDescent="0.2">
      <c r="A39" s="76" t="s">
        <v>8</v>
      </c>
      <c r="B39" s="79">
        <f>B2</f>
        <v>43529</v>
      </c>
      <c r="C39" s="47">
        <f t="shared" ref="C39:G42" si="17">(C21/C25)</f>
        <v>5.215123859191656E-2</v>
      </c>
      <c r="D39" s="48">
        <f t="shared" si="17"/>
        <v>1.654041390081999</v>
      </c>
      <c r="E39" s="48">
        <f t="shared" si="17"/>
        <v>4.781920903954803</v>
      </c>
      <c r="F39" s="48">
        <f t="shared" si="17"/>
        <v>3.7993858751279426</v>
      </c>
      <c r="G39" s="48">
        <f t="shared" si="17"/>
        <v>5.0158730158730158</v>
      </c>
    </row>
    <row r="40" spans="1:7" x14ac:dyDescent="0.2">
      <c r="A40" s="77"/>
      <c r="B40" s="80"/>
      <c r="C40" s="47">
        <f t="shared" si="17"/>
        <v>0.10243597751405374</v>
      </c>
      <c r="D40" s="48">
        <f t="shared" si="17"/>
        <v>3.0714791224345364</v>
      </c>
      <c r="E40" s="48">
        <f t="shared" si="17"/>
        <v>2.5725317153888585</v>
      </c>
      <c r="F40" s="48">
        <f t="shared" si="17"/>
        <v>4.8561872909698991</v>
      </c>
      <c r="G40" s="48">
        <f t="shared" si="17"/>
        <v>6.2823984526112184</v>
      </c>
    </row>
    <row r="41" spans="1:7" x14ac:dyDescent="0.2">
      <c r="A41" s="77"/>
      <c r="B41" s="80"/>
      <c r="C41" s="48">
        <f t="shared" si="17"/>
        <v>1.3739776951672862</v>
      </c>
      <c r="D41" s="48">
        <f t="shared" si="17"/>
        <v>3.618193465727098</v>
      </c>
      <c r="E41" s="48">
        <f t="shared" si="17"/>
        <v>3.5643564356435644</v>
      </c>
      <c r="F41" s="48">
        <f t="shared" si="17"/>
        <v>4.6861143523920656</v>
      </c>
      <c r="G41" s="48">
        <f t="shared" si="17"/>
        <v>5.6983240223463696</v>
      </c>
    </row>
    <row r="42" spans="1:7" x14ac:dyDescent="0.2">
      <c r="A42" s="78"/>
      <c r="B42" s="81"/>
      <c r="C42" s="47">
        <f t="shared" si="17"/>
        <v>2.0304568527918784E-2</v>
      </c>
      <c r="D42" s="48">
        <f t="shared" si="17"/>
        <v>2.1286652078774617</v>
      </c>
      <c r="E42" s="47">
        <f t="shared" si="17"/>
        <v>21.092896174863391</v>
      </c>
      <c r="F42" s="48">
        <f t="shared" si="17"/>
        <v>5.5472901168969182</v>
      </c>
      <c r="G42" s="52">
        <f t="shared" si="17"/>
        <v>2.913080168776371</v>
      </c>
    </row>
    <row r="43" spans="1:7" x14ac:dyDescent="0.2">
      <c r="A43" s="83" t="s">
        <v>8</v>
      </c>
      <c r="B43" s="83"/>
      <c r="C43" s="30">
        <f>AVERAGE(C39:C42)</f>
        <v>0.38721736995029382</v>
      </c>
      <c r="D43" s="30">
        <f>AVERAGE(D39:D42)</f>
        <v>2.6180947965302739</v>
      </c>
      <c r="E43" s="30">
        <f>AVERAGE(E39:E42)</f>
        <v>8.0029263074626549</v>
      </c>
      <c r="F43" s="30">
        <f>AVERAGE(F39:F42)</f>
        <v>4.7222444088467066</v>
      </c>
      <c r="G43" s="30">
        <f>AVERAGE(G39:G42)</f>
        <v>4.9774189149017438</v>
      </c>
    </row>
    <row r="44" spans="1:7" x14ac:dyDescent="0.2">
      <c r="A44" s="69" t="s">
        <v>13</v>
      </c>
      <c r="B44" s="70"/>
      <c r="C44" s="31">
        <f>STDEV(C39:C42)</f>
        <v>0.65870850840397088</v>
      </c>
      <c r="D44" s="31">
        <f>STDEV(D39:D42)</f>
        <v>0.88969938515551483</v>
      </c>
      <c r="E44" s="31">
        <f>STDEV(E39:E42)</f>
        <v>8.7732980281368604</v>
      </c>
      <c r="F44" s="31">
        <f>STDEV(F39:F42)</f>
        <v>0.71916951415747687</v>
      </c>
      <c r="G44" s="31">
        <f>STDEV(G39:G42)</f>
        <v>1.4703343094249184</v>
      </c>
    </row>
    <row r="45" spans="1:7" x14ac:dyDescent="0.2">
      <c r="A45" s="69" t="s">
        <v>14</v>
      </c>
      <c r="B45" s="70"/>
      <c r="C45" s="31">
        <f t="shared" ref="C45:G45" si="18">1.96*(C44)/SQRT(4)</f>
        <v>0.64553433823589146</v>
      </c>
      <c r="D45" s="31">
        <f t="shared" si="18"/>
        <v>0.87190539745240447</v>
      </c>
      <c r="E45" s="31">
        <f t="shared" si="18"/>
        <v>8.5978320675741227</v>
      </c>
      <c r="F45" s="31">
        <f t="shared" si="18"/>
        <v>0.70478612387432737</v>
      </c>
      <c r="G45" s="31">
        <f t="shared" si="18"/>
        <v>1.4409276232364201</v>
      </c>
    </row>
    <row r="46" spans="1:7" x14ac:dyDescent="0.2">
      <c r="A46" s="69" t="s">
        <v>15</v>
      </c>
      <c r="B46" s="70"/>
      <c r="C46" s="31">
        <f>((C44/C43))</f>
        <v>1.7011336771605254</v>
      </c>
      <c r="D46" s="31">
        <f t="shared" ref="D46:G46" si="19">((D44/D43))</f>
        <v>0.33982703236514644</v>
      </c>
      <c r="E46" s="31">
        <f t="shared" si="19"/>
        <v>1.0962612538310943</v>
      </c>
      <c r="F46" s="31">
        <f t="shared" si="19"/>
        <v>0.1522940051154863</v>
      </c>
      <c r="G46" s="31">
        <f t="shared" si="19"/>
        <v>0.29540095671331362</v>
      </c>
    </row>
    <row r="47" spans="1:7" x14ac:dyDescent="0.2">
      <c r="A47" s="69" t="s">
        <v>16</v>
      </c>
      <c r="B47" s="70"/>
      <c r="C47" s="36">
        <f>((C44/C43)*100)</f>
        <v>170.11336771605255</v>
      </c>
      <c r="D47" s="51">
        <f t="shared" ref="D47:G47" si="20">((D44/D43)*100)</f>
        <v>33.982703236514645</v>
      </c>
      <c r="E47" s="36">
        <f t="shared" si="20"/>
        <v>109.62612538310943</v>
      </c>
      <c r="F47" s="31">
        <f t="shared" si="20"/>
        <v>15.229400511548629</v>
      </c>
      <c r="G47" s="31">
        <f t="shared" si="20"/>
        <v>29.540095671331361</v>
      </c>
    </row>
    <row r="48" spans="1:7" x14ac:dyDescent="0.2">
      <c r="A48" s="76" t="s">
        <v>9</v>
      </c>
      <c r="B48" s="79">
        <f>B2</f>
        <v>43529</v>
      </c>
      <c r="C48" s="29">
        <f t="shared" ref="C48:G51" si="21">(C39/$C$43)</f>
        <v>0.134682074305218</v>
      </c>
      <c r="D48" s="29">
        <f t="shared" si="21"/>
        <v>4.2716094846011803</v>
      </c>
      <c r="E48" s="29">
        <f t="shared" si="21"/>
        <v>12.349448333293124</v>
      </c>
      <c r="F48" s="29">
        <f t="shared" si="21"/>
        <v>9.8120233490962985</v>
      </c>
      <c r="G48" s="29">
        <f t="shared" si="21"/>
        <v>12.953636394247736</v>
      </c>
    </row>
    <row r="49" spans="1:7" x14ac:dyDescent="0.2">
      <c r="A49" s="77"/>
      <c r="B49" s="80">
        <v>41235</v>
      </c>
      <c r="C49" s="29">
        <f t="shared" si="21"/>
        <v>0.26454385950507131</v>
      </c>
      <c r="D49" s="29">
        <f t="shared" si="21"/>
        <v>7.9321832148924898</v>
      </c>
      <c r="E49" s="29">
        <f t="shared" si="21"/>
        <v>6.6436371790839042</v>
      </c>
      <c r="F49" s="29">
        <f t="shared" si="21"/>
        <v>12.541243414760233</v>
      </c>
      <c r="G49" s="29">
        <f t="shared" si="21"/>
        <v>16.224474778643518</v>
      </c>
    </row>
    <row r="50" spans="1:7" x14ac:dyDescent="0.2">
      <c r="A50" s="77"/>
      <c r="B50" s="80">
        <v>41235</v>
      </c>
      <c r="C50" s="29">
        <f t="shared" si="21"/>
        <v>3.5483369337064099</v>
      </c>
      <c r="D50" s="29">
        <f t="shared" si="21"/>
        <v>9.3440887380428137</v>
      </c>
      <c r="E50" s="29">
        <f t="shared" si="21"/>
        <v>9.2050530587021768</v>
      </c>
      <c r="F50" s="29">
        <f t="shared" si="21"/>
        <v>12.10202515706775</v>
      </c>
      <c r="G50" s="29">
        <f t="shared" si="21"/>
        <v>14.716085755858137</v>
      </c>
    </row>
    <row r="51" spans="1:7" x14ac:dyDescent="0.2">
      <c r="A51" s="78"/>
      <c r="B51" s="81">
        <v>41235</v>
      </c>
      <c r="C51" s="29">
        <f t="shared" si="21"/>
        <v>5.2437132483300612E-2</v>
      </c>
      <c r="D51" s="29">
        <f t="shared" si="21"/>
        <v>5.4973391512646073</v>
      </c>
      <c r="E51" s="29">
        <f t="shared" si="21"/>
        <v>54.473011315507456</v>
      </c>
      <c r="F51" s="29">
        <f t="shared" si="21"/>
        <v>14.32603634906412</v>
      </c>
      <c r="G51" s="44">
        <f t="shared" si="21"/>
        <v>7.5231133591716617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6.7613051472002725</v>
      </c>
      <c r="E52" s="30">
        <f>AVERAGE(E48:E51)</f>
        <v>20.667787471646665</v>
      </c>
      <c r="F52" s="30">
        <f>AVERAGE(F48:F51)</f>
        <v>12.1953320674971</v>
      </c>
      <c r="G52" s="30">
        <f>AVERAGE(G48:G51)</f>
        <v>12.854327571980264</v>
      </c>
    </row>
    <row r="53" spans="1:7" x14ac:dyDescent="0.2">
      <c r="A53" s="69" t="s">
        <v>13</v>
      </c>
      <c r="B53" s="70"/>
      <c r="C53" s="31">
        <f>STDEV(C48:C51)</f>
        <v>1.7011336771605257</v>
      </c>
      <c r="D53" s="31">
        <f>STDEV(D48:D51)</f>
        <v>2.2976742630882603</v>
      </c>
      <c r="E53" s="31">
        <f>STDEV(E48:E51)</f>
        <v>22.657294607581967</v>
      </c>
      <c r="F53" s="31">
        <f>STDEV(F48:F51)</f>
        <v>1.8572759642724697</v>
      </c>
      <c r="G53" s="31">
        <f>STDEV(G48:G51)</f>
        <v>3.7971806626692999</v>
      </c>
    </row>
    <row r="54" spans="1:7" x14ac:dyDescent="0.2">
      <c r="A54" s="69" t="s">
        <v>14</v>
      </c>
      <c r="B54" s="70"/>
      <c r="C54" s="31">
        <f t="shared" ref="C54:G54" si="22">1.96*(C53)/SQRT(4)</f>
        <v>1.6671110036173151</v>
      </c>
      <c r="D54" s="31">
        <f t="shared" si="22"/>
        <v>2.2517207778264949</v>
      </c>
      <c r="E54" s="31">
        <f t="shared" si="22"/>
        <v>22.204148715430328</v>
      </c>
      <c r="F54" s="31">
        <f t="shared" si="22"/>
        <v>1.8201304449870201</v>
      </c>
      <c r="G54" s="31">
        <f t="shared" si="22"/>
        <v>3.7212370494159139</v>
      </c>
    </row>
    <row r="55" spans="1:7" x14ac:dyDescent="0.2">
      <c r="A55" s="69" t="s">
        <v>15</v>
      </c>
      <c r="B55" s="70"/>
      <c r="C55" s="31">
        <f>((C53/C52))</f>
        <v>1.7011336771605257</v>
      </c>
      <c r="D55" s="31">
        <f t="shared" ref="D55:G55" si="23">((D53/D52))</f>
        <v>0.33982703236514672</v>
      </c>
      <c r="E55" s="31">
        <f t="shared" si="23"/>
        <v>1.096261253831095</v>
      </c>
      <c r="F55" s="31">
        <f t="shared" si="23"/>
        <v>0.1522940051154873</v>
      </c>
      <c r="G55" s="31">
        <f t="shared" si="23"/>
        <v>0.29540095671331396</v>
      </c>
    </row>
    <row r="56" spans="1:7" x14ac:dyDescent="0.2">
      <c r="A56" s="69" t="s">
        <v>16</v>
      </c>
      <c r="B56" s="70"/>
      <c r="C56" s="36">
        <f>((C53/C52)*100)</f>
        <v>170.11336771605258</v>
      </c>
      <c r="D56" s="51">
        <f t="shared" ref="D56:G56" si="24">((D53/D52)*100)</f>
        <v>33.982703236514674</v>
      </c>
      <c r="E56" s="36">
        <f t="shared" si="24"/>
        <v>109.6261253831095</v>
      </c>
      <c r="F56" s="31">
        <f t="shared" si="24"/>
        <v>15.229400511548729</v>
      </c>
      <c r="G56" s="31">
        <f t="shared" si="24"/>
        <v>29.540095671331397</v>
      </c>
    </row>
  </sheetData>
  <mergeCells count="42"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52:B52"/>
    <mergeCell ref="A53:B53"/>
    <mergeCell ref="A54:B54"/>
    <mergeCell ref="A55:B55"/>
    <mergeCell ref="A56:B5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EC01-5F6F-424B-A8A5-4D7F7E494A10}">
  <dimension ref="A1:H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8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8" ht="15" customHeight="1" x14ac:dyDescent="0.2">
      <c r="A2" s="76" t="s">
        <v>0</v>
      </c>
      <c r="B2" s="79">
        <v>43581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8" x14ac:dyDescent="0.2">
      <c r="A3" s="77"/>
      <c r="B3" s="80"/>
      <c r="C3" s="25">
        <v>1.6799999999999999E-2</v>
      </c>
      <c r="D3" s="25">
        <v>0.1656</v>
      </c>
      <c r="E3" s="25">
        <v>0.25990000000000002</v>
      </c>
      <c r="F3" s="25">
        <v>0.22919999999999999</v>
      </c>
      <c r="G3" s="25">
        <v>0.18559999999999999</v>
      </c>
    </row>
    <row r="4" spans="1:8" x14ac:dyDescent="0.2">
      <c r="A4" s="77"/>
      <c r="B4" s="80"/>
      <c r="C4" s="25">
        <v>2.5700000000000001E-2</v>
      </c>
      <c r="D4" s="25">
        <v>0.22239999999999999</v>
      </c>
      <c r="E4" s="25">
        <v>0.19769999999999999</v>
      </c>
      <c r="F4" s="25">
        <v>0.1845</v>
      </c>
      <c r="G4" s="25">
        <v>0.21279999999999999</v>
      </c>
    </row>
    <row r="5" spans="1:8" x14ac:dyDescent="0.2">
      <c r="A5" s="77"/>
      <c r="B5" s="80"/>
      <c r="C5" s="25">
        <v>1.67E-2</v>
      </c>
      <c r="D5" s="25">
        <v>0.18709999999999999</v>
      </c>
      <c r="E5" s="25">
        <v>0.2457</v>
      </c>
      <c r="F5" s="25">
        <v>0.2319</v>
      </c>
      <c r="G5" s="25">
        <v>0.22509999999999999</v>
      </c>
    </row>
    <row r="6" spans="1:8" x14ac:dyDescent="0.2">
      <c r="A6" s="78"/>
      <c r="B6" s="80"/>
      <c r="C6" s="25">
        <v>2.01E-2</v>
      </c>
      <c r="D6" s="25">
        <v>0.17269999999999999</v>
      </c>
      <c r="E6" s="25">
        <v>0.2263</v>
      </c>
      <c r="F6" s="25">
        <v>0.21640000000000001</v>
      </c>
      <c r="G6" s="25">
        <v>0.21440000000000001</v>
      </c>
    </row>
    <row r="7" spans="1:8" x14ac:dyDescent="0.2">
      <c r="A7" s="82" t="s">
        <v>2</v>
      </c>
      <c r="B7" s="80"/>
      <c r="C7" s="34">
        <v>1.1299999999999999E-2</v>
      </c>
      <c r="D7" s="34">
        <v>-7.1999999999999998E-3</v>
      </c>
      <c r="E7" s="34">
        <v>-7.4999999999999997E-3</v>
      </c>
      <c r="F7" s="34">
        <v>-2.2000000000000001E-3</v>
      </c>
      <c r="G7" s="34">
        <v>-8.3000000000000001E-3</v>
      </c>
      <c r="H7" s="22" t="s">
        <v>17</v>
      </c>
    </row>
    <row r="8" spans="1:8" x14ac:dyDescent="0.2">
      <c r="A8" s="82"/>
      <c r="B8" s="80"/>
      <c r="C8" s="34">
        <v>-6.7000000000000002E-3</v>
      </c>
      <c r="D8" s="34">
        <v>-7.7999999999999996E-3</v>
      </c>
      <c r="E8" s="34">
        <v>-2.0000000000000001E-4</v>
      </c>
      <c r="F8" s="34">
        <v>-6.0000000000000001E-3</v>
      </c>
      <c r="G8" s="34">
        <v>-9.2999999999999992E-3</v>
      </c>
      <c r="H8" s="22" t="s">
        <v>18</v>
      </c>
    </row>
    <row r="9" spans="1:8" x14ac:dyDescent="0.2">
      <c r="A9" s="82"/>
      <c r="B9" s="80"/>
      <c r="C9" s="34">
        <v>5.1000000000000004E-3</v>
      </c>
      <c r="D9" s="34">
        <v>-6.1999999999999998E-3</v>
      </c>
      <c r="E9" s="34">
        <v>-8.5000000000000006E-3</v>
      </c>
      <c r="F9" s="34">
        <v>-6.4000000000000003E-3</v>
      </c>
      <c r="G9" s="34">
        <v>-2.0999999999999999E-3</v>
      </c>
    </row>
    <row r="10" spans="1:8" x14ac:dyDescent="0.2">
      <c r="A10" s="82"/>
      <c r="B10" s="81"/>
      <c r="C10" s="34">
        <v>-2.7000000000000001E-3</v>
      </c>
      <c r="D10" s="34">
        <v>5.0000000000000001E-4</v>
      </c>
      <c r="E10" s="34">
        <v>5.4000000000000003E-3</v>
      </c>
      <c r="F10" s="34">
        <v>5.5100000000000003E-2</v>
      </c>
      <c r="G10" s="34">
        <v>2.3E-3</v>
      </c>
    </row>
    <row r="11" spans="1:8" x14ac:dyDescent="0.2">
      <c r="A11" s="83" t="s">
        <v>3</v>
      </c>
      <c r="B11" s="83"/>
      <c r="C11" s="26">
        <f>AVERAGE(C3:C6)</f>
        <v>1.9824999999999999E-2</v>
      </c>
      <c r="D11" s="26">
        <f t="shared" ref="D11:G11" si="0">AVERAGE(D3:D6)</f>
        <v>0.18694999999999998</v>
      </c>
      <c r="E11" s="26">
        <f t="shared" si="0"/>
        <v>0.2324</v>
      </c>
      <c r="F11" s="26">
        <f t="shared" si="0"/>
        <v>0.2155</v>
      </c>
      <c r="G11" s="26">
        <f t="shared" si="0"/>
        <v>0.20947499999999999</v>
      </c>
    </row>
    <row r="12" spans="1:8" x14ac:dyDescent="0.2">
      <c r="A12" s="75" t="s">
        <v>13</v>
      </c>
      <c r="B12" s="75"/>
      <c r="C12" s="27">
        <f t="shared" ref="C12:G12" si="1">STDEV(C3:C6)</f>
        <v>4.223249144122726E-3</v>
      </c>
      <c r="D12" s="27">
        <f t="shared" si="1"/>
        <v>2.526928306594154E-2</v>
      </c>
      <c r="E12" s="27">
        <f t="shared" si="1"/>
        <v>2.6922357499545503E-2</v>
      </c>
      <c r="F12" s="27">
        <f t="shared" si="1"/>
        <v>2.1744424572749676E-2</v>
      </c>
      <c r="G12" s="27">
        <f t="shared" si="1"/>
        <v>1.6827234868906225E-2</v>
      </c>
    </row>
    <row r="13" spans="1:8" x14ac:dyDescent="0.2">
      <c r="A13" s="69" t="s">
        <v>14</v>
      </c>
      <c r="B13" s="70"/>
      <c r="C13" s="27">
        <f t="shared" ref="C13:G13" si="2">1.96*(C12)/SQRT(4)</f>
        <v>4.1387841612402715E-3</v>
      </c>
      <c r="D13" s="27">
        <f t="shared" si="2"/>
        <v>2.476389740462271E-2</v>
      </c>
      <c r="E13" s="27">
        <f t="shared" si="2"/>
        <v>2.6383910349554594E-2</v>
      </c>
      <c r="F13" s="27">
        <f t="shared" si="2"/>
        <v>2.1309536081294683E-2</v>
      </c>
      <c r="G13" s="27">
        <f t="shared" si="2"/>
        <v>1.64906901715281E-2</v>
      </c>
    </row>
    <row r="14" spans="1:8" x14ac:dyDescent="0.2">
      <c r="A14" s="69" t="s">
        <v>15</v>
      </c>
      <c r="B14" s="70"/>
      <c r="C14" s="27">
        <f>((C12/C11))</f>
        <v>0.21302643854339098</v>
      </c>
      <c r="D14" s="27">
        <f t="shared" ref="D14:G14" si="3">((D12/D11))</f>
        <v>0.13516599660840622</v>
      </c>
      <c r="E14" s="27">
        <f t="shared" si="3"/>
        <v>0.11584491178806154</v>
      </c>
      <c r="F14" s="27">
        <f t="shared" si="3"/>
        <v>0.100902202193734</v>
      </c>
      <c r="G14" s="27">
        <f t="shared" si="3"/>
        <v>8.0330516142290129E-2</v>
      </c>
    </row>
    <row r="15" spans="1:8" x14ac:dyDescent="0.2">
      <c r="A15" s="69" t="s">
        <v>16</v>
      </c>
      <c r="B15" s="70"/>
      <c r="C15" s="27">
        <f>((C12/C11)*100)</f>
        <v>21.302643854339099</v>
      </c>
      <c r="D15" s="27">
        <f>((D12/D11)*100)</f>
        <v>13.516599660840622</v>
      </c>
      <c r="E15" s="27">
        <f>((E12/E11)*100)</f>
        <v>11.584491178806154</v>
      </c>
      <c r="F15" s="27">
        <f>((F12/F11)*100)</f>
        <v>10.0902202193734</v>
      </c>
      <c r="G15" s="27">
        <f>((G12/G11)*100)</f>
        <v>8.0330516142290129</v>
      </c>
    </row>
    <row r="16" spans="1:8" x14ac:dyDescent="0.2">
      <c r="A16" s="83" t="s">
        <v>4</v>
      </c>
      <c r="B16" s="83"/>
      <c r="C16" s="26">
        <f>AVERAGE(C7:C10)</f>
        <v>1.75E-3</v>
      </c>
      <c r="D16" s="26">
        <f>AVERAGE(D7:D10)</f>
        <v>-5.1749999999999999E-3</v>
      </c>
      <c r="E16" s="26">
        <f>AVERAGE(E7:E10)</f>
        <v>-2.6999999999999997E-3</v>
      </c>
      <c r="F16" s="26">
        <f>AVERAGE(F7:F10)</f>
        <v>1.0125E-2</v>
      </c>
      <c r="G16" s="26">
        <f>AVERAGE(G7:G10)</f>
        <v>-4.3499999999999997E-3</v>
      </c>
    </row>
    <row r="17" spans="1:7" x14ac:dyDescent="0.2">
      <c r="A17" s="75" t="s">
        <v>13</v>
      </c>
      <c r="B17" s="75"/>
      <c r="C17" s="27">
        <f>STDEV(C7:C10)</f>
        <v>8.033886564629434E-3</v>
      </c>
      <c r="D17" s="27">
        <f>STDEV(D7:D10)</f>
        <v>3.8404643816427539E-3</v>
      </c>
      <c r="E17" s="27">
        <f>STDEV(E7:E10)</f>
        <v>6.5457365259126241E-3</v>
      </c>
      <c r="F17" s="27">
        <f>STDEV(F7:F10)</f>
        <v>3.0043010834468642E-2</v>
      </c>
      <c r="G17" s="27">
        <f>STDEV(G7:G10)</f>
        <v>5.4586323073336478E-3</v>
      </c>
    </row>
    <row r="18" spans="1:7" x14ac:dyDescent="0.2">
      <c r="A18" s="69" t="s">
        <v>14</v>
      </c>
      <c r="B18" s="70"/>
      <c r="C18" s="27">
        <f t="shared" ref="C18:G18" si="4">1.96*(C17)/SQRT(4)</f>
        <v>7.8732088333368453E-3</v>
      </c>
      <c r="D18" s="27">
        <f t="shared" si="4"/>
        <v>3.7636550940098987E-3</v>
      </c>
      <c r="E18" s="27">
        <f t="shared" si="4"/>
        <v>6.4148217953943713E-3</v>
      </c>
      <c r="F18" s="27">
        <f t="shared" si="4"/>
        <v>2.9442150617779269E-2</v>
      </c>
      <c r="G18" s="27">
        <f t="shared" si="4"/>
        <v>5.3494596611869749E-3</v>
      </c>
    </row>
    <row r="19" spans="1:7" x14ac:dyDescent="0.2">
      <c r="A19" s="69" t="s">
        <v>15</v>
      </c>
      <c r="B19" s="70"/>
      <c r="C19" s="27">
        <f>((C17/C16))</f>
        <v>4.5907923226453908</v>
      </c>
      <c r="D19" s="27">
        <f t="shared" ref="D19:G19" si="5">((D17/D16))</f>
        <v>-0.74211872109038723</v>
      </c>
      <c r="E19" s="27">
        <f t="shared" si="5"/>
        <v>-2.4243468614491204</v>
      </c>
      <c r="F19" s="27">
        <f t="shared" si="5"/>
        <v>2.9672109466141867</v>
      </c>
      <c r="G19" s="27">
        <f t="shared" si="5"/>
        <v>-1.2548580016858961</v>
      </c>
    </row>
    <row r="20" spans="1:7" x14ac:dyDescent="0.2">
      <c r="A20" s="69" t="s">
        <v>16</v>
      </c>
      <c r="B20" s="70"/>
      <c r="C20" s="35">
        <f>((C17/C16)*100)</f>
        <v>459.07923226453909</v>
      </c>
      <c r="D20" s="35">
        <f>((D17/D16)*100)</f>
        <v>-74.211872109038723</v>
      </c>
      <c r="E20" s="35">
        <f>((E17/E16)*100)</f>
        <v>-242.43468614491204</v>
      </c>
      <c r="F20" s="35">
        <f>((F17/F16)*100)</f>
        <v>296.72109466141865</v>
      </c>
      <c r="G20" s="35">
        <f>((G17/G16)*100)</f>
        <v>-125.48580016858961</v>
      </c>
    </row>
    <row r="21" spans="1:7" x14ac:dyDescent="0.2">
      <c r="A21" s="82" t="s">
        <v>1</v>
      </c>
      <c r="B21" s="84">
        <f>B2</f>
        <v>43581</v>
      </c>
      <c r="C21" s="28">
        <f t="shared" ref="C21:G28" si="6">((1000*C3)/40)</f>
        <v>0.42000000000000004</v>
      </c>
      <c r="D21" s="28">
        <f t="shared" si="6"/>
        <v>4.1399999999999997</v>
      </c>
      <c r="E21" s="28">
        <f t="shared" si="6"/>
        <v>6.4975000000000005</v>
      </c>
      <c r="F21" s="28">
        <f t="shared" si="6"/>
        <v>5.7299999999999995</v>
      </c>
      <c r="G21" s="28">
        <f t="shared" si="6"/>
        <v>4.6399999999999997</v>
      </c>
    </row>
    <row r="22" spans="1:7" x14ac:dyDescent="0.2">
      <c r="A22" s="82"/>
      <c r="B22" s="84"/>
      <c r="C22" s="28">
        <f t="shared" si="6"/>
        <v>0.64249999999999996</v>
      </c>
      <c r="D22" s="28">
        <f t="shared" si="6"/>
        <v>5.56</v>
      </c>
      <c r="E22" s="28">
        <f t="shared" si="6"/>
        <v>4.9424999999999999</v>
      </c>
      <c r="F22" s="28">
        <f t="shared" si="6"/>
        <v>4.6124999999999998</v>
      </c>
      <c r="G22" s="28">
        <f t="shared" si="6"/>
        <v>5.3199999999999994</v>
      </c>
    </row>
    <row r="23" spans="1:7" x14ac:dyDescent="0.2">
      <c r="A23" s="82"/>
      <c r="B23" s="84"/>
      <c r="C23" s="28">
        <f t="shared" si="6"/>
        <v>0.41749999999999998</v>
      </c>
      <c r="D23" s="28">
        <f t="shared" si="6"/>
        <v>4.6775000000000002</v>
      </c>
      <c r="E23" s="28">
        <f t="shared" si="6"/>
        <v>6.1425000000000001</v>
      </c>
      <c r="F23" s="28">
        <f t="shared" si="6"/>
        <v>5.7975000000000003</v>
      </c>
      <c r="G23" s="28">
        <f t="shared" si="6"/>
        <v>5.6274999999999995</v>
      </c>
    </row>
    <row r="24" spans="1:7" x14ac:dyDescent="0.2">
      <c r="A24" s="82"/>
      <c r="B24" s="84"/>
      <c r="C24" s="28">
        <f t="shared" si="6"/>
        <v>0.50250000000000006</v>
      </c>
      <c r="D24" s="28">
        <f t="shared" si="6"/>
        <v>4.3174999999999999</v>
      </c>
      <c r="E24" s="28">
        <f t="shared" si="6"/>
        <v>5.6575000000000006</v>
      </c>
      <c r="F24" s="28">
        <f t="shared" si="6"/>
        <v>5.41</v>
      </c>
      <c r="G24" s="28">
        <f t="shared" si="6"/>
        <v>5.36</v>
      </c>
    </row>
    <row r="25" spans="1:7" x14ac:dyDescent="0.2">
      <c r="A25" s="82" t="s">
        <v>6</v>
      </c>
      <c r="B25" s="84"/>
      <c r="C25" s="28">
        <f t="shared" si="6"/>
        <v>0.28249999999999997</v>
      </c>
      <c r="D25" s="28">
        <f t="shared" si="6"/>
        <v>-0.18</v>
      </c>
      <c r="E25" s="28">
        <f t="shared" si="6"/>
        <v>-0.1875</v>
      </c>
      <c r="F25" s="28">
        <f t="shared" si="6"/>
        <v>-5.5000000000000007E-2</v>
      </c>
      <c r="G25" s="28">
        <f t="shared" si="6"/>
        <v>-0.20750000000000002</v>
      </c>
    </row>
    <row r="26" spans="1:7" x14ac:dyDescent="0.2">
      <c r="A26" s="82"/>
      <c r="B26" s="84"/>
      <c r="C26" s="28">
        <f t="shared" si="6"/>
        <v>-0.16750000000000001</v>
      </c>
      <c r="D26" s="28">
        <f t="shared" si="6"/>
        <v>-0.19500000000000001</v>
      </c>
      <c r="E26" s="28">
        <f t="shared" si="6"/>
        <v>-5.0000000000000001E-3</v>
      </c>
      <c r="F26" s="28">
        <f t="shared" si="6"/>
        <v>-0.15</v>
      </c>
      <c r="G26" s="28">
        <f t="shared" si="6"/>
        <v>-0.23249999999999998</v>
      </c>
    </row>
    <row r="27" spans="1:7" x14ac:dyDescent="0.2">
      <c r="A27" s="82"/>
      <c r="B27" s="84"/>
      <c r="C27" s="28">
        <f t="shared" si="6"/>
        <v>0.1275</v>
      </c>
      <c r="D27" s="28">
        <f t="shared" si="6"/>
        <v>-0.155</v>
      </c>
      <c r="E27" s="28">
        <f t="shared" si="6"/>
        <v>-0.21249999999999999</v>
      </c>
      <c r="F27" s="28">
        <f t="shared" si="6"/>
        <v>-0.16</v>
      </c>
      <c r="G27" s="28">
        <f t="shared" si="6"/>
        <v>-5.2500000000000005E-2</v>
      </c>
    </row>
    <row r="28" spans="1:7" x14ac:dyDescent="0.2">
      <c r="A28" s="82"/>
      <c r="B28" s="84"/>
      <c r="C28" s="28">
        <f t="shared" si="6"/>
        <v>-6.7500000000000004E-2</v>
      </c>
      <c r="D28" s="28">
        <f t="shared" si="6"/>
        <v>1.2500000000000001E-2</v>
      </c>
      <c r="E28" s="28">
        <f t="shared" si="6"/>
        <v>0.13500000000000001</v>
      </c>
      <c r="F28" s="28">
        <f t="shared" si="6"/>
        <v>1.3774999999999999</v>
      </c>
      <c r="G28" s="28">
        <f t="shared" si="6"/>
        <v>5.7499999999999996E-2</v>
      </c>
    </row>
    <row r="29" spans="1:7" x14ac:dyDescent="0.2">
      <c r="A29" s="83" t="s">
        <v>5</v>
      </c>
      <c r="B29" s="83"/>
      <c r="C29" s="26">
        <f t="shared" ref="C29:G29" si="7">AVERAGE(C21:C24)</f>
        <v>0.49562499999999998</v>
      </c>
      <c r="D29" s="26">
        <f t="shared" si="7"/>
        <v>4.6737500000000001</v>
      </c>
      <c r="E29" s="26">
        <f t="shared" si="7"/>
        <v>5.8100000000000005</v>
      </c>
      <c r="F29" s="26">
        <f t="shared" si="7"/>
        <v>5.3875000000000002</v>
      </c>
      <c r="G29" s="26">
        <f t="shared" si="7"/>
        <v>5.2368749999999995</v>
      </c>
    </row>
    <row r="30" spans="1:7" x14ac:dyDescent="0.2">
      <c r="A30" s="75" t="s">
        <v>13</v>
      </c>
      <c r="B30" s="75"/>
      <c r="C30" s="27">
        <f t="shared" ref="C30:G30" si="8">STDEV(C21:C24)</f>
        <v>0.10558122860306822</v>
      </c>
      <c r="D30" s="27">
        <f t="shared" si="8"/>
        <v>0.63173207664852693</v>
      </c>
      <c r="E30" s="27">
        <f t="shared" si="8"/>
        <v>0.67305893748863743</v>
      </c>
      <c r="F30" s="27">
        <f t="shared" si="8"/>
        <v>0.54361061431874202</v>
      </c>
      <c r="G30" s="27">
        <f t="shared" si="8"/>
        <v>0.4206808717226555</v>
      </c>
    </row>
    <row r="31" spans="1:7" x14ac:dyDescent="0.2">
      <c r="A31" s="69" t="s">
        <v>14</v>
      </c>
      <c r="B31" s="70"/>
      <c r="C31" s="27">
        <f t="shared" ref="C31:G31" si="9">1.96*(C30)/SQRT(4)</f>
        <v>0.10346960403100686</v>
      </c>
      <c r="D31" s="27">
        <f t="shared" si="9"/>
        <v>0.61909743511555637</v>
      </c>
      <c r="E31" s="27">
        <f t="shared" si="9"/>
        <v>0.65959775873886473</v>
      </c>
      <c r="F31" s="27">
        <f t="shared" si="9"/>
        <v>0.53273840203236722</v>
      </c>
      <c r="G31" s="27">
        <f t="shared" si="9"/>
        <v>0.41226725428820238</v>
      </c>
    </row>
    <row r="32" spans="1:7" x14ac:dyDescent="0.2">
      <c r="A32" s="69" t="s">
        <v>15</v>
      </c>
      <c r="B32" s="70"/>
      <c r="C32" s="27">
        <f>((C30/C29))</f>
        <v>0.21302643854339112</v>
      </c>
      <c r="D32" s="27">
        <f t="shared" ref="D32:G32" si="10">((D30/D29))</f>
        <v>0.13516599660840373</v>
      </c>
      <c r="E32" s="27">
        <f t="shared" si="10"/>
        <v>0.11584491178806151</v>
      </c>
      <c r="F32" s="27">
        <f t="shared" si="10"/>
        <v>0.10090220219373401</v>
      </c>
      <c r="G32" s="27">
        <f t="shared" si="10"/>
        <v>8.0330516142290115E-2</v>
      </c>
    </row>
    <row r="33" spans="1:7" x14ac:dyDescent="0.2">
      <c r="A33" s="69" t="s">
        <v>16</v>
      </c>
      <c r="B33" s="70"/>
      <c r="C33" s="27">
        <f>((C30/C29)*100)</f>
        <v>21.302643854339113</v>
      </c>
      <c r="D33" s="27">
        <f t="shared" ref="D33:G33" si="11">((D30/D29)*100)</f>
        <v>13.516599660840372</v>
      </c>
      <c r="E33" s="27">
        <f t="shared" si="11"/>
        <v>11.584491178806152</v>
      </c>
      <c r="F33" s="27">
        <f t="shared" si="11"/>
        <v>10.090220219373402</v>
      </c>
      <c r="G33" s="27">
        <f t="shared" si="11"/>
        <v>8.0330516142290112</v>
      </c>
    </row>
    <row r="34" spans="1:7" x14ac:dyDescent="0.2">
      <c r="A34" s="83" t="s">
        <v>7</v>
      </c>
      <c r="B34" s="83"/>
      <c r="C34" s="26">
        <f t="shared" ref="C34:G34" si="12">AVERAGE(C25:C28)</f>
        <v>4.374999999999999E-2</v>
      </c>
      <c r="D34" s="26">
        <f t="shared" si="12"/>
        <v>-0.12937500000000002</v>
      </c>
      <c r="E34" s="26">
        <f t="shared" si="12"/>
        <v>-6.7500000000000004E-2</v>
      </c>
      <c r="F34" s="26">
        <f t="shared" si="12"/>
        <v>0.25312499999999999</v>
      </c>
      <c r="G34" s="26">
        <f t="shared" si="12"/>
        <v>-0.10875</v>
      </c>
    </row>
    <row r="35" spans="1:7" x14ac:dyDescent="0.2">
      <c r="A35" s="75" t="s">
        <v>13</v>
      </c>
      <c r="B35" s="75"/>
      <c r="C35" s="27">
        <f t="shared" ref="C35:G35" si="13">STDEV(C25:C28)</f>
        <v>0.20084716411573583</v>
      </c>
      <c r="D35" s="27">
        <f t="shared" si="13"/>
        <v>9.601160954106884E-2</v>
      </c>
      <c r="E35" s="27">
        <f t="shared" si="13"/>
        <v>0.16364341314781558</v>
      </c>
      <c r="F35" s="27">
        <f t="shared" si="13"/>
        <v>0.75107527086171588</v>
      </c>
      <c r="G35" s="27">
        <f t="shared" si="13"/>
        <v>0.13646580768334118</v>
      </c>
    </row>
    <row r="36" spans="1:7" x14ac:dyDescent="0.2">
      <c r="A36" s="69" t="s">
        <v>14</v>
      </c>
      <c r="B36" s="70"/>
      <c r="C36" s="27">
        <f t="shared" ref="C36:G36" si="14">1.96*(C35)/SQRT(4)</f>
        <v>0.19683022083342111</v>
      </c>
      <c r="D36" s="27">
        <f t="shared" si="14"/>
        <v>9.409137735024746E-2</v>
      </c>
      <c r="E36" s="27">
        <f t="shared" si="14"/>
        <v>0.16037054488485927</v>
      </c>
      <c r="F36" s="27">
        <f t="shared" si="14"/>
        <v>0.73605376544448153</v>
      </c>
      <c r="G36" s="27">
        <f t="shared" si="14"/>
        <v>0.13373649152967435</v>
      </c>
    </row>
    <row r="37" spans="1:7" x14ac:dyDescent="0.2">
      <c r="A37" s="69" t="s">
        <v>15</v>
      </c>
      <c r="B37" s="70"/>
      <c r="C37" s="27">
        <f>((C35/C34))</f>
        <v>4.5907923226453917</v>
      </c>
      <c r="D37" s="27">
        <f t="shared" ref="D37:G37" si="15">((D35/D34))</f>
        <v>-0.74211872109038712</v>
      </c>
      <c r="E37" s="27">
        <f t="shared" si="15"/>
        <v>-2.4243468614491195</v>
      </c>
      <c r="F37" s="27">
        <f t="shared" si="15"/>
        <v>2.9672109466141863</v>
      </c>
      <c r="G37" s="27">
        <f t="shared" si="15"/>
        <v>-1.2548580016858959</v>
      </c>
    </row>
    <row r="38" spans="1:7" x14ac:dyDescent="0.2">
      <c r="A38" s="69" t="s">
        <v>16</v>
      </c>
      <c r="B38" s="70"/>
      <c r="C38" s="27">
        <f>((C35/C34)*100)</f>
        <v>459.0792322645392</v>
      </c>
      <c r="D38" s="27">
        <f t="shared" ref="D38:G38" si="16">((D35/D34)*100)</f>
        <v>-74.211872109038708</v>
      </c>
      <c r="E38" s="27">
        <f t="shared" si="16"/>
        <v>-242.43468614491195</v>
      </c>
      <c r="F38" s="27">
        <f t="shared" si="16"/>
        <v>296.72109466141865</v>
      </c>
      <c r="G38" s="27">
        <f t="shared" si="16"/>
        <v>-125.48580016858959</v>
      </c>
    </row>
    <row r="39" spans="1:7" x14ac:dyDescent="0.2">
      <c r="A39" s="76" t="s">
        <v>8</v>
      </c>
      <c r="B39" s="79">
        <f>B2</f>
        <v>43581</v>
      </c>
      <c r="C39" s="29">
        <f t="shared" ref="C39:G42" si="17">(C21/C25)</f>
        <v>1.4867256637168145</v>
      </c>
      <c r="D39" s="29">
        <f t="shared" si="17"/>
        <v>-23</v>
      </c>
      <c r="E39" s="29">
        <f t="shared" si="17"/>
        <v>-34.653333333333336</v>
      </c>
      <c r="F39" s="29">
        <f t="shared" si="17"/>
        <v>-104.18181818181816</v>
      </c>
      <c r="G39" s="29">
        <f t="shared" si="17"/>
        <v>-22.361445783132528</v>
      </c>
    </row>
    <row r="40" spans="1:7" x14ac:dyDescent="0.2">
      <c r="A40" s="77"/>
      <c r="B40" s="80"/>
      <c r="C40" s="29">
        <f t="shared" si="17"/>
        <v>-3.8358208955223878</v>
      </c>
      <c r="D40" s="29">
        <f t="shared" si="17"/>
        <v>-28.512820512820511</v>
      </c>
      <c r="E40" s="29">
        <f t="shared" si="17"/>
        <v>-988.5</v>
      </c>
      <c r="F40" s="29">
        <f t="shared" si="17"/>
        <v>-30.75</v>
      </c>
      <c r="G40" s="29">
        <f t="shared" si="17"/>
        <v>-22.881720430107524</v>
      </c>
    </row>
    <row r="41" spans="1:7" x14ac:dyDescent="0.2">
      <c r="A41" s="77"/>
      <c r="B41" s="80"/>
      <c r="C41" s="29">
        <f t="shared" si="17"/>
        <v>3.2745098039215685</v>
      </c>
      <c r="D41" s="29">
        <f t="shared" si="17"/>
        <v>-30.177419354838712</v>
      </c>
      <c r="E41" s="29">
        <f t="shared" si="17"/>
        <v>-28.905882352941177</v>
      </c>
      <c r="F41" s="29">
        <f t="shared" si="17"/>
        <v>-36.234375</v>
      </c>
      <c r="G41" s="29">
        <f t="shared" si="17"/>
        <v>-107.19047619047618</v>
      </c>
    </row>
    <row r="42" spans="1:7" x14ac:dyDescent="0.2">
      <c r="A42" s="78"/>
      <c r="B42" s="81"/>
      <c r="C42" s="29">
        <f t="shared" si="17"/>
        <v>-7.4444444444444446</v>
      </c>
      <c r="D42" s="29">
        <f t="shared" si="17"/>
        <v>345.4</v>
      </c>
      <c r="E42" s="29">
        <f t="shared" si="17"/>
        <v>41.907407407407412</v>
      </c>
      <c r="F42" s="29">
        <f t="shared" si="17"/>
        <v>3.927404718693285</v>
      </c>
      <c r="G42" s="29">
        <f t="shared" si="17"/>
        <v>93.217391304347842</v>
      </c>
    </row>
    <row r="43" spans="1:7" x14ac:dyDescent="0.2">
      <c r="A43" s="83" t="s">
        <v>8</v>
      </c>
      <c r="B43" s="83"/>
      <c r="C43" s="30">
        <f>AVERAGE(C39:C42)</f>
        <v>-1.6297574680821123</v>
      </c>
      <c r="D43" s="30">
        <f>AVERAGE(D39:D42)</f>
        <v>65.92744003308519</v>
      </c>
      <c r="E43" s="30">
        <f>AVERAGE(E39:E42)</f>
        <v>-252.53795206971677</v>
      </c>
      <c r="F43" s="30">
        <f>AVERAGE(F39:F42)</f>
        <v>-41.809697115781219</v>
      </c>
      <c r="G43" s="30">
        <f>AVERAGE(G39:G42)</f>
        <v>-14.804062774842095</v>
      </c>
    </row>
    <row r="44" spans="1:7" x14ac:dyDescent="0.2">
      <c r="A44" s="69" t="s">
        <v>13</v>
      </c>
      <c r="B44" s="70"/>
      <c r="C44" s="31">
        <f>STDEV(C39:C42)</f>
        <v>4.913980228728402</v>
      </c>
      <c r="D44" s="31">
        <f>STDEV(D39:D42)</f>
        <v>186.34028744499486</v>
      </c>
      <c r="E44" s="31">
        <f>STDEV(E39:E42)</f>
        <v>491.87505710259978</v>
      </c>
      <c r="F44" s="31">
        <f>STDEV(F39:F42)</f>
        <v>45.223758827563927</v>
      </c>
      <c r="G44" s="31">
        <f>STDEV(G39:G42)</f>
        <v>82.312912142864235</v>
      </c>
    </row>
    <row r="45" spans="1:7" x14ac:dyDescent="0.2">
      <c r="A45" s="69" t="s">
        <v>14</v>
      </c>
      <c r="B45" s="70"/>
      <c r="C45" s="31">
        <f t="shared" ref="C45:G45" si="18">1.96*(C44)/SQRT(4)</f>
        <v>4.815700624153834</v>
      </c>
      <c r="D45" s="31">
        <f t="shared" si="18"/>
        <v>182.61348169609496</v>
      </c>
      <c r="E45" s="31">
        <f t="shared" si="18"/>
        <v>482.03755596054776</v>
      </c>
      <c r="F45" s="31">
        <f t="shared" si="18"/>
        <v>44.319283651012647</v>
      </c>
      <c r="G45" s="31">
        <f t="shared" si="18"/>
        <v>80.666653900006949</v>
      </c>
    </row>
    <row r="46" spans="1:7" x14ac:dyDescent="0.2">
      <c r="A46" s="69" t="s">
        <v>15</v>
      </c>
      <c r="B46" s="70"/>
      <c r="C46" s="31">
        <f>((C44/C43))</f>
        <v>-3.0151604302885269</v>
      </c>
      <c r="D46" s="31">
        <f t="shared" ref="D46:G46" si="19">((D44/D43))</f>
        <v>2.8264450637167373</v>
      </c>
      <c r="E46" s="31">
        <f t="shared" si="19"/>
        <v>-1.9477272745397514</v>
      </c>
      <c r="F46" s="31">
        <f t="shared" si="19"/>
        <v>-1.0816571739883296</v>
      </c>
      <c r="G46" s="31">
        <f t="shared" si="19"/>
        <v>-5.5601569241347812</v>
      </c>
    </row>
    <row r="47" spans="1:7" x14ac:dyDescent="0.2">
      <c r="A47" s="69" t="s">
        <v>16</v>
      </c>
      <c r="B47" s="70"/>
      <c r="C47" s="31">
        <f>((C44/C43)*100)</f>
        <v>-301.51604302885266</v>
      </c>
      <c r="D47" s="31">
        <f t="shared" ref="D47:G47" si="20">((D44/D43)*100)</f>
        <v>282.64450637167374</v>
      </c>
      <c r="E47" s="31">
        <f t="shared" si="20"/>
        <v>-194.77272745397514</v>
      </c>
      <c r="F47" s="31">
        <f t="shared" si="20"/>
        <v>-108.16571739883297</v>
      </c>
      <c r="G47" s="31">
        <f t="shared" si="20"/>
        <v>-556.01569241347818</v>
      </c>
    </row>
    <row r="48" spans="1:7" x14ac:dyDescent="0.2">
      <c r="A48" s="76" t="s">
        <v>9</v>
      </c>
      <c r="B48" s="79">
        <f>B2</f>
        <v>43581</v>
      </c>
      <c r="C48" s="29">
        <f t="shared" ref="C48:G51" si="21">(C39/$C$43)</f>
        <v>-0.91223736834069136</v>
      </c>
      <c r="D48" s="29">
        <f t="shared" si="21"/>
        <v>14.112529287603907</v>
      </c>
      <c r="E48" s="29">
        <f t="shared" si="21"/>
        <v>21.262877459989888</v>
      </c>
      <c r="F48" s="29">
        <f t="shared" si="21"/>
        <v>63.924737405510172</v>
      </c>
      <c r="G48" s="29">
        <f t="shared" si="21"/>
        <v>13.720719935983682</v>
      </c>
    </row>
    <row r="49" spans="1:7" x14ac:dyDescent="0.2">
      <c r="A49" s="77"/>
      <c r="B49" s="80">
        <v>41235</v>
      </c>
      <c r="C49" s="29">
        <f t="shared" si="21"/>
        <v>2.3536145534809889</v>
      </c>
      <c r="D49" s="29">
        <f t="shared" si="21"/>
        <v>17.495131067798823</v>
      </c>
      <c r="E49" s="29">
        <f t="shared" si="21"/>
        <v>606.53196525202009</v>
      </c>
      <c r="F49" s="29">
        <f t="shared" si="21"/>
        <v>18.867838069296528</v>
      </c>
      <c r="G49" s="29">
        <f t="shared" si="21"/>
        <v>14.039954335680743</v>
      </c>
    </row>
    <row r="50" spans="1:7" x14ac:dyDescent="0.2">
      <c r="A50" s="77"/>
      <c r="B50" s="80">
        <v>41235</v>
      </c>
      <c r="C50" s="29">
        <f t="shared" si="21"/>
        <v>-2.0092006743647506</v>
      </c>
      <c r="D50" s="29">
        <f t="shared" si="21"/>
        <v>18.516509324759404</v>
      </c>
      <c r="E50" s="29">
        <f t="shared" si="21"/>
        <v>17.736309186518056</v>
      </c>
      <c r="F50" s="29">
        <f t="shared" si="21"/>
        <v>22.232986017631426</v>
      </c>
      <c r="G50" s="29">
        <f t="shared" si="21"/>
        <v>65.770814547404541</v>
      </c>
    </row>
    <row r="51" spans="1:7" x14ac:dyDescent="0.2">
      <c r="A51" s="78"/>
      <c r="B51" s="81">
        <v>41235</v>
      </c>
      <c r="C51" s="29">
        <f t="shared" si="21"/>
        <v>4.5678234892244536</v>
      </c>
      <c r="D51" s="29">
        <f t="shared" si="21"/>
        <v>-211.93337460601691</v>
      </c>
      <c r="E51" s="29">
        <f t="shared" si="21"/>
        <v>-25.713891930634176</v>
      </c>
      <c r="F51" s="29">
        <f t="shared" si="21"/>
        <v>-2.4098093094275117</v>
      </c>
      <c r="G51" s="29">
        <f t="shared" si="21"/>
        <v>-57.197094125940986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-40.452301231463693</v>
      </c>
      <c r="E52" s="30">
        <f>AVERAGE(E48:E51)</f>
        <v>154.95431499197346</v>
      </c>
      <c r="F52" s="30">
        <f>AVERAGE(F48:F51)</f>
        <v>25.653938045752653</v>
      </c>
      <c r="G52" s="30">
        <f>AVERAGE(G48:G51)</f>
        <v>9.0835986732819958</v>
      </c>
    </row>
    <row r="53" spans="1:7" x14ac:dyDescent="0.2">
      <c r="A53" s="69" t="s">
        <v>13</v>
      </c>
      <c r="B53" s="70"/>
      <c r="C53" s="31">
        <f>STDEV(C48:C51)</f>
        <v>3.0151604302885273</v>
      </c>
      <c r="D53" s="31">
        <f>STDEV(D48:D51)</f>
        <v>114.33620713165305</v>
      </c>
      <c r="E53" s="31">
        <f>STDEV(E48:E51)</f>
        <v>301.80874561749056</v>
      </c>
      <c r="F53" s="31">
        <f>STDEV(F48:F51)</f>
        <v>27.748766128240508</v>
      </c>
      <c r="G53" s="31">
        <f>STDEV(G48:G51)</f>
        <v>50.506234059310387</v>
      </c>
    </row>
    <row r="54" spans="1:7" x14ac:dyDescent="0.2">
      <c r="A54" s="69" t="s">
        <v>14</v>
      </c>
      <c r="B54" s="70"/>
      <c r="C54" s="31">
        <f t="shared" ref="C54:G54" si="22">1.96*(C53)/SQRT(4)</f>
        <v>2.9548572216827567</v>
      </c>
      <c r="D54" s="31">
        <f t="shared" si="22"/>
        <v>112.04948298901999</v>
      </c>
      <c r="E54" s="31">
        <f t="shared" si="22"/>
        <v>295.77257070514077</v>
      </c>
      <c r="F54" s="31">
        <f t="shared" si="22"/>
        <v>27.193790805675697</v>
      </c>
      <c r="G54" s="31">
        <f t="shared" si="22"/>
        <v>49.496109378124181</v>
      </c>
    </row>
    <row r="55" spans="1:7" x14ac:dyDescent="0.2">
      <c r="A55" s="69" t="s">
        <v>15</v>
      </c>
      <c r="B55" s="70"/>
      <c r="C55" s="31">
        <f>((C53/C52))</f>
        <v>3.0151604302885273</v>
      </c>
      <c r="D55" s="31">
        <f t="shared" ref="D55:G55" si="23">((D53/D52))</f>
        <v>-2.8264450637167373</v>
      </c>
      <c r="E55" s="31">
        <f t="shared" si="23"/>
        <v>1.9477272745397511</v>
      </c>
      <c r="F55" s="31">
        <f t="shared" si="23"/>
        <v>1.0816571739883296</v>
      </c>
      <c r="G55" s="31">
        <f t="shared" si="23"/>
        <v>5.5601569241347795</v>
      </c>
    </row>
    <row r="56" spans="1:7" x14ac:dyDescent="0.2">
      <c r="A56" s="69" t="s">
        <v>16</v>
      </c>
      <c r="B56" s="70"/>
      <c r="C56" s="31">
        <f>((C53/C52)*100)</f>
        <v>301.51604302885272</v>
      </c>
      <c r="D56" s="31">
        <f t="shared" ref="D56:G56" si="24">((D53/D52)*100)</f>
        <v>-282.64450637167374</v>
      </c>
      <c r="E56" s="31">
        <f t="shared" si="24"/>
        <v>194.77272745397511</v>
      </c>
      <c r="F56" s="31">
        <f t="shared" si="24"/>
        <v>108.16571739883297</v>
      </c>
      <c r="G56" s="31">
        <f t="shared" si="24"/>
        <v>556.01569241347795</v>
      </c>
    </row>
  </sheetData>
  <mergeCells count="42">
    <mergeCell ref="A52:B52"/>
    <mergeCell ref="A53:B53"/>
    <mergeCell ref="A54:B54"/>
    <mergeCell ref="A55:B55"/>
    <mergeCell ref="A56:B56"/>
    <mergeCell ref="A43:B43"/>
    <mergeCell ref="A44:B44"/>
    <mergeCell ref="A45:B45"/>
    <mergeCell ref="A46:B46"/>
    <mergeCell ref="A47:B47"/>
    <mergeCell ref="A48:A51"/>
    <mergeCell ref="B48:B51"/>
    <mergeCell ref="A35:B35"/>
    <mergeCell ref="A36:B36"/>
    <mergeCell ref="A37:B37"/>
    <mergeCell ref="A38:B38"/>
    <mergeCell ref="A39:A42"/>
    <mergeCell ref="B39:B42"/>
    <mergeCell ref="A29:B29"/>
    <mergeCell ref="A30:B30"/>
    <mergeCell ref="A31:B31"/>
    <mergeCell ref="A32:B32"/>
    <mergeCell ref="A33:B33"/>
    <mergeCell ref="A34:B34"/>
    <mergeCell ref="A18:B18"/>
    <mergeCell ref="A19:B19"/>
    <mergeCell ref="A20:B20"/>
    <mergeCell ref="A21:A24"/>
    <mergeCell ref="B21:B28"/>
    <mergeCell ref="A25:A28"/>
    <mergeCell ref="A12:B12"/>
    <mergeCell ref="A13:B13"/>
    <mergeCell ref="A14:B14"/>
    <mergeCell ref="A15:B15"/>
    <mergeCell ref="A16:B16"/>
    <mergeCell ref="A17:B17"/>
    <mergeCell ref="A1:B1"/>
    <mergeCell ref="D1:G1"/>
    <mergeCell ref="A2:A6"/>
    <mergeCell ref="B2:B10"/>
    <mergeCell ref="A7:A10"/>
    <mergeCell ref="A11:B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82F6-6154-4DAB-9909-AA74377D4085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43585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2.5499999999999998E-2</v>
      </c>
      <c r="D3" s="25">
        <v>0.1951</v>
      </c>
      <c r="E3" s="25">
        <v>0.25219999999999998</v>
      </c>
      <c r="F3" s="25">
        <v>0.23730000000000001</v>
      </c>
      <c r="G3" s="25">
        <v>0.22409999999999999</v>
      </c>
    </row>
    <row r="4" spans="1:7" x14ac:dyDescent="0.2">
      <c r="A4" s="77"/>
      <c r="B4" s="80"/>
      <c r="C4" s="25">
        <v>2.23E-2</v>
      </c>
      <c r="D4" s="25">
        <v>0.2039</v>
      </c>
      <c r="E4" s="25">
        <v>0.24110000000000001</v>
      </c>
      <c r="F4" s="25">
        <v>0.24110000000000001</v>
      </c>
      <c r="G4" s="25">
        <v>0.22889999999999999</v>
      </c>
    </row>
    <row r="5" spans="1:7" x14ac:dyDescent="0.2">
      <c r="A5" s="77"/>
      <c r="B5" s="80"/>
      <c r="C5" s="25">
        <v>2.7799999999999998E-2</v>
      </c>
      <c r="D5" s="25">
        <v>0.17810000000000001</v>
      </c>
      <c r="E5" s="25">
        <v>0.2429</v>
      </c>
      <c r="F5" s="25">
        <v>0.27050000000000002</v>
      </c>
      <c r="G5" s="25">
        <v>0.22750000000000001</v>
      </c>
    </row>
    <row r="6" spans="1:7" x14ac:dyDescent="0.2">
      <c r="A6" s="78"/>
      <c r="B6" s="80"/>
      <c r="C6" s="25">
        <v>2.01E-2</v>
      </c>
      <c r="D6" s="25">
        <v>0.2137</v>
      </c>
      <c r="E6" s="25">
        <v>0.2462</v>
      </c>
      <c r="F6" s="25">
        <v>0.25840000000000002</v>
      </c>
      <c r="G6" s="25">
        <v>0.27960000000000002</v>
      </c>
    </row>
    <row r="7" spans="1:7" x14ac:dyDescent="0.2">
      <c r="A7" s="82" t="s">
        <v>2</v>
      </c>
      <c r="B7" s="80"/>
      <c r="C7" s="25">
        <v>1.9800000000000002E-2</v>
      </c>
      <c r="D7" s="25">
        <v>4.5999999999999999E-3</v>
      </c>
      <c r="E7" s="25">
        <v>-4.5999999999999999E-3</v>
      </c>
      <c r="F7" s="25">
        <v>-2.2000000000000001E-3</v>
      </c>
      <c r="G7" s="25">
        <v>2.2000000000000001E-3</v>
      </c>
    </row>
    <row r="8" spans="1:7" x14ac:dyDescent="0.2">
      <c r="A8" s="82"/>
      <c r="B8" s="80"/>
      <c r="C8" s="25">
        <v>-1.2999999999999999E-3</v>
      </c>
      <c r="D8" s="25">
        <v>-3.3999999999999998E-3</v>
      </c>
      <c r="E8" s="25">
        <v>-1.6000000000000001E-3</v>
      </c>
      <c r="F8" s="25">
        <v>-3.8999999999999998E-3</v>
      </c>
      <c r="G8" s="25">
        <v>-1.6000000000000001E-3</v>
      </c>
    </row>
    <row r="9" spans="1:7" x14ac:dyDescent="0.2">
      <c r="A9" s="82"/>
      <c r="B9" s="80"/>
      <c r="C9" s="25">
        <v>1.66E-2</v>
      </c>
      <c r="D9" s="25">
        <v>1.1299999999999999E-2</v>
      </c>
      <c r="E9" s="25">
        <v>1.6000000000000001E-3</v>
      </c>
      <c r="F9" s="25">
        <v>1.01E-2</v>
      </c>
      <c r="G9" s="25">
        <v>2.8E-3</v>
      </c>
    </row>
    <row r="10" spans="1:7" x14ac:dyDescent="0.2">
      <c r="A10" s="82"/>
      <c r="B10" s="81"/>
      <c r="C10" s="25">
        <v>8.6E-3</v>
      </c>
      <c r="D10" s="25">
        <v>-3.8E-3</v>
      </c>
      <c r="E10" s="25">
        <v>2.8999999999999998E-3</v>
      </c>
      <c r="F10" s="25">
        <v>0.04</v>
      </c>
      <c r="G10" s="25">
        <v>7.3000000000000001E-3</v>
      </c>
    </row>
    <row r="11" spans="1:7" x14ac:dyDescent="0.2">
      <c r="A11" s="83" t="s">
        <v>3</v>
      </c>
      <c r="B11" s="83"/>
      <c r="C11" s="26">
        <f>AVERAGE(C3:C6)</f>
        <v>2.3925000000000002E-2</v>
      </c>
      <c r="D11" s="26">
        <f t="shared" ref="D11:G11" si="0">AVERAGE(D3:D6)</f>
        <v>0.19770000000000001</v>
      </c>
      <c r="E11" s="26">
        <f t="shared" si="0"/>
        <v>0.24559999999999998</v>
      </c>
      <c r="F11" s="26">
        <f t="shared" si="0"/>
        <v>0.25182500000000002</v>
      </c>
      <c r="G11" s="26">
        <f t="shared" si="0"/>
        <v>0.24002499999999999</v>
      </c>
    </row>
    <row r="12" spans="1:7" x14ac:dyDescent="0.2">
      <c r="A12" s="75" t="s">
        <v>13</v>
      </c>
      <c r="B12" s="75"/>
      <c r="C12" s="27">
        <f t="shared" ref="C12:G12" si="1">STDEV(C3:C6)</f>
        <v>3.4042865135982107E-3</v>
      </c>
      <c r="D12" s="27">
        <f t="shared" si="1"/>
        <v>1.5114672782873376E-2</v>
      </c>
      <c r="E12" s="27">
        <f t="shared" si="1"/>
        <v>4.880573736764959E-3</v>
      </c>
      <c r="F12" s="27">
        <f t="shared" si="1"/>
        <v>1.5470267181489363E-2</v>
      </c>
      <c r="G12" s="27">
        <f t="shared" si="1"/>
        <v>2.6460205970475749E-2</v>
      </c>
    </row>
    <row r="13" spans="1:7" x14ac:dyDescent="0.2">
      <c r="A13" s="69" t="s">
        <v>14</v>
      </c>
      <c r="B13" s="70"/>
      <c r="C13" s="27">
        <f t="shared" ref="C13:G13" si="2">1.96*(C12)/SQRT(4)</f>
        <v>3.3362007833262464E-3</v>
      </c>
      <c r="D13" s="27">
        <f t="shared" si="2"/>
        <v>1.4812379327215909E-2</v>
      </c>
      <c r="E13" s="27">
        <f t="shared" si="2"/>
        <v>4.7829622620296601E-3</v>
      </c>
      <c r="F13" s="27">
        <f t="shared" si="2"/>
        <v>1.5160861837859575E-2</v>
      </c>
      <c r="G13" s="27">
        <f t="shared" si="2"/>
        <v>2.5931001851066234E-2</v>
      </c>
    </row>
    <row r="14" spans="1:7" x14ac:dyDescent="0.2">
      <c r="A14" s="69" t="s">
        <v>15</v>
      </c>
      <c r="B14" s="70"/>
      <c r="C14" s="27">
        <f>((C12/C11))</f>
        <v>0.14228992742312269</v>
      </c>
      <c r="D14" s="27">
        <f t="shared" ref="D14:G14" si="3">((D12/D11))</f>
        <v>7.6452568451559816E-2</v>
      </c>
      <c r="E14" s="27">
        <f t="shared" si="3"/>
        <v>1.9872042902137458E-2</v>
      </c>
      <c r="F14" s="27">
        <f t="shared" si="3"/>
        <v>6.1432610668080458E-2</v>
      </c>
      <c r="G14" s="27">
        <f t="shared" si="3"/>
        <v>0.11023937494209249</v>
      </c>
    </row>
    <row r="15" spans="1:7" x14ac:dyDescent="0.2">
      <c r="A15" s="69" t="s">
        <v>16</v>
      </c>
      <c r="B15" s="70"/>
      <c r="C15" s="27">
        <f>((C12/C11)*100)</f>
        <v>14.228992742312268</v>
      </c>
      <c r="D15" s="27">
        <f>((D12/D11)*100)</f>
        <v>7.6452568451559815</v>
      </c>
      <c r="E15" s="27">
        <f>((E12/E11)*100)</f>
        <v>1.9872042902137459</v>
      </c>
      <c r="F15" s="27">
        <f>((F12/F11)*100)</f>
        <v>6.1432610668080461</v>
      </c>
      <c r="G15" s="27">
        <f>((G12/G11)*100)</f>
        <v>11.02393749420925</v>
      </c>
    </row>
    <row r="16" spans="1:7" x14ac:dyDescent="0.2">
      <c r="A16" s="83" t="s">
        <v>4</v>
      </c>
      <c r="B16" s="83"/>
      <c r="C16" s="26">
        <f>AVERAGE(C7:C10)</f>
        <v>1.0925000000000001E-2</v>
      </c>
      <c r="D16" s="26">
        <f>AVERAGE(D7:D10)</f>
        <v>2.1749999999999999E-3</v>
      </c>
      <c r="E16" s="26">
        <f>AVERAGE(E7:E10)</f>
        <v>-4.2500000000000003E-4</v>
      </c>
      <c r="F16" s="26">
        <f>AVERAGE(F7:F10)</f>
        <v>1.0999999999999999E-2</v>
      </c>
      <c r="G16" s="26">
        <f>AVERAGE(G7:G10)</f>
        <v>2.6750000000000003E-3</v>
      </c>
    </row>
    <row r="17" spans="1:7" x14ac:dyDescent="0.2">
      <c r="A17" s="75" t="s">
        <v>13</v>
      </c>
      <c r="B17" s="75"/>
      <c r="C17" s="27">
        <f>STDEV(C7:C10)</f>
        <v>9.4132442158198926E-3</v>
      </c>
      <c r="D17" s="27">
        <f>STDEV(D7:D10)</f>
        <v>7.2094266993522676E-3</v>
      </c>
      <c r="E17" s="27">
        <f>STDEV(E7:E10)</f>
        <v>3.3648922716782476E-3</v>
      </c>
      <c r="F17" s="27">
        <f>STDEV(F7:F10)</f>
        <v>2.0314690907485319E-2</v>
      </c>
      <c r="G17" s="27">
        <f>STDEV(G7:G10)</f>
        <v>3.6472592449673766E-3</v>
      </c>
    </row>
    <row r="18" spans="1:7" x14ac:dyDescent="0.2">
      <c r="A18" s="69" t="s">
        <v>14</v>
      </c>
      <c r="B18" s="70"/>
      <c r="C18" s="27">
        <f t="shared" ref="C18:G18" si="4">1.96*(C17)/SQRT(4)</f>
        <v>9.2249793315034943E-3</v>
      </c>
      <c r="D18" s="27">
        <f t="shared" si="4"/>
        <v>7.0652381653652221E-3</v>
      </c>
      <c r="E18" s="27">
        <f t="shared" si="4"/>
        <v>3.2975944262446824E-3</v>
      </c>
      <c r="F18" s="27">
        <f t="shared" si="4"/>
        <v>1.9908397089335613E-2</v>
      </c>
      <c r="G18" s="27">
        <f t="shared" si="4"/>
        <v>3.574314060068029E-3</v>
      </c>
    </row>
    <row r="19" spans="1:7" x14ac:dyDescent="0.2">
      <c r="A19" s="69" t="s">
        <v>15</v>
      </c>
      <c r="B19" s="70"/>
      <c r="C19" s="27">
        <f>((C17/C16))</f>
        <v>0.86162418451440659</v>
      </c>
      <c r="D19" s="27">
        <f t="shared" ref="D19:G19" si="5">((D17/D16))</f>
        <v>3.3146789422309277</v>
      </c>
      <c r="E19" s="27">
        <f t="shared" si="5"/>
        <v>-7.9173935804194056</v>
      </c>
      <c r="F19" s="27">
        <f t="shared" si="5"/>
        <v>1.8467900824986656</v>
      </c>
      <c r="G19" s="27">
        <f t="shared" si="5"/>
        <v>1.3634613999878042</v>
      </c>
    </row>
    <row r="20" spans="1:7" x14ac:dyDescent="0.2">
      <c r="A20" s="69" t="s">
        <v>16</v>
      </c>
      <c r="B20" s="70"/>
      <c r="C20" s="35">
        <f>((C17/C16)*100)</f>
        <v>86.162418451440658</v>
      </c>
      <c r="D20" s="35">
        <f>((D17/D16)*100)</f>
        <v>331.4678942230928</v>
      </c>
      <c r="E20" s="35">
        <f>((E17/E16)*100)</f>
        <v>-791.73935804194059</v>
      </c>
      <c r="F20" s="35">
        <f>((F17/F16)*100)</f>
        <v>184.67900824986657</v>
      </c>
      <c r="G20" s="35">
        <f>((G17/G16)*100)</f>
        <v>136.34613999878042</v>
      </c>
    </row>
    <row r="21" spans="1:7" x14ac:dyDescent="0.2">
      <c r="A21" s="82" t="s">
        <v>1</v>
      </c>
      <c r="B21" s="84">
        <f>B2</f>
        <v>43585</v>
      </c>
      <c r="C21" s="28">
        <f t="shared" ref="C21:G28" si="6">((1000*C3)/40)</f>
        <v>0.63749999999999996</v>
      </c>
      <c r="D21" s="28">
        <f t="shared" si="6"/>
        <v>4.8774999999999995</v>
      </c>
      <c r="E21" s="28">
        <f t="shared" si="6"/>
        <v>6.3049999999999997</v>
      </c>
      <c r="F21" s="28">
        <f t="shared" si="6"/>
        <v>5.9325000000000001</v>
      </c>
      <c r="G21" s="28">
        <f t="shared" si="6"/>
        <v>5.6025</v>
      </c>
    </row>
    <row r="22" spans="1:7" x14ac:dyDescent="0.2">
      <c r="A22" s="82"/>
      <c r="B22" s="84"/>
      <c r="C22" s="28">
        <f t="shared" si="6"/>
        <v>0.5575</v>
      </c>
      <c r="D22" s="28">
        <f t="shared" si="6"/>
        <v>5.0975000000000001</v>
      </c>
      <c r="E22" s="28">
        <f t="shared" si="6"/>
        <v>6.0275000000000007</v>
      </c>
      <c r="F22" s="28">
        <f t="shared" si="6"/>
        <v>6.0275000000000007</v>
      </c>
      <c r="G22" s="28">
        <f t="shared" si="6"/>
        <v>5.7225000000000001</v>
      </c>
    </row>
    <row r="23" spans="1:7" x14ac:dyDescent="0.2">
      <c r="A23" s="82"/>
      <c r="B23" s="84"/>
      <c r="C23" s="28">
        <f t="shared" si="6"/>
        <v>0.69499999999999995</v>
      </c>
      <c r="D23" s="28">
        <f t="shared" si="6"/>
        <v>4.4524999999999997</v>
      </c>
      <c r="E23" s="28">
        <f t="shared" si="6"/>
        <v>6.0724999999999998</v>
      </c>
      <c r="F23" s="28">
        <f t="shared" si="6"/>
        <v>6.7625000000000002</v>
      </c>
      <c r="G23" s="28">
        <f t="shared" si="6"/>
        <v>5.6875</v>
      </c>
    </row>
    <row r="24" spans="1:7" x14ac:dyDescent="0.2">
      <c r="A24" s="82"/>
      <c r="B24" s="84"/>
      <c r="C24" s="28">
        <f t="shared" si="6"/>
        <v>0.50250000000000006</v>
      </c>
      <c r="D24" s="28">
        <f t="shared" si="6"/>
        <v>5.3424999999999994</v>
      </c>
      <c r="E24" s="28">
        <f t="shared" si="6"/>
        <v>6.1549999999999994</v>
      </c>
      <c r="F24" s="28">
        <f t="shared" si="6"/>
        <v>6.4600000000000009</v>
      </c>
      <c r="G24" s="28">
        <f t="shared" si="6"/>
        <v>6.99</v>
      </c>
    </row>
    <row r="25" spans="1:7" x14ac:dyDescent="0.2">
      <c r="A25" s="82" t="s">
        <v>6</v>
      </c>
      <c r="B25" s="84"/>
      <c r="C25" s="28">
        <f t="shared" si="6"/>
        <v>0.495</v>
      </c>
      <c r="D25" s="28">
        <f t="shared" si="6"/>
        <v>0.11499999999999999</v>
      </c>
      <c r="E25" s="28">
        <f t="shared" si="6"/>
        <v>-0.11499999999999999</v>
      </c>
      <c r="F25" s="28">
        <f t="shared" si="6"/>
        <v>-5.5000000000000007E-2</v>
      </c>
      <c r="G25" s="28">
        <f t="shared" si="6"/>
        <v>5.5000000000000007E-2</v>
      </c>
    </row>
    <row r="26" spans="1:7" x14ac:dyDescent="0.2">
      <c r="A26" s="82"/>
      <c r="B26" s="84"/>
      <c r="C26" s="28">
        <f t="shared" si="6"/>
        <v>-3.2500000000000001E-2</v>
      </c>
      <c r="D26" s="28">
        <f t="shared" si="6"/>
        <v>-8.4999999999999992E-2</v>
      </c>
      <c r="E26" s="28">
        <f t="shared" si="6"/>
        <v>-0.04</v>
      </c>
      <c r="F26" s="28">
        <f t="shared" si="6"/>
        <v>-9.7500000000000003E-2</v>
      </c>
      <c r="G26" s="28">
        <f t="shared" si="6"/>
        <v>-0.04</v>
      </c>
    </row>
    <row r="27" spans="1:7" x14ac:dyDescent="0.2">
      <c r="A27" s="82"/>
      <c r="B27" s="84"/>
      <c r="C27" s="28">
        <f t="shared" si="6"/>
        <v>0.41500000000000004</v>
      </c>
      <c r="D27" s="28">
        <f t="shared" si="6"/>
        <v>0.28249999999999997</v>
      </c>
      <c r="E27" s="28">
        <f t="shared" si="6"/>
        <v>0.04</v>
      </c>
      <c r="F27" s="28">
        <f t="shared" si="6"/>
        <v>0.2525</v>
      </c>
      <c r="G27" s="28">
        <f t="shared" si="6"/>
        <v>6.9999999999999993E-2</v>
      </c>
    </row>
    <row r="28" spans="1:7" x14ac:dyDescent="0.2">
      <c r="A28" s="82"/>
      <c r="B28" s="84"/>
      <c r="C28" s="28">
        <f t="shared" si="6"/>
        <v>0.215</v>
      </c>
      <c r="D28" s="28">
        <f t="shared" si="6"/>
        <v>-9.5000000000000001E-2</v>
      </c>
      <c r="E28" s="28">
        <f t="shared" si="6"/>
        <v>7.2499999999999995E-2</v>
      </c>
      <c r="F28" s="28">
        <f t="shared" si="6"/>
        <v>1</v>
      </c>
      <c r="G28" s="28">
        <f t="shared" si="6"/>
        <v>0.1825</v>
      </c>
    </row>
    <row r="29" spans="1:7" x14ac:dyDescent="0.2">
      <c r="A29" s="83" t="s">
        <v>5</v>
      </c>
      <c r="B29" s="83"/>
      <c r="C29" s="26">
        <f t="shared" ref="C29:G29" si="7">AVERAGE(C21:C24)</f>
        <v>0.59812499999999991</v>
      </c>
      <c r="D29" s="26">
        <f t="shared" si="7"/>
        <v>4.942499999999999</v>
      </c>
      <c r="E29" s="26">
        <f t="shared" si="7"/>
        <v>6.1400000000000006</v>
      </c>
      <c r="F29" s="26">
        <f t="shared" si="7"/>
        <v>6.2956250000000002</v>
      </c>
      <c r="G29" s="26">
        <f t="shared" si="7"/>
        <v>6.0006249999999994</v>
      </c>
    </row>
    <row r="30" spans="1:7" x14ac:dyDescent="0.2">
      <c r="A30" s="75" t="s">
        <v>13</v>
      </c>
      <c r="B30" s="75"/>
      <c r="C30" s="27">
        <f t="shared" ref="C30:G30" si="8">STDEV(C21:C24)</f>
        <v>8.5107162839956452E-2</v>
      </c>
      <c r="D30" s="27">
        <f t="shared" si="8"/>
        <v>0.37786681957183443</v>
      </c>
      <c r="E30" s="27">
        <f t="shared" si="8"/>
        <v>0.12201434341912394</v>
      </c>
      <c r="F30" s="27">
        <f t="shared" si="8"/>
        <v>0.38675667953723397</v>
      </c>
      <c r="G30" s="27">
        <f t="shared" si="8"/>
        <v>0.66150514926189363</v>
      </c>
    </row>
    <row r="31" spans="1:7" x14ac:dyDescent="0.2">
      <c r="A31" s="69" t="s">
        <v>14</v>
      </c>
      <c r="B31" s="70"/>
      <c r="C31" s="27">
        <f t="shared" ref="C31:G31" si="9">1.96*(C30)/SQRT(4)</f>
        <v>8.3405019583157325E-2</v>
      </c>
      <c r="D31" s="27">
        <f t="shared" si="9"/>
        <v>0.37030948318039775</v>
      </c>
      <c r="E31" s="27">
        <f t="shared" si="9"/>
        <v>0.11957405655074146</v>
      </c>
      <c r="F31" s="27">
        <f t="shared" si="9"/>
        <v>0.37902154594648929</v>
      </c>
      <c r="G31" s="27">
        <f t="shared" si="9"/>
        <v>0.64827504627665578</v>
      </c>
    </row>
    <row r="32" spans="1:7" x14ac:dyDescent="0.2">
      <c r="A32" s="69" t="s">
        <v>15</v>
      </c>
      <c r="B32" s="70"/>
      <c r="C32" s="27">
        <f>((C30/C29))</f>
        <v>0.14228992742312471</v>
      </c>
      <c r="D32" s="27">
        <f t="shared" ref="D32:G32" si="10">((D30/D29))</f>
        <v>7.6452568451559844E-2</v>
      </c>
      <c r="E32" s="27">
        <f t="shared" si="10"/>
        <v>1.9872042902137448E-2</v>
      </c>
      <c r="F32" s="27">
        <f t="shared" si="10"/>
        <v>6.1432610668080444E-2</v>
      </c>
      <c r="G32" s="27">
        <f t="shared" si="10"/>
        <v>0.11023937494209247</v>
      </c>
    </row>
    <row r="33" spans="1:7" x14ac:dyDescent="0.2">
      <c r="A33" s="69" t="s">
        <v>16</v>
      </c>
      <c r="B33" s="70"/>
      <c r="C33" s="27">
        <f>((C30/C29)*100)</f>
        <v>14.228992742312471</v>
      </c>
      <c r="D33" s="27">
        <f t="shared" ref="D33:G33" si="11">((D30/D29)*100)</f>
        <v>7.6452568451559841</v>
      </c>
      <c r="E33" s="27">
        <f t="shared" si="11"/>
        <v>1.9872042902137448</v>
      </c>
      <c r="F33" s="27">
        <f t="shared" si="11"/>
        <v>6.1432610668080443</v>
      </c>
      <c r="G33" s="27">
        <f t="shared" si="11"/>
        <v>11.023937494209248</v>
      </c>
    </row>
    <row r="34" spans="1:7" x14ac:dyDescent="0.2">
      <c r="A34" s="83" t="s">
        <v>7</v>
      </c>
      <c r="B34" s="83"/>
      <c r="C34" s="26">
        <f t="shared" ref="C34:G34" si="12">AVERAGE(C25:C28)</f>
        <v>0.27312500000000001</v>
      </c>
      <c r="D34" s="26">
        <f t="shared" si="12"/>
        <v>5.4375E-2</v>
      </c>
      <c r="E34" s="26">
        <f t="shared" si="12"/>
        <v>-1.0624999999999999E-2</v>
      </c>
      <c r="F34" s="26">
        <f t="shared" si="12"/>
        <v>0.27500000000000002</v>
      </c>
      <c r="G34" s="26">
        <f t="shared" si="12"/>
        <v>6.687499999999999E-2</v>
      </c>
    </row>
    <row r="35" spans="1:7" x14ac:dyDescent="0.2">
      <c r="A35" s="75" t="s">
        <v>13</v>
      </c>
      <c r="B35" s="75"/>
      <c r="C35" s="27">
        <f t="shared" ref="C35:G35" si="13">STDEV(C25:C28)</f>
        <v>0.23533110539549731</v>
      </c>
      <c r="D35" s="27">
        <f t="shared" si="13"/>
        <v>0.18023566748380668</v>
      </c>
      <c r="E35" s="27">
        <f t="shared" si="13"/>
        <v>8.4122306791956203E-2</v>
      </c>
      <c r="F35" s="27">
        <f t="shared" si="13"/>
        <v>0.50786727268713305</v>
      </c>
      <c r="G35" s="27">
        <f t="shared" si="13"/>
        <v>9.1181481124184421E-2</v>
      </c>
    </row>
    <row r="36" spans="1:7" x14ac:dyDescent="0.2">
      <c r="A36" s="69" t="s">
        <v>14</v>
      </c>
      <c r="B36" s="70"/>
      <c r="C36" s="27">
        <f t="shared" ref="C36:G36" si="14">1.96*(C35)/SQRT(4)</f>
        <v>0.23062448328758736</v>
      </c>
      <c r="D36" s="27">
        <f t="shared" si="14"/>
        <v>0.17663095413413055</v>
      </c>
      <c r="E36" s="27">
        <f t="shared" si="14"/>
        <v>8.2439860656117081E-2</v>
      </c>
      <c r="F36" s="27">
        <f t="shared" si="14"/>
        <v>0.49770992723339036</v>
      </c>
      <c r="G36" s="27">
        <f t="shared" si="14"/>
        <v>8.9357851501700725E-2</v>
      </c>
    </row>
    <row r="37" spans="1:7" x14ac:dyDescent="0.2">
      <c r="A37" s="69" t="s">
        <v>15</v>
      </c>
      <c r="B37" s="70"/>
      <c r="C37" s="27">
        <f>((C35/C34))</f>
        <v>0.86162418451440659</v>
      </c>
      <c r="D37" s="27">
        <f t="shared" ref="D37:G37" si="15">((D35/D34))</f>
        <v>3.3146789422309273</v>
      </c>
      <c r="E37" s="27">
        <f t="shared" si="15"/>
        <v>-7.9173935804194082</v>
      </c>
      <c r="F37" s="27">
        <f t="shared" si="15"/>
        <v>1.8467900824986656</v>
      </c>
      <c r="G37" s="27">
        <f t="shared" si="15"/>
        <v>1.3634613999878047</v>
      </c>
    </row>
    <row r="38" spans="1:7" x14ac:dyDescent="0.2">
      <c r="A38" s="69" t="s">
        <v>16</v>
      </c>
      <c r="B38" s="70"/>
      <c r="C38" s="35">
        <f>((C35/C34)*100)</f>
        <v>86.162418451440658</v>
      </c>
      <c r="D38" s="35">
        <f t="shared" ref="D38:G38" si="16">((D35/D34)*100)</f>
        <v>331.46789422309274</v>
      </c>
      <c r="E38" s="35">
        <f t="shared" si="16"/>
        <v>-791.73935804194082</v>
      </c>
      <c r="F38" s="35">
        <f t="shared" si="16"/>
        <v>184.67900824986657</v>
      </c>
      <c r="G38" s="35">
        <f t="shared" si="16"/>
        <v>136.34613999878047</v>
      </c>
    </row>
    <row r="39" spans="1:7" x14ac:dyDescent="0.2">
      <c r="A39" s="76" t="s">
        <v>8</v>
      </c>
      <c r="B39" s="79">
        <f>B2</f>
        <v>43585</v>
      </c>
      <c r="C39" s="29">
        <f t="shared" ref="C39:G42" si="17">(C21/C25)</f>
        <v>1.2878787878787878</v>
      </c>
      <c r="D39" s="29">
        <f t="shared" si="17"/>
        <v>42.413043478260867</v>
      </c>
      <c r="E39" s="29">
        <f t="shared" si="17"/>
        <v>-54.826086956521742</v>
      </c>
      <c r="F39" s="29">
        <f t="shared" si="17"/>
        <v>-107.86363636363635</v>
      </c>
      <c r="G39" s="29">
        <f t="shared" si="17"/>
        <v>101.86363636363635</v>
      </c>
    </row>
    <row r="40" spans="1:7" x14ac:dyDescent="0.2">
      <c r="A40" s="77"/>
      <c r="B40" s="80"/>
      <c r="C40" s="29">
        <f t="shared" si="17"/>
        <v>-17.153846153846153</v>
      </c>
      <c r="D40" s="29">
        <f t="shared" si="17"/>
        <v>-59.970588235294123</v>
      </c>
      <c r="E40" s="29">
        <f t="shared" si="17"/>
        <v>-150.68750000000003</v>
      </c>
      <c r="F40" s="29">
        <f t="shared" si="17"/>
        <v>-61.820512820512825</v>
      </c>
      <c r="G40" s="29">
        <f t="shared" si="17"/>
        <v>-143.0625</v>
      </c>
    </row>
    <row r="41" spans="1:7" x14ac:dyDescent="0.2">
      <c r="A41" s="77"/>
      <c r="B41" s="80"/>
      <c r="C41" s="29">
        <f t="shared" si="17"/>
        <v>1.6746987951807226</v>
      </c>
      <c r="D41" s="29">
        <f t="shared" si="17"/>
        <v>15.761061946902656</v>
      </c>
      <c r="E41" s="29">
        <f t="shared" si="17"/>
        <v>151.8125</v>
      </c>
      <c r="F41" s="29">
        <f t="shared" si="17"/>
        <v>26.782178217821784</v>
      </c>
      <c r="G41" s="29">
        <f t="shared" si="17"/>
        <v>81.250000000000014</v>
      </c>
    </row>
    <row r="42" spans="1:7" x14ac:dyDescent="0.2">
      <c r="A42" s="78"/>
      <c r="B42" s="81"/>
      <c r="C42" s="29">
        <f t="shared" si="17"/>
        <v>2.3372093023255816</v>
      </c>
      <c r="D42" s="29">
        <f t="shared" si="17"/>
        <v>-56.23684210526315</v>
      </c>
      <c r="E42" s="29">
        <f t="shared" si="17"/>
        <v>84.896551724137922</v>
      </c>
      <c r="F42" s="29">
        <f t="shared" si="17"/>
        <v>6.4600000000000009</v>
      </c>
      <c r="G42" s="29">
        <f t="shared" si="17"/>
        <v>38.301369863013704</v>
      </c>
    </row>
    <row r="43" spans="1:7" x14ac:dyDescent="0.2">
      <c r="A43" s="83" t="s">
        <v>8</v>
      </c>
      <c r="B43" s="83"/>
      <c r="C43" s="30">
        <f>AVERAGE(C39:C42)</f>
        <v>-2.9635148171152657</v>
      </c>
      <c r="D43" s="30">
        <f>AVERAGE(D39:D42)</f>
        <v>-14.508331228848437</v>
      </c>
      <c r="E43" s="30">
        <f>AVERAGE(E39:E42)</f>
        <v>7.7988661919040361</v>
      </c>
      <c r="F43" s="30">
        <f>AVERAGE(F39:F42)</f>
        <v>-34.110492741581844</v>
      </c>
      <c r="G43" s="30">
        <f>AVERAGE(G39:G42)</f>
        <v>19.588126556662516</v>
      </c>
    </row>
    <row r="44" spans="1:7" x14ac:dyDescent="0.2">
      <c r="A44" s="69" t="s">
        <v>13</v>
      </c>
      <c r="B44" s="70"/>
      <c r="C44" s="31">
        <f>STDEV(C39:C42)</f>
        <v>9.470138202696246</v>
      </c>
      <c r="D44" s="31">
        <f>STDEV(D39:D42)</f>
        <v>51.524636482167544</v>
      </c>
      <c r="E44" s="31">
        <f>STDEV(E39:E42)</f>
        <v>136.28865551052101</v>
      </c>
      <c r="F44" s="31">
        <f>STDEV(F39:F42)</f>
        <v>62.078589075394582</v>
      </c>
      <c r="G44" s="31">
        <f>STDEV(G39:G42)</f>
        <v>111.61967858888383</v>
      </c>
    </row>
    <row r="45" spans="1:7" x14ac:dyDescent="0.2">
      <c r="A45" s="69" t="s">
        <v>14</v>
      </c>
      <c r="B45" s="70"/>
      <c r="C45" s="31">
        <f t="shared" ref="C45:G45" si="18">1.96*(C44)/SQRT(4)</f>
        <v>9.2807354386423206</v>
      </c>
      <c r="D45" s="31">
        <f t="shared" si="18"/>
        <v>50.494143752524195</v>
      </c>
      <c r="E45" s="31">
        <f t="shared" si="18"/>
        <v>133.5628824003106</v>
      </c>
      <c r="F45" s="31">
        <f t="shared" si="18"/>
        <v>60.837017293886689</v>
      </c>
      <c r="G45" s="31">
        <f t="shared" si="18"/>
        <v>109.38728501710615</v>
      </c>
    </row>
    <row r="46" spans="1:7" x14ac:dyDescent="0.2">
      <c r="A46" s="69" t="s">
        <v>15</v>
      </c>
      <c r="B46" s="70"/>
      <c r="C46" s="31">
        <f>((C44/C43))</f>
        <v>-3.1955764648123592</v>
      </c>
      <c r="D46" s="31">
        <f t="shared" ref="D46:G46" si="19">((D44/D43))</f>
        <v>-3.551382696565109</v>
      </c>
      <c r="E46" s="31">
        <f t="shared" si="19"/>
        <v>17.475444783499629</v>
      </c>
      <c r="F46" s="31">
        <f t="shared" si="19"/>
        <v>-1.8199264826133303</v>
      </c>
      <c r="G46" s="31">
        <f t="shared" si="19"/>
        <v>5.6983335423120689</v>
      </c>
    </row>
    <row r="47" spans="1:7" x14ac:dyDescent="0.2">
      <c r="A47" s="69" t="s">
        <v>16</v>
      </c>
      <c r="B47" s="70"/>
      <c r="C47" s="31">
        <f>((C44/C43)*100)</f>
        <v>-319.55764648123591</v>
      </c>
      <c r="D47" s="31">
        <f t="shared" ref="D47:G47" si="20">((D44/D43)*100)</f>
        <v>-355.13826965651089</v>
      </c>
      <c r="E47" s="31">
        <f t="shared" si="20"/>
        <v>1747.5444783499629</v>
      </c>
      <c r="F47" s="31">
        <f t="shared" si="20"/>
        <v>-181.99264826133304</v>
      </c>
      <c r="G47" s="31">
        <f t="shared" si="20"/>
        <v>569.83335423120684</v>
      </c>
    </row>
    <row r="48" spans="1:7" x14ac:dyDescent="0.2">
      <c r="A48" s="76" t="s">
        <v>9</v>
      </c>
      <c r="B48" s="79">
        <f>B2</f>
        <v>43585</v>
      </c>
      <c r="C48" s="29">
        <f t="shared" ref="C48:G51" si="21">(C39/$C$43)</f>
        <v>-0.43457815039117315</v>
      </c>
      <c r="D48" s="29">
        <f t="shared" si="21"/>
        <v>-14.311736601859284</v>
      </c>
      <c r="E48" s="29">
        <f t="shared" si="21"/>
        <v>18.500358641665358</v>
      </c>
      <c r="F48" s="29">
        <f t="shared" si="21"/>
        <v>36.397198266291305</v>
      </c>
      <c r="G48" s="29">
        <f t="shared" si="21"/>
        <v>-34.372575353880663</v>
      </c>
    </row>
    <row r="49" spans="1:7" x14ac:dyDescent="0.2">
      <c r="A49" s="77"/>
      <c r="B49" s="80">
        <v>41235</v>
      </c>
      <c r="C49" s="29">
        <f t="shared" si="21"/>
        <v>5.7883449931740145</v>
      </c>
      <c r="D49" s="29">
        <f t="shared" si="21"/>
        <v>20.236304501986762</v>
      </c>
      <c r="E49" s="29">
        <f t="shared" si="21"/>
        <v>50.847560852313109</v>
      </c>
      <c r="F49" s="29">
        <f t="shared" si="21"/>
        <v>20.86053778556435</v>
      </c>
      <c r="G49" s="29">
        <f t="shared" si="21"/>
        <v>48.274602567791241</v>
      </c>
    </row>
    <row r="50" spans="1:7" x14ac:dyDescent="0.2">
      <c r="A50" s="77"/>
      <c r="B50" s="80">
        <v>41235</v>
      </c>
      <c r="C50" s="29">
        <f t="shared" si="21"/>
        <v>-0.5651055920182313</v>
      </c>
      <c r="D50" s="29">
        <f t="shared" si="21"/>
        <v>-5.3183678569370993</v>
      </c>
      <c r="E50" s="29">
        <f t="shared" si="21"/>
        <v>-51.227177648390096</v>
      </c>
      <c r="F50" s="29">
        <f t="shared" si="21"/>
        <v>-9.0373019440111992</v>
      </c>
      <c r="G50" s="29">
        <f t="shared" si="21"/>
        <v>-27.41676860556078</v>
      </c>
    </row>
    <row r="51" spans="1:7" x14ac:dyDescent="0.2">
      <c r="A51" s="78"/>
      <c r="B51" s="81">
        <v>41235</v>
      </c>
      <c r="C51" s="29">
        <f t="shared" si="21"/>
        <v>-0.78866125076461058</v>
      </c>
      <c r="D51" s="29">
        <f t="shared" si="21"/>
        <v>18.97639984132255</v>
      </c>
      <c r="E51" s="29">
        <f t="shared" si="21"/>
        <v>-28.647250634224136</v>
      </c>
      <c r="F51" s="29">
        <f t="shared" si="21"/>
        <v>-2.1798440023621248</v>
      </c>
      <c r="G51" s="29">
        <f t="shared" si="21"/>
        <v>-12.924305166895332</v>
      </c>
    </row>
    <row r="52" spans="1:7" x14ac:dyDescent="0.2">
      <c r="A52" s="83" t="s">
        <v>9</v>
      </c>
      <c r="B52" s="83"/>
      <c r="C52" s="30">
        <f>AVERAGE(C48:C51)</f>
        <v>0.99999999999999989</v>
      </c>
      <c r="D52" s="30">
        <f>AVERAGE(D48:D51)</f>
        <v>4.8956499711282326</v>
      </c>
      <c r="E52" s="30">
        <f>AVERAGE(E48:E51)</f>
        <v>-2.6316271971589416</v>
      </c>
      <c r="F52" s="30">
        <f>AVERAGE(F48:F51)</f>
        <v>11.510147526370584</v>
      </c>
      <c r="G52" s="30">
        <f>AVERAGE(G48:G51)</f>
        <v>-6.6097616396363836</v>
      </c>
    </row>
    <row r="53" spans="1:7" x14ac:dyDescent="0.2">
      <c r="A53" s="69" t="s">
        <v>13</v>
      </c>
      <c r="B53" s="70"/>
      <c r="C53" s="31">
        <f>STDEV(C48:C51)</f>
        <v>3.1955764648123597</v>
      </c>
      <c r="D53" s="31">
        <f>STDEV(D48:D51)</f>
        <v>17.386326595904276</v>
      </c>
      <c r="E53" s="31">
        <f>STDEV(E48:E51)</f>
        <v>45.988855774706963</v>
      </c>
      <c r="F53" s="31">
        <f>STDEV(F48:F51)</f>
        <v>20.947622302028137</v>
      </c>
      <c r="G53" s="31">
        <f>STDEV(G48:G51)</f>
        <v>37.66462645782763</v>
      </c>
    </row>
    <row r="54" spans="1:7" x14ac:dyDescent="0.2">
      <c r="A54" s="69" t="s">
        <v>14</v>
      </c>
      <c r="B54" s="70"/>
      <c r="C54" s="31">
        <f t="shared" ref="C54:G54" si="22">1.96*(C53)/SQRT(4)</f>
        <v>3.1316649355161124</v>
      </c>
      <c r="D54" s="31">
        <f t="shared" si="22"/>
        <v>17.038600063986191</v>
      </c>
      <c r="E54" s="31">
        <f t="shared" si="22"/>
        <v>45.069078659212821</v>
      </c>
      <c r="F54" s="31">
        <f t="shared" si="22"/>
        <v>20.528669855987573</v>
      </c>
      <c r="G54" s="31">
        <f t="shared" si="22"/>
        <v>36.911333928671077</v>
      </c>
    </row>
    <row r="55" spans="1:7" x14ac:dyDescent="0.2">
      <c r="A55" s="69" t="s">
        <v>15</v>
      </c>
      <c r="B55" s="70"/>
      <c r="C55" s="31">
        <f>((C53/C52))</f>
        <v>3.1955764648123601</v>
      </c>
      <c r="D55" s="31">
        <f t="shared" ref="D55:G55" si="23">((D53/D52))</f>
        <v>3.5513826965651081</v>
      </c>
      <c r="E55" s="31">
        <f t="shared" si="23"/>
        <v>-17.475444783499626</v>
      </c>
      <c r="F55" s="31">
        <f t="shared" si="23"/>
        <v>1.8199264826133299</v>
      </c>
      <c r="G55" s="31">
        <f t="shared" si="23"/>
        <v>-5.6983335423120698</v>
      </c>
    </row>
    <row r="56" spans="1:7" x14ac:dyDescent="0.2">
      <c r="A56" s="69" t="s">
        <v>16</v>
      </c>
      <c r="B56" s="70"/>
      <c r="C56" s="31">
        <f>((C53/C52)*100)</f>
        <v>319.55764648123602</v>
      </c>
      <c r="D56" s="31">
        <f t="shared" ref="D56:G56" si="24">((D53/D52)*100)</f>
        <v>355.13826965651083</v>
      </c>
      <c r="E56" s="31">
        <f t="shared" si="24"/>
        <v>-1747.5444783499624</v>
      </c>
      <c r="F56" s="31">
        <f t="shared" si="24"/>
        <v>181.99264826133299</v>
      </c>
      <c r="G56" s="31">
        <f t="shared" si="24"/>
        <v>-569.83335423120695</v>
      </c>
    </row>
  </sheetData>
  <mergeCells count="42">
    <mergeCell ref="A52:B52"/>
    <mergeCell ref="A53:B53"/>
    <mergeCell ref="A54:B54"/>
    <mergeCell ref="A55:B55"/>
    <mergeCell ref="A56:B56"/>
    <mergeCell ref="A43:B43"/>
    <mergeCell ref="A44:B44"/>
    <mergeCell ref="A45:B45"/>
    <mergeCell ref="A46:B46"/>
    <mergeCell ref="A47:B47"/>
    <mergeCell ref="A48:A51"/>
    <mergeCell ref="B48:B51"/>
    <mergeCell ref="A35:B35"/>
    <mergeCell ref="A36:B36"/>
    <mergeCell ref="A37:B37"/>
    <mergeCell ref="A38:B38"/>
    <mergeCell ref="A39:A42"/>
    <mergeCell ref="B39:B42"/>
    <mergeCell ref="A29:B29"/>
    <mergeCell ref="A30:B30"/>
    <mergeCell ref="A31:B31"/>
    <mergeCell ref="A32:B32"/>
    <mergeCell ref="A33:B33"/>
    <mergeCell ref="A34:B34"/>
    <mergeCell ref="A18:B18"/>
    <mergeCell ref="A19:B19"/>
    <mergeCell ref="A20:B20"/>
    <mergeCell ref="A21:A24"/>
    <mergeCell ref="B21:B28"/>
    <mergeCell ref="A25:A28"/>
    <mergeCell ref="A12:B12"/>
    <mergeCell ref="A13:B13"/>
    <mergeCell ref="A14:B14"/>
    <mergeCell ref="A15:B15"/>
    <mergeCell ref="A16:B16"/>
    <mergeCell ref="A17:B17"/>
    <mergeCell ref="A1:B1"/>
    <mergeCell ref="D1:G1"/>
    <mergeCell ref="A2:A6"/>
    <mergeCell ref="B2:B10"/>
    <mergeCell ref="A7:A10"/>
    <mergeCell ref="A11:B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5DD4-0969-489B-B3E4-19A6B82433A0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43592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2.58E-2</v>
      </c>
      <c r="D3" s="25">
        <v>0.22120000000000001</v>
      </c>
      <c r="E3" s="25">
        <v>0.28620000000000001</v>
      </c>
      <c r="F3" s="25">
        <v>0.26190000000000002</v>
      </c>
      <c r="G3" s="25">
        <v>0.30459999999999998</v>
      </c>
    </row>
    <row r="4" spans="1:7" x14ac:dyDescent="0.2">
      <c r="A4" s="77"/>
      <c r="B4" s="80"/>
      <c r="C4" s="25">
        <v>2.6200000000000001E-2</v>
      </c>
      <c r="D4" s="25">
        <v>0.2301</v>
      </c>
      <c r="E4" s="25">
        <v>0.23799999999999999</v>
      </c>
      <c r="F4" s="25">
        <v>0.26069999999999999</v>
      </c>
      <c r="G4" s="25">
        <v>0.30249999999999999</v>
      </c>
    </row>
    <row r="5" spans="1:7" x14ac:dyDescent="0.2">
      <c r="A5" s="77"/>
      <c r="B5" s="80"/>
      <c r="C5" s="25">
        <v>2.8500000000000001E-2</v>
      </c>
      <c r="D5" s="25">
        <v>0.22420000000000001</v>
      </c>
      <c r="E5" s="25">
        <v>0.2611</v>
      </c>
      <c r="F5" s="25">
        <v>0.26590000000000003</v>
      </c>
      <c r="G5" s="25">
        <v>0.29470000000000002</v>
      </c>
    </row>
    <row r="6" spans="1:7" x14ac:dyDescent="0.2">
      <c r="A6" s="78"/>
      <c r="B6" s="80"/>
      <c r="C6" s="25">
        <v>2.4500000000000001E-2</v>
      </c>
      <c r="D6" s="25">
        <v>0.22170000000000001</v>
      </c>
      <c r="E6" s="25">
        <v>0.25190000000000001</v>
      </c>
      <c r="F6" s="25">
        <v>0.25159999999999999</v>
      </c>
      <c r="G6" s="25">
        <v>0.32200000000000001</v>
      </c>
    </row>
    <row r="7" spans="1:7" x14ac:dyDescent="0.2">
      <c r="A7" s="82" t="s">
        <v>2</v>
      </c>
      <c r="B7" s="80"/>
      <c r="C7" s="25">
        <v>3.8E-3</v>
      </c>
      <c r="D7" s="25">
        <v>1.9E-3</v>
      </c>
      <c r="E7" s="25">
        <v>1.41E-2</v>
      </c>
      <c r="F7" s="25">
        <v>6.1999999999999998E-3</v>
      </c>
      <c r="G7" s="25">
        <v>3.3E-3</v>
      </c>
    </row>
    <row r="8" spans="1:7" x14ac:dyDescent="0.2">
      <c r="A8" s="82"/>
      <c r="B8" s="80"/>
      <c r="C8" s="25">
        <v>4.1999999999999997E-3</v>
      </c>
      <c r="D8" s="25">
        <v>5.9999999999999995E-4</v>
      </c>
      <c r="E8" s="25">
        <v>6.9999999999999999E-4</v>
      </c>
      <c r="F8" s="25">
        <v>4.5999999999999999E-3</v>
      </c>
      <c r="G8" s="25">
        <v>8.9999999999999998E-4</v>
      </c>
    </row>
    <row r="9" spans="1:7" x14ac:dyDescent="0.2">
      <c r="A9" s="82"/>
      <c r="B9" s="80"/>
      <c r="C9" s="25">
        <v>7.3000000000000001E-3</v>
      </c>
      <c r="D9" s="25">
        <v>2.3999999999999998E-3</v>
      </c>
      <c r="E9" s="25">
        <v>6.7999999999999996E-3</v>
      </c>
      <c r="F9" s="25">
        <v>6.0000000000000001E-3</v>
      </c>
      <c r="G9" s="25">
        <v>4.1999999999999997E-3</v>
      </c>
    </row>
    <row r="10" spans="1:7" x14ac:dyDescent="0.2">
      <c r="A10" s="82"/>
      <c r="B10" s="81"/>
      <c r="C10" s="25">
        <v>9.5999999999999992E-3</v>
      </c>
      <c r="D10" s="25">
        <v>1.1000000000000001E-3</v>
      </c>
      <c r="E10" s="25">
        <v>6.6E-3</v>
      </c>
      <c r="F10" s="25">
        <v>4.9399999999999999E-2</v>
      </c>
      <c r="G10" s="25">
        <v>1.11E-2</v>
      </c>
    </row>
    <row r="11" spans="1:7" x14ac:dyDescent="0.2">
      <c r="A11" s="83" t="s">
        <v>3</v>
      </c>
      <c r="B11" s="83"/>
      <c r="C11" s="26">
        <f>AVERAGE(C3:C6)</f>
        <v>2.6250000000000002E-2</v>
      </c>
      <c r="D11" s="26">
        <f t="shared" ref="D11:G11" si="0">AVERAGE(D3:D6)</f>
        <v>0.2243</v>
      </c>
      <c r="E11" s="26">
        <f t="shared" si="0"/>
        <v>0.25929999999999997</v>
      </c>
      <c r="F11" s="26">
        <f t="shared" si="0"/>
        <v>0.26002500000000001</v>
      </c>
      <c r="G11" s="26">
        <f t="shared" si="0"/>
        <v>0.30595</v>
      </c>
    </row>
    <row r="12" spans="1:7" x14ac:dyDescent="0.2">
      <c r="A12" s="75" t="s">
        <v>13</v>
      </c>
      <c r="B12" s="75"/>
      <c r="C12" s="27">
        <f t="shared" ref="C12:G12" si="1">STDEV(C3:C6)</f>
        <v>1.6663332999933317E-3</v>
      </c>
      <c r="D12" s="27">
        <f t="shared" si="1"/>
        <v>4.0832993195862215E-3</v>
      </c>
      <c r="E12" s="27">
        <f t="shared" si="1"/>
        <v>2.0292034562031155E-2</v>
      </c>
      <c r="F12" s="27">
        <f t="shared" si="1"/>
        <v>6.0406263472149013E-3</v>
      </c>
      <c r="G12" s="27">
        <f t="shared" si="1"/>
        <v>1.1516509887982557E-2</v>
      </c>
    </row>
    <row r="13" spans="1:7" x14ac:dyDescent="0.2">
      <c r="A13" s="69" t="s">
        <v>14</v>
      </c>
      <c r="B13" s="70"/>
      <c r="C13" s="27">
        <f t="shared" ref="C13:G13" si="2">1.96*(C12)/SQRT(4)</f>
        <v>1.6330066339934651E-3</v>
      </c>
      <c r="D13" s="27">
        <f t="shared" si="2"/>
        <v>4.0016333331944973E-3</v>
      </c>
      <c r="E13" s="27">
        <f t="shared" si="2"/>
        <v>1.988619387079053E-2</v>
      </c>
      <c r="F13" s="27">
        <f t="shared" si="2"/>
        <v>5.9198138202706035E-3</v>
      </c>
      <c r="G13" s="27">
        <f t="shared" si="2"/>
        <v>1.1286179690222905E-2</v>
      </c>
    </row>
    <row r="14" spans="1:7" x14ac:dyDescent="0.2">
      <c r="A14" s="69" t="s">
        <v>15</v>
      </c>
      <c r="B14" s="70"/>
      <c r="C14" s="27">
        <f>((C12/C11))</f>
        <v>6.3479363809269773E-2</v>
      </c>
      <c r="D14" s="27">
        <f t="shared" ref="D14:G14" si="3">((D12/D11))</f>
        <v>1.8204633613848512E-2</v>
      </c>
      <c r="E14" s="27">
        <f t="shared" si="3"/>
        <v>7.8256978642619199E-2</v>
      </c>
      <c r="F14" s="27">
        <f t="shared" si="3"/>
        <v>2.3230944513854056E-2</v>
      </c>
      <c r="G14" s="27">
        <f t="shared" si="3"/>
        <v>3.764180385024532E-2</v>
      </c>
    </row>
    <row r="15" spans="1:7" x14ac:dyDescent="0.2">
      <c r="A15" s="69" t="s">
        <v>16</v>
      </c>
      <c r="B15" s="70"/>
      <c r="C15" s="27">
        <f>((C12/C11)*100)</f>
        <v>6.3479363809269778</v>
      </c>
      <c r="D15" s="27">
        <f>((D12/D11)*100)</f>
        <v>1.8204633613848511</v>
      </c>
      <c r="E15" s="27">
        <f>((E12/E11)*100)</f>
        <v>7.8256978642619197</v>
      </c>
      <c r="F15" s="27">
        <f>((F12/F11)*100)</f>
        <v>2.3230944513854057</v>
      </c>
      <c r="G15" s="27">
        <f>((G12/G11)*100)</f>
        <v>3.7641803850245319</v>
      </c>
    </row>
    <row r="16" spans="1:7" x14ac:dyDescent="0.2">
      <c r="A16" s="83" t="s">
        <v>4</v>
      </c>
      <c r="B16" s="83"/>
      <c r="C16" s="26">
        <f>AVERAGE(C7:C10)</f>
        <v>6.2249999999999996E-3</v>
      </c>
      <c r="D16" s="26">
        <f>AVERAGE(D7:D10)</f>
        <v>1.5E-3</v>
      </c>
      <c r="E16" s="26">
        <f>AVERAGE(E7:E10)</f>
        <v>7.049999999999999E-3</v>
      </c>
      <c r="F16" s="26">
        <f>AVERAGE(F7:F10)</f>
        <v>1.6550000000000002E-2</v>
      </c>
      <c r="G16" s="26">
        <f>AVERAGE(G7:G10)</f>
        <v>4.875E-3</v>
      </c>
    </row>
    <row r="17" spans="1:7" x14ac:dyDescent="0.2">
      <c r="A17" s="75" t="s">
        <v>13</v>
      </c>
      <c r="B17" s="75"/>
      <c r="C17" s="27">
        <f>STDEV(C7:C10)</f>
        <v>2.7402858731648181E-3</v>
      </c>
      <c r="D17" s="27">
        <f>STDEV(D7:D10)</f>
        <v>8.0415587212098792E-4</v>
      </c>
      <c r="E17" s="27">
        <f>STDEV(E7:E10)</f>
        <v>5.4860428969036208E-3</v>
      </c>
      <c r="F17" s="27">
        <f>STDEV(F7:F10)</f>
        <v>2.1911564678650096E-2</v>
      </c>
      <c r="G17" s="27">
        <f>STDEV(G7:G10)</f>
        <v>4.3774992861221572E-3</v>
      </c>
    </row>
    <row r="18" spans="1:7" x14ac:dyDescent="0.2">
      <c r="A18" s="69" t="s">
        <v>14</v>
      </c>
      <c r="B18" s="70"/>
      <c r="C18" s="27">
        <f t="shared" ref="C18:G18" si="4">1.96*(C17)/SQRT(4)</f>
        <v>2.6854801557015216E-3</v>
      </c>
      <c r="D18" s="27">
        <f t="shared" si="4"/>
        <v>7.8807275467856813E-4</v>
      </c>
      <c r="E18" s="27">
        <f t="shared" si="4"/>
        <v>5.376322038965548E-3</v>
      </c>
      <c r="F18" s="27">
        <f t="shared" si="4"/>
        <v>2.1473333385077092E-2</v>
      </c>
      <c r="G18" s="27">
        <f t="shared" si="4"/>
        <v>4.2899493003997142E-3</v>
      </c>
    </row>
    <row r="19" spans="1:7" x14ac:dyDescent="0.2">
      <c r="A19" s="69" t="s">
        <v>15</v>
      </c>
      <c r="B19" s="70"/>
      <c r="C19" s="27">
        <f>((C17/C16))</f>
        <v>0.44020656597025193</v>
      </c>
      <c r="D19" s="27">
        <f t="shared" ref="D19:G19" si="5">((D17/D16))</f>
        <v>0.53610391474732522</v>
      </c>
      <c r="E19" s="27">
        <f t="shared" si="5"/>
        <v>0.77816211303597471</v>
      </c>
      <c r="F19" s="27">
        <f t="shared" si="5"/>
        <v>1.3239616120030269</v>
      </c>
      <c r="G19" s="27">
        <f t="shared" si="5"/>
        <v>0.89794857151223739</v>
      </c>
    </row>
    <row r="20" spans="1:7" x14ac:dyDescent="0.2">
      <c r="A20" s="69" t="s">
        <v>16</v>
      </c>
      <c r="B20" s="70"/>
      <c r="C20" s="35">
        <f>((C17/C16)*100)</f>
        <v>44.020656597025194</v>
      </c>
      <c r="D20" s="35">
        <f>((D17/D16)*100)</f>
        <v>53.610391474732523</v>
      </c>
      <c r="E20" s="35">
        <f>((E17/E16)*100)</f>
        <v>77.81621130359747</v>
      </c>
      <c r="F20" s="35">
        <f>((F17/F16)*100)</f>
        <v>132.39616120030269</v>
      </c>
      <c r="G20" s="35">
        <f>((G17/G16)*100)</f>
        <v>89.794857151223738</v>
      </c>
    </row>
    <row r="21" spans="1:7" x14ac:dyDescent="0.2">
      <c r="A21" s="82" t="s">
        <v>1</v>
      </c>
      <c r="B21" s="84">
        <f>B2</f>
        <v>43592</v>
      </c>
      <c r="C21" s="28">
        <f t="shared" ref="C21:G28" si="6">((1000*C3)/40)</f>
        <v>0.64500000000000002</v>
      </c>
      <c r="D21" s="28">
        <f t="shared" si="6"/>
        <v>5.53</v>
      </c>
      <c r="E21" s="28">
        <f t="shared" si="6"/>
        <v>7.1549999999999994</v>
      </c>
      <c r="F21" s="28">
        <f t="shared" si="6"/>
        <v>6.5475000000000012</v>
      </c>
      <c r="G21" s="28">
        <f t="shared" si="6"/>
        <v>7.6149999999999993</v>
      </c>
    </row>
    <row r="22" spans="1:7" x14ac:dyDescent="0.2">
      <c r="A22" s="82"/>
      <c r="B22" s="84"/>
      <c r="C22" s="28">
        <f t="shared" si="6"/>
        <v>0.65500000000000003</v>
      </c>
      <c r="D22" s="28">
        <f t="shared" si="6"/>
        <v>5.7524999999999995</v>
      </c>
      <c r="E22" s="28">
        <f t="shared" si="6"/>
        <v>5.95</v>
      </c>
      <c r="F22" s="28">
        <f t="shared" si="6"/>
        <v>6.5175000000000001</v>
      </c>
      <c r="G22" s="28">
        <f t="shared" si="6"/>
        <v>7.5625</v>
      </c>
    </row>
    <row r="23" spans="1:7" x14ac:dyDescent="0.2">
      <c r="A23" s="82"/>
      <c r="B23" s="84"/>
      <c r="C23" s="28">
        <f t="shared" si="6"/>
        <v>0.71250000000000002</v>
      </c>
      <c r="D23" s="28">
        <f t="shared" si="6"/>
        <v>5.6050000000000004</v>
      </c>
      <c r="E23" s="28">
        <f t="shared" si="6"/>
        <v>6.5275000000000007</v>
      </c>
      <c r="F23" s="28">
        <f t="shared" si="6"/>
        <v>6.6475000000000009</v>
      </c>
      <c r="G23" s="28">
        <f t="shared" si="6"/>
        <v>7.3675000000000015</v>
      </c>
    </row>
    <row r="24" spans="1:7" x14ac:dyDescent="0.2">
      <c r="A24" s="82"/>
      <c r="B24" s="84"/>
      <c r="C24" s="28">
        <f t="shared" si="6"/>
        <v>0.61250000000000004</v>
      </c>
      <c r="D24" s="28">
        <f t="shared" si="6"/>
        <v>5.5425000000000004</v>
      </c>
      <c r="E24" s="28">
        <f t="shared" si="6"/>
        <v>6.2975000000000003</v>
      </c>
      <c r="F24" s="28">
        <f t="shared" si="6"/>
        <v>6.29</v>
      </c>
      <c r="G24" s="28">
        <f t="shared" si="6"/>
        <v>8.0500000000000007</v>
      </c>
    </row>
    <row r="25" spans="1:7" x14ac:dyDescent="0.2">
      <c r="A25" s="82" t="s">
        <v>6</v>
      </c>
      <c r="B25" s="84"/>
      <c r="C25" s="28">
        <f t="shared" si="6"/>
        <v>9.5000000000000001E-2</v>
      </c>
      <c r="D25" s="28">
        <f t="shared" si="6"/>
        <v>4.7500000000000001E-2</v>
      </c>
      <c r="E25" s="28">
        <f t="shared" si="6"/>
        <v>0.35249999999999998</v>
      </c>
      <c r="F25" s="28">
        <f t="shared" si="6"/>
        <v>0.155</v>
      </c>
      <c r="G25" s="28">
        <f t="shared" si="6"/>
        <v>8.249999999999999E-2</v>
      </c>
    </row>
    <row r="26" spans="1:7" x14ac:dyDescent="0.2">
      <c r="A26" s="82"/>
      <c r="B26" s="84"/>
      <c r="C26" s="28">
        <f t="shared" si="6"/>
        <v>0.10500000000000001</v>
      </c>
      <c r="D26" s="28">
        <f t="shared" si="6"/>
        <v>1.4999999999999999E-2</v>
      </c>
      <c r="E26" s="28">
        <f t="shared" si="6"/>
        <v>1.7499999999999998E-2</v>
      </c>
      <c r="F26" s="28">
        <f t="shared" si="6"/>
        <v>0.11499999999999999</v>
      </c>
      <c r="G26" s="28">
        <f t="shared" si="6"/>
        <v>2.2499999999999999E-2</v>
      </c>
    </row>
    <row r="27" spans="1:7" x14ac:dyDescent="0.2">
      <c r="A27" s="82"/>
      <c r="B27" s="84"/>
      <c r="C27" s="28">
        <f t="shared" si="6"/>
        <v>0.1825</v>
      </c>
      <c r="D27" s="28">
        <f t="shared" si="6"/>
        <v>0.06</v>
      </c>
      <c r="E27" s="28">
        <f t="shared" si="6"/>
        <v>0.16999999999999998</v>
      </c>
      <c r="F27" s="28">
        <f t="shared" si="6"/>
        <v>0.15</v>
      </c>
      <c r="G27" s="28">
        <f t="shared" si="6"/>
        <v>0.10500000000000001</v>
      </c>
    </row>
    <row r="28" spans="1:7" x14ac:dyDescent="0.2">
      <c r="A28" s="82"/>
      <c r="B28" s="84"/>
      <c r="C28" s="28">
        <f t="shared" si="6"/>
        <v>0.24</v>
      </c>
      <c r="D28" s="28">
        <f t="shared" si="6"/>
        <v>2.7500000000000004E-2</v>
      </c>
      <c r="E28" s="28">
        <f t="shared" si="6"/>
        <v>0.16499999999999998</v>
      </c>
      <c r="F28" s="28">
        <f t="shared" si="6"/>
        <v>1.2349999999999999</v>
      </c>
      <c r="G28" s="28">
        <f t="shared" si="6"/>
        <v>0.27749999999999997</v>
      </c>
    </row>
    <row r="29" spans="1:7" x14ac:dyDescent="0.2">
      <c r="A29" s="83" t="s">
        <v>5</v>
      </c>
      <c r="B29" s="83"/>
      <c r="C29" s="26">
        <f t="shared" ref="C29:G29" si="7">AVERAGE(C21:C24)</f>
        <v>0.65625</v>
      </c>
      <c r="D29" s="26">
        <f t="shared" si="7"/>
        <v>5.6074999999999999</v>
      </c>
      <c r="E29" s="26">
        <f t="shared" si="7"/>
        <v>6.4824999999999999</v>
      </c>
      <c r="F29" s="26">
        <f t="shared" si="7"/>
        <v>6.5006250000000003</v>
      </c>
      <c r="G29" s="26">
        <f t="shared" si="7"/>
        <v>7.6487500000000006</v>
      </c>
    </row>
    <row r="30" spans="1:7" x14ac:dyDescent="0.2">
      <c r="A30" s="75" t="s">
        <v>13</v>
      </c>
      <c r="B30" s="75"/>
      <c r="C30" s="27">
        <f t="shared" ref="C30:G30" si="8">STDEV(C21:C24)</f>
        <v>4.1658332499833278E-2</v>
      </c>
      <c r="D30" s="27">
        <f t="shared" si="8"/>
        <v>0.10208248298965525</v>
      </c>
      <c r="E30" s="27">
        <f t="shared" si="8"/>
        <v>0.50730086405077834</v>
      </c>
      <c r="F30" s="27">
        <f t="shared" si="8"/>
        <v>0.15101565868037256</v>
      </c>
      <c r="G30" s="27">
        <f t="shared" si="8"/>
        <v>0.28791274719956378</v>
      </c>
    </row>
    <row r="31" spans="1:7" x14ac:dyDescent="0.2">
      <c r="A31" s="69" t="s">
        <v>14</v>
      </c>
      <c r="B31" s="70"/>
      <c r="C31" s="27">
        <f t="shared" ref="C31:G31" si="9">1.96*(C30)/SQRT(4)</f>
        <v>4.0825165849836614E-2</v>
      </c>
      <c r="D31" s="27">
        <f t="shared" si="9"/>
        <v>0.10004083332986215</v>
      </c>
      <c r="E31" s="27">
        <f t="shared" si="9"/>
        <v>0.49715484676976279</v>
      </c>
      <c r="F31" s="27">
        <f t="shared" si="9"/>
        <v>0.1479953455067651</v>
      </c>
      <c r="G31" s="27">
        <f t="shared" si="9"/>
        <v>0.28215449225557249</v>
      </c>
    </row>
    <row r="32" spans="1:7" x14ac:dyDescent="0.2">
      <c r="A32" s="69" t="s">
        <v>15</v>
      </c>
      <c r="B32" s="70"/>
      <c r="C32" s="27">
        <f>((C30/C29))</f>
        <v>6.3479363809269759E-2</v>
      </c>
      <c r="D32" s="27">
        <f t="shared" ref="D32:G32" si="10">((D30/D29))</f>
        <v>1.8204633613848463E-2</v>
      </c>
      <c r="E32" s="27">
        <f t="shared" si="10"/>
        <v>7.8256978642619102E-2</v>
      </c>
      <c r="F32" s="27">
        <f t="shared" si="10"/>
        <v>2.323094451385406E-2</v>
      </c>
      <c r="G32" s="27">
        <f t="shared" si="10"/>
        <v>3.7641803850245299E-2</v>
      </c>
    </row>
    <row r="33" spans="1:7" x14ac:dyDescent="0.2">
      <c r="A33" s="69" t="s">
        <v>16</v>
      </c>
      <c r="B33" s="70"/>
      <c r="C33" s="27">
        <f>((C30/C29)*100)</f>
        <v>6.347936380926976</v>
      </c>
      <c r="D33" s="27">
        <f t="shared" ref="D33:G33" si="11">((D30/D29)*100)</f>
        <v>1.8204633613848462</v>
      </c>
      <c r="E33" s="27">
        <f t="shared" si="11"/>
        <v>7.8256978642619099</v>
      </c>
      <c r="F33" s="27">
        <f t="shared" si="11"/>
        <v>2.3230944513854062</v>
      </c>
      <c r="G33" s="27">
        <f t="shared" si="11"/>
        <v>3.7641803850245301</v>
      </c>
    </row>
    <row r="34" spans="1:7" x14ac:dyDescent="0.2">
      <c r="A34" s="83" t="s">
        <v>7</v>
      </c>
      <c r="B34" s="83"/>
      <c r="C34" s="26">
        <f t="shared" ref="C34:G34" si="12">AVERAGE(C25:C28)</f>
        <v>0.15562500000000001</v>
      </c>
      <c r="D34" s="26">
        <f t="shared" si="12"/>
        <v>3.7499999999999999E-2</v>
      </c>
      <c r="E34" s="26">
        <f t="shared" si="12"/>
        <v>0.17625000000000002</v>
      </c>
      <c r="F34" s="26">
        <f t="shared" si="12"/>
        <v>0.41374999999999995</v>
      </c>
      <c r="G34" s="26">
        <f t="shared" si="12"/>
        <v>0.12187499999999998</v>
      </c>
    </row>
    <row r="35" spans="1:7" x14ac:dyDescent="0.2">
      <c r="A35" s="75" t="s">
        <v>13</v>
      </c>
      <c r="B35" s="75"/>
      <c r="C35" s="27">
        <f t="shared" ref="C35:G35" si="13">STDEV(C25:C28)</f>
        <v>6.8507146829120388E-2</v>
      </c>
      <c r="D35" s="27">
        <f t="shared" si="13"/>
        <v>2.0103896803024698E-2</v>
      </c>
      <c r="E35" s="27">
        <f t="shared" si="13"/>
        <v>0.13715107242259045</v>
      </c>
      <c r="F35" s="27">
        <f t="shared" si="13"/>
        <v>0.54778911696625243</v>
      </c>
      <c r="G35" s="27">
        <f t="shared" si="13"/>
        <v>0.10943748215305393</v>
      </c>
    </row>
    <row r="36" spans="1:7" x14ac:dyDescent="0.2">
      <c r="A36" s="69" t="s">
        <v>14</v>
      </c>
      <c r="B36" s="70"/>
      <c r="C36" s="27">
        <f t="shared" ref="C36:G36" si="14">1.96*(C35)/SQRT(4)</f>
        <v>6.7137003892537975E-2</v>
      </c>
      <c r="D36" s="27">
        <f t="shared" si="14"/>
        <v>1.9701818866964205E-2</v>
      </c>
      <c r="E36" s="27">
        <f t="shared" si="14"/>
        <v>0.13440805097413863</v>
      </c>
      <c r="F36" s="27">
        <f t="shared" si="14"/>
        <v>0.53683333462692739</v>
      </c>
      <c r="G36" s="27">
        <f t="shared" si="14"/>
        <v>0.10724873250999285</v>
      </c>
    </row>
    <row r="37" spans="1:7" x14ac:dyDescent="0.2">
      <c r="A37" s="69" t="s">
        <v>15</v>
      </c>
      <c r="B37" s="70"/>
      <c r="C37" s="27">
        <f>((C35/C34))</f>
        <v>0.44020656597025143</v>
      </c>
      <c r="D37" s="27">
        <f t="shared" ref="D37:G37" si="15">((D35/D34))</f>
        <v>0.53610391474732533</v>
      </c>
      <c r="E37" s="27">
        <f t="shared" si="15"/>
        <v>0.77816211303597405</v>
      </c>
      <c r="F37" s="27">
        <f t="shared" si="15"/>
        <v>1.3239616120030271</v>
      </c>
      <c r="G37" s="27">
        <f t="shared" si="15"/>
        <v>0.8979485715122375</v>
      </c>
    </row>
    <row r="38" spans="1:7" x14ac:dyDescent="0.2">
      <c r="A38" s="69" t="s">
        <v>16</v>
      </c>
      <c r="B38" s="70"/>
      <c r="C38" s="35">
        <f>((C35/C34)*100)</f>
        <v>44.020656597025145</v>
      </c>
      <c r="D38" s="35">
        <f t="shared" ref="D38:G38" si="16">((D35/D34)*100)</f>
        <v>53.610391474732531</v>
      </c>
      <c r="E38" s="35">
        <f t="shared" si="16"/>
        <v>77.816211303597399</v>
      </c>
      <c r="F38" s="35">
        <f t="shared" si="16"/>
        <v>132.39616120030271</v>
      </c>
      <c r="G38" s="35">
        <f t="shared" si="16"/>
        <v>89.794857151223752</v>
      </c>
    </row>
    <row r="39" spans="1:7" x14ac:dyDescent="0.2">
      <c r="A39" s="76" t="s">
        <v>8</v>
      </c>
      <c r="B39" s="79">
        <f>B2</f>
        <v>43592</v>
      </c>
      <c r="C39" s="29">
        <f t="shared" ref="C39:G42" si="17">(C21/C25)</f>
        <v>6.7894736842105265</v>
      </c>
      <c r="D39" s="29">
        <f t="shared" si="17"/>
        <v>116.42105263157895</v>
      </c>
      <c r="E39" s="29">
        <f t="shared" si="17"/>
        <v>20.297872340425531</v>
      </c>
      <c r="F39" s="29">
        <f t="shared" si="17"/>
        <v>42.241935483870975</v>
      </c>
      <c r="G39" s="29">
        <f t="shared" si="17"/>
        <v>92.303030303030312</v>
      </c>
    </row>
    <row r="40" spans="1:7" x14ac:dyDescent="0.2">
      <c r="A40" s="77"/>
      <c r="B40" s="80"/>
      <c r="C40" s="29">
        <f t="shared" si="17"/>
        <v>6.2380952380952381</v>
      </c>
      <c r="D40" s="29">
        <f t="shared" si="17"/>
        <v>383.5</v>
      </c>
      <c r="E40" s="29">
        <f t="shared" si="17"/>
        <v>340.00000000000006</v>
      </c>
      <c r="F40" s="29">
        <f t="shared" si="17"/>
        <v>56.673913043478265</v>
      </c>
      <c r="G40" s="29">
        <f t="shared" si="17"/>
        <v>336.11111111111114</v>
      </c>
    </row>
    <row r="41" spans="1:7" x14ac:dyDescent="0.2">
      <c r="A41" s="77"/>
      <c r="B41" s="80"/>
      <c r="C41" s="29">
        <f t="shared" si="17"/>
        <v>3.904109589041096</v>
      </c>
      <c r="D41" s="29">
        <f t="shared" si="17"/>
        <v>93.416666666666671</v>
      </c>
      <c r="E41" s="29">
        <f t="shared" si="17"/>
        <v>38.39705882352942</v>
      </c>
      <c r="F41" s="29">
        <f t="shared" si="17"/>
        <v>44.316666666666677</v>
      </c>
      <c r="G41" s="29">
        <f t="shared" si="17"/>
        <v>70.166666666666671</v>
      </c>
    </row>
    <row r="42" spans="1:7" x14ac:dyDescent="0.2">
      <c r="A42" s="78"/>
      <c r="B42" s="81"/>
      <c r="C42" s="29">
        <f t="shared" si="17"/>
        <v>2.5520833333333335</v>
      </c>
      <c r="D42" s="29">
        <f t="shared" si="17"/>
        <v>201.54545454545453</v>
      </c>
      <c r="E42" s="29">
        <f t="shared" si="17"/>
        <v>38.166666666666671</v>
      </c>
      <c r="F42" s="29">
        <f t="shared" si="17"/>
        <v>5.0931174089068829</v>
      </c>
      <c r="G42" s="29">
        <f t="shared" si="17"/>
        <v>29.009009009009016</v>
      </c>
    </row>
    <row r="43" spans="1:7" x14ac:dyDescent="0.2">
      <c r="A43" s="83" t="s">
        <v>8</v>
      </c>
      <c r="B43" s="83"/>
      <c r="C43" s="30">
        <f>AVERAGE(C39:C42)</f>
        <v>4.870940461170048</v>
      </c>
      <c r="D43" s="30">
        <f>AVERAGE(D39:D42)</f>
        <v>198.72079346092502</v>
      </c>
      <c r="E43" s="30">
        <f>AVERAGE(E39:E42)</f>
        <v>109.21539945765544</v>
      </c>
      <c r="F43" s="30">
        <f>AVERAGE(F39:F42)</f>
        <v>37.081408150730702</v>
      </c>
      <c r="G43" s="30">
        <f>AVERAGE(G39:G42)</f>
        <v>131.8974542724543</v>
      </c>
    </row>
    <row r="44" spans="1:7" x14ac:dyDescent="0.2">
      <c r="A44" s="69" t="s">
        <v>13</v>
      </c>
      <c r="B44" s="70"/>
      <c r="C44" s="31">
        <f>STDEV(C39:C42)</f>
        <v>1.9884451401870291</v>
      </c>
      <c r="D44" s="31">
        <f>STDEV(D39:D42)</f>
        <v>131.67325764929311</v>
      </c>
      <c r="E44" s="31">
        <f>STDEV(E39:E42)</f>
        <v>154.08982042682041</v>
      </c>
      <c r="F44" s="31">
        <f>STDEV(F39:F42)</f>
        <v>22.256811696679137</v>
      </c>
      <c r="G44" s="31">
        <f>STDEV(G39:G42)</f>
        <v>138.64542107602762</v>
      </c>
    </row>
    <row r="45" spans="1:7" x14ac:dyDescent="0.2">
      <c r="A45" s="69" t="s">
        <v>14</v>
      </c>
      <c r="B45" s="70"/>
      <c r="C45" s="31">
        <f t="shared" ref="C45:G45" si="18">1.96*(C44)/SQRT(4)</f>
        <v>1.9486762373832884</v>
      </c>
      <c r="D45" s="31">
        <f t="shared" si="18"/>
        <v>129.03979249630723</v>
      </c>
      <c r="E45" s="31">
        <f t="shared" si="18"/>
        <v>151.008024018284</v>
      </c>
      <c r="F45" s="31">
        <f t="shared" si="18"/>
        <v>21.811675462745555</v>
      </c>
      <c r="G45" s="31">
        <f t="shared" si="18"/>
        <v>135.87251265450706</v>
      </c>
    </row>
    <row r="46" spans="1:7" x14ac:dyDescent="0.2">
      <c r="A46" s="69" t="s">
        <v>15</v>
      </c>
      <c r="B46" s="70"/>
      <c r="C46" s="31">
        <f>((C44/C43))</f>
        <v>0.40822612307385603</v>
      </c>
      <c r="D46" s="31">
        <f t="shared" ref="D46:G46" si="19">((D44/D43))</f>
        <v>0.66260432718725204</v>
      </c>
      <c r="E46" s="31">
        <f t="shared" si="19"/>
        <v>1.4108799783913577</v>
      </c>
      <c r="F46" s="31">
        <f t="shared" si="19"/>
        <v>0.60021484637822631</v>
      </c>
      <c r="G46" s="31">
        <f t="shared" si="19"/>
        <v>1.051160705419184</v>
      </c>
    </row>
    <row r="47" spans="1:7" x14ac:dyDescent="0.2">
      <c r="A47" s="69" t="s">
        <v>16</v>
      </c>
      <c r="B47" s="70"/>
      <c r="C47" s="36">
        <f>((C44/C43)*100)</f>
        <v>40.822612307385604</v>
      </c>
      <c r="D47" s="36">
        <f t="shared" ref="D47:G47" si="20">((D44/D43)*100)</f>
        <v>66.260432718725198</v>
      </c>
      <c r="E47" s="36">
        <f t="shared" si="20"/>
        <v>141.08799783913577</v>
      </c>
      <c r="F47" s="36">
        <f t="shared" si="20"/>
        <v>60.021484637822631</v>
      </c>
      <c r="G47" s="36">
        <f t="shared" si="20"/>
        <v>105.1160705419184</v>
      </c>
    </row>
    <row r="48" spans="1:7" x14ac:dyDescent="0.2">
      <c r="A48" s="76" t="s">
        <v>9</v>
      </c>
      <c r="B48" s="79">
        <f>B2</f>
        <v>43592</v>
      </c>
      <c r="C48" s="29">
        <f t="shared" ref="C48:G51" si="21">(C39/$C$43)</f>
        <v>1.3938732649956531</v>
      </c>
      <c r="D48" s="29">
        <f t="shared" si="21"/>
        <v>23.901144667987474</v>
      </c>
      <c r="E48" s="29">
        <f t="shared" si="21"/>
        <v>4.1671362034159998</v>
      </c>
      <c r="F48" s="29">
        <f t="shared" si="21"/>
        <v>8.6722340009313204</v>
      </c>
      <c r="G48" s="29">
        <f t="shared" si="21"/>
        <v>18.949734869240881</v>
      </c>
    </row>
    <row r="49" spans="1:7" x14ac:dyDescent="0.2">
      <c r="A49" s="77"/>
      <c r="B49" s="80">
        <v>41235</v>
      </c>
      <c r="C49" s="29">
        <f t="shared" si="21"/>
        <v>1.2806757314781028</v>
      </c>
      <c r="D49" s="29">
        <f t="shared" si="21"/>
        <v>78.732229034037402</v>
      </c>
      <c r="E49" s="29">
        <f t="shared" si="21"/>
        <v>69.801715440867596</v>
      </c>
      <c r="F49" s="29">
        <f t="shared" si="21"/>
        <v>11.635106915239245</v>
      </c>
      <c r="G49" s="29">
        <f t="shared" si="21"/>
        <v>69.003329806740012</v>
      </c>
    </row>
    <row r="50" spans="1:7" x14ac:dyDescent="0.2">
      <c r="A50" s="77"/>
      <c r="B50" s="80">
        <v>41235</v>
      </c>
      <c r="C50" s="29">
        <f t="shared" si="21"/>
        <v>0.80151043113002662</v>
      </c>
      <c r="D50" s="29">
        <f t="shared" si="21"/>
        <v>19.178363482650138</v>
      </c>
      <c r="E50" s="29">
        <f t="shared" si="21"/>
        <v>7.8828840404889835</v>
      </c>
      <c r="F50" s="29">
        <f t="shared" si="21"/>
        <v>9.0981745763366142</v>
      </c>
      <c r="G50" s="29">
        <f t="shared" si="21"/>
        <v>14.405157941473163</v>
      </c>
    </row>
    <row r="51" spans="1:7" x14ac:dyDescent="0.2">
      <c r="A51" s="78"/>
      <c r="B51" s="81">
        <v>41235</v>
      </c>
      <c r="C51" s="29">
        <f t="shared" si="21"/>
        <v>0.52394057239621805</v>
      </c>
      <c r="D51" s="29">
        <f t="shared" si="21"/>
        <v>41.377113137006262</v>
      </c>
      <c r="E51" s="29">
        <f t="shared" si="21"/>
        <v>7.8355847235091565</v>
      </c>
      <c r="F51" s="29">
        <f t="shared" si="21"/>
        <v>1.0456127414219032</v>
      </c>
      <c r="G51" s="29">
        <f t="shared" si="21"/>
        <v>5.9555252707894457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40.797212580420322</v>
      </c>
      <c r="E52" s="30">
        <f>AVERAGE(E48:E51)</f>
        <v>22.421830102070437</v>
      </c>
      <c r="F52" s="30">
        <f>AVERAGE(F48:F51)</f>
        <v>7.6127820584822707</v>
      </c>
      <c r="G52" s="30">
        <f>AVERAGE(G48:G51)</f>
        <v>27.078436972060878</v>
      </c>
    </row>
    <row r="53" spans="1:7" x14ac:dyDescent="0.2">
      <c r="A53" s="69" t="s">
        <v>13</v>
      </c>
      <c r="B53" s="70"/>
      <c r="C53" s="31">
        <f>STDEV(C48:C51)</f>
        <v>0.40822612307385647</v>
      </c>
      <c r="D53" s="31">
        <f>STDEV(D48:D51)</f>
        <v>27.032409592964683</v>
      </c>
      <c r="E53" s="31">
        <f>STDEV(E48:E51)</f>
        <v>31.634511169903842</v>
      </c>
      <c r="F53" s="31">
        <f>STDEV(F48:F51)</f>
        <v>4.5693048137428542</v>
      </c>
      <c r="G53" s="31">
        <f>STDEV(G48:G51)</f>
        <v>28.463788909200431</v>
      </c>
    </row>
    <row r="54" spans="1:7" x14ac:dyDescent="0.2">
      <c r="A54" s="69" t="s">
        <v>14</v>
      </c>
      <c r="B54" s="70"/>
      <c r="C54" s="31">
        <f t="shared" ref="C54:G54" si="22">1.96*(C53)/SQRT(4)</f>
        <v>0.40006160061237933</v>
      </c>
      <c r="D54" s="31">
        <f t="shared" si="22"/>
        <v>26.491761401105389</v>
      </c>
      <c r="E54" s="31">
        <f t="shared" si="22"/>
        <v>31.001820946505763</v>
      </c>
      <c r="F54" s="31">
        <f t="shared" si="22"/>
        <v>4.4779187174679969</v>
      </c>
      <c r="G54" s="31">
        <f t="shared" si="22"/>
        <v>27.894513131016421</v>
      </c>
    </row>
    <row r="55" spans="1:7" x14ac:dyDescent="0.2">
      <c r="A55" s="69" t="s">
        <v>15</v>
      </c>
      <c r="B55" s="70"/>
      <c r="C55" s="31">
        <f>((C53/C52))</f>
        <v>0.40822612307385647</v>
      </c>
      <c r="D55" s="31">
        <f t="shared" ref="D55:G55" si="23">((D53/D52))</f>
        <v>0.6626043271872516</v>
      </c>
      <c r="E55" s="31">
        <f t="shared" si="23"/>
        <v>1.4108799783913581</v>
      </c>
      <c r="F55" s="31">
        <f t="shared" si="23"/>
        <v>0.60021484637822642</v>
      </c>
      <c r="G55" s="31">
        <f t="shared" si="23"/>
        <v>1.0511607054191843</v>
      </c>
    </row>
    <row r="56" spans="1:7" x14ac:dyDescent="0.2">
      <c r="A56" s="69" t="s">
        <v>16</v>
      </c>
      <c r="B56" s="70"/>
      <c r="C56" s="36">
        <f>((C53/C52)*100)</f>
        <v>40.822612307385647</v>
      </c>
      <c r="D56" s="36">
        <f t="shared" ref="D56:G56" si="24">((D53/D52)*100)</f>
        <v>66.260432718725156</v>
      </c>
      <c r="E56" s="36">
        <f t="shared" si="24"/>
        <v>141.08799783913582</v>
      </c>
      <c r="F56" s="36">
        <f t="shared" si="24"/>
        <v>60.021484637822638</v>
      </c>
      <c r="G56" s="36">
        <f t="shared" si="24"/>
        <v>105.11607054191843</v>
      </c>
    </row>
  </sheetData>
  <mergeCells count="42">
    <mergeCell ref="A52:B52"/>
    <mergeCell ref="A53:B53"/>
    <mergeCell ref="A54:B54"/>
    <mergeCell ref="A55:B55"/>
    <mergeCell ref="A56:B56"/>
    <mergeCell ref="A43:B43"/>
    <mergeCell ref="A44:B44"/>
    <mergeCell ref="A45:B45"/>
    <mergeCell ref="A46:B46"/>
    <mergeCell ref="A47:B47"/>
    <mergeCell ref="A48:A51"/>
    <mergeCell ref="B48:B51"/>
    <mergeCell ref="A35:B35"/>
    <mergeCell ref="A36:B36"/>
    <mergeCell ref="A37:B37"/>
    <mergeCell ref="A38:B38"/>
    <mergeCell ref="A39:A42"/>
    <mergeCell ref="B39:B42"/>
    <mergeCell ref="A29:B29"/>
    <mergeCell ref="A30:B30"/>
    <mergeCell ref="A31:B31"/>
    <mergeCell ref="A32:B32"/>
    <mergeCell ref="A33:B33"/>
    <mergeCell ref="A34:B34"/>
    <mergeCell ref="A18:B18"/>
    <mergeCell ref="A19:B19"/>
    <mergeCell ref="A20:B20"/>
    <mergeCell ref="A21:A24"/>
    <mergeCell ref="B21:B28"/>
    <mergeCell ref="A25:A28"/>
    <mergeCell ref="A12:B12"/>
    <mergeCell ref="A13:B13"/>
    <mergeCell ref="A14:B14"/>
    <mergeCell ref="A15:B15"/>
    <mergeCell ref="A16:B16"/>
    <mergeCell ref="A17:B17"/>
    <mergeCell ref="A1:B1"/>
    <mergeCell ref="D1:G1"/>
    <mergeCell ref="A2:A6"/>
    <mergeCell ref="B2:B10"/>
    <mergeCell ref="A7:A10"/>
    <mergeCell ref="A11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573D-6024-4DED-AE25-8D962DC422CD}">
  <dimension ref="R1:DI56"/>
  <sheetViews>
    <sheetView topLeftCell="A6" zoomScale="90" zoomScaleNormal="90" workbookViewId="0">
      <selection activeCell="O4" sqref="O4"/>
    </sheetView>
  </sheetViews>
  <sheetFormatPr baseColWidth="10" defaultRowHeight="12.75" x14ac:dyDescent="0.2"/>
  <cols>
    <col min="18" max="18" width="11.42578125" style="19"/>
    <col min="19" max="19" width="28.140625" customWidth="1"/>
    <col min="20" max="20" width="14.5703125" customWidth="1"/>
    <col min="21" max="21" width="16.5703125" customWidth="1"/>
    <col min="26" max="26" width="11.42578125" style="19"/>
    <col min="27" max="27" width="25.140625" customWidth="1"/>
    <col min="28" max="28" width="16.28515625" customWidth="1"/>
    <col min="29" max="29" width="21.42578125" customWidth="1"/>
    <col min="34" max="34" width="11.42578125" style="19"/>
    <col min="35" max="35" width="24.28515625" customWidth="1"/>
    <col min="36" max="36" width="16.85546875" customWidth="1"/>
    <col min="37" max="37" width="17.28515625" customWidth="1"/>
    <col min="42" max="42" width="11.42578125" style="19"/>
    <col min="43" max="43" width="24" customWidth="1"/>
    <col min="44" max="44" width="15.85546875" customWidth="1"/>
    <col min="45" max="45" width="16.42578125" customWidth="1"/>
    <col min="50" max="50" width="11.42578125" style="19"/>
    <col min="51" max="51" width="21.140625" customWidth="1"/>
    <col min="52" max="52" width="18.28515625" customWidth="1"/>
    <col min="53" max="53" width="16.85546875" customWidth="1"/>
    <col min="58" max="58" width="11.42578125" style="19"/>
    <col min="59" max="59" width="22.7109375" customWidth="1"/>
    <col min="60" max="60" width="16.42578125" customWidth="1"/>
    <col min="61" max="61" width="17.140625" customWidth="1"/>
    <col min="66" max="66" width="11.42578125" style="19"/>
    <col min="67" max="67" width="23" customWidth="1"/>
    <col min="68" max="68" width="17" customWidth="1"/>
    <col min="69" max="69" width="16.42578125" customWidth="1"/>
    <col min="74" max="74" width="11.42578125" style="19"/>
    <col min="75" max="75" width="22.7109375" customWidth="1"/>
    <col min="76" max="76" width="17.7109375" customWidth="1"/>
    <col min="77" max="77" width="17.42578125" customWidth="1"/>
    <col min="82" max="82" width="11.42578125" style="19"/>
    <col min="83" max="83" width="16.5703125" customWidth="1"/>
    <col min="84" max="84" width="24.140625" customWidth="1"/>
    <col min="85" max="85" width="16.140625" customWidth="1"/>
    <col min="90" max="90" width="11.42578125" style="19"/>
    <col min="98" max="98" width="11.42578125" style="19"/>
    <col min="106" max="106" width="11.42578125" style="19"/>
  </cols>
  <sheetData>
    <row r="1" spans="18:113" x14ac:dyDescent="0.2">
      <c r="R1" s="53">
        <v>43495</v>
      </c>
      <c r="S1" s="55" t="s">
        <v>10</v>
      </c>
      <c r="T1" s="56"/>
      <c r="U1" s="8"/>
      <c r="V1" s="57" t="s">
        <v>11</v>
      </c>
      <c r="W1" s="58"/>
      <c r="X1" s="58"/>
      <c r="Y1" s="59"/>
      <c r="Z1" s="53">
        <v>43503</v>
      </c>
      <c r="AA1" s="55" t="s">
        <v>10</v>
      </c>
      <c r="AB1" s="56"/>
      <c r="AC1" s="8"/>
      <c r="AD1" s="57" t="s">
        <v>11</v>
      </c>
      <c r="AE1" s="58"/>
      <c r="AF1" s="58"/>
      <c r="AG1" s="59"/>
      <c r="AH1" s="53">
        <v>43510</v>
      </c>
      <c r="AI1" s="55" t="s">
        <v>10</v>
      </c>
      <c r="AJ1" s="56"/>
      <c r="AK1" s="8"/>
      <c r="AL1" s="57" t="s">
        <v>11</v>
      </c>
      <c r="AM1" s="58"/>
      <c r="AN1" s="58"/>
      <c r="AO1" s="59"/>
      <c r="AP1" s="53">
        <v>43516</v>
      </c>
      <c r="AQ1" s="55" t="s">
        <v>10</v>
      </c>
      <c r="AR1" s="56"/>
      <c r="AS1" s="8"/>
      <c r="AT1" s="57" t="s">
        <v>11</v>
      </c>
      <c r="AU1" s="58"/>
      <c r="AV1" s="58"/>
      <c r="AW1" s="59"/>
      <c r="AX1" s="53">
        <v>43517</v>
      </c>
      <c r="AY1" s="55" t="s">
        <v>10</v>
      </c>
      <c r="AZ1" s="56"/>
      <c r="BA1" s="8"/>
      <c r="BB1" s="57" t="s">
        <v>11</v>
      </c>
      <c r="BC1" s="58"/>
      <c r="BD1" s="58"/>
      <c r="BE1" s="59"/>
      <c r="BF1" s="53">
        <v>43523</v>
      </c>
      <c r="BG1" s="55" t="s">
        <v>10</v>
      </c>
      <c r="BH1" s="56"/>
      <c r="BI1" s="8"/>
      <c r="BJ1" s="57" t="s">
        <v>11</v>
      </c>
      <c r="BK1" s="58"/>
      <c r="BL1" s="58"/>
      <c r="BM1" s="59"/>
      <c r="BN1" s="53">
        <v>43524</v>
      </c>
      <c r="BO1" s="55" t="s">
        <v>10</v>
      </c>
      <c r="BP1" s="56"/>
      <c r="BQ1" s="8"/>
      <c r="BR1" s="57" t="s">
        <v>11</v>
      </c>
      <c r="BS1" s="58"/>
      <c r="BT1" s="58"/>
      <c r="BU1" s="59"/>
      <c r="BV1" s="53">
        <v>43531</v>
      </c>
      <c r="BW1" s="55" t="s">
        <v>10</v>
      </c>
      <c r="BX1" s="56"/>
      <c r="BY1" s="8"/>
      <c r="BZ1" s="57" t="s">
        <v>11</v>
      </c>
      <c r="CA1" s="58"/>
      <c r="CB1" s="58"/>
      <c r="CC1" s="59"/>
      <c r="CD1" s="53">
        <v>43581</v>
      </c>
      <c r="CE1" s="55" t="s">
        <v>10</v>
      </c>
      <c r="CF1" s="56"/>
      <c r="CG1" s="8"/>
      <c r="CH1" s="57" t="s">
        <v>11</v>
      </c>
      <c r="CI1" s="58"/>
      <c r="CJ1" s="58"/>
      <c r="CK1" s="59"/>
      <c r="CL1" s="53">
        <v>43585</v>
      </c>
      <c r="CM1" s="55" t="s">
        <v>10</v>
      </c>
      <c r="CN1" s="56"/>
      <c r="CO1" s="8"/>
      <c r="CP1" s="57" t="s">
        <v>11</v>
      </c>
      <c r="CQ1" s="58"/>
      <c r="CR1" s="58"/>
      <c r="CS1" s="59"/>
      <c r="CT1" s="53">
        <v>43592</v>
      </c>
      <c r="CU1" s="55" t="s">
        <v>10</v>
      </c>
      <c r="CV1" s="56"/>
      <c r="CW1" s="8"/>
      <c r="CX1" s="57" t="s">
        <v>11</v>
      </c>
      <c r="CY1" s="58"/>
      <c r="CZ1" s="58"/>
      <c r="DA1" s="59"/>
      <c r="DB1" s="64">
        <v>43510</v>
      </c>
      <c r="DC1" s="55" t="s">
        <v>10</v>
      </c>
      <c r="DD1" s="56"/>
      <c r="DE1" s="8"/>
      <c r="DF1" s="57" t="s">
        <v>11</v>
      </c>
      <c r="DG1" s="58"/>
      <c r="DH1" s="58"/>
      <c r="DI1" s="59"/>
    </row>
    <row r="2" spans="18:113" x14ac:dyDescent="0.2">
      <c r="R2" s="54"/>
      <c r="S2" s="6"/>
      <c r="T2" s="60">
        <v>43495</v>
      </c>
      <c r="U2" s="1" t="s">
        <v>12</v>
      </c>
      <c r="V2" s="9">
        <v>10</v>
      </c>
      <c r="W2" s="9">
        <v>20</v>
      </c>
      <c r="X2" s="9">
        <v>30</v>
      </c>
      <c r="Y2" s="9">
        <v>40</v>
      </c>
      <c r="Z2" s="54"/>
      <c r="AA2" s="6"/>
      <c r="AB2" s="60">
        <v>43503</v>
      </c>
      <c r="AC2" s="1" t="s">
        <v>12</v>
      </c>
      <c r="AD2" s="9">
        <v>10</v>
      </c>
      <c r="AE2" s="9">
        <v>20</v>
      </c>
      <c r="AF2" s="9">
        <v>30</v>
      </c>
      <c r="AG2" s="9">
        <v>40</v>
      </c>
      <c r="AH2" s="54"/>
      <c r="AI2" s="6"/>
      <c r="AJ2" s="60">
        <f>AH1</f>
        <v>43510</v>
      </c>
      <c r="AK2" s="1" t="s">
        <v>12</v>
      </c>
      <c r="AL2" s="9">
        <v>10</v>
      </c>
      <c r="AM2" s="9">
        <v>20</v>
      </c>
      <c r="AN2" s="9">
        <v>30</v>
      </c>
      <c r="AO2" s="9">
        <v>40</v>
      </c>
      <c r="AP2" s="54"/>
      <c r="AQ2" s="6"/>
      <c r="AR2" s="60">
        <f>AP1</f>
        <v>43516</v>
      </c>
      <c r="AS2" s="1" t="s">
        <v>12</v>
      </c>
      <c r="AT2" s="9">
        <v>10</v>
      </c>
      <c r="AU2" s="9">
        <v>20</v>
      </c>
      <c r="AV2" s="9">
        <v>30</v>
      </c>
      <c r="AW2" s="9">
        <v>40</v>
      </c>
      <c r="AX2" s="54"/>
      <c r="AY2" s="6"/>
      <c r="AZ2" s="60">
        <f>AX1</f>
        <v>43517</v>
      </c>
      <c r="BA2" s="1" t="s">
        <v>12</v>
      </c>
      <c r="BB2" s="9">
        <v>10</v>
      </c>
      <c r="BC2" s="9">
        <v>20</v>
      </c>
      <c r="BD2" s="9">
        <v>30</v>
      </c>
      <c r="BE2" s="9">
        <v>40</v>
      </c>
      <c r="BF2" s="54"/>
      <c r="BG2" s="20"/>
      <c r="BH2" s="60">
        <f>BF1</f>
        <v>43523</v>
      </c>
      <c r="BI2" s="1" t="s">
        <v>12</v>
      </c>
      <c r="BJ2" s="9">
        <v>10</v>
      </c>
      <c r="BK2" s="9">
        <v>20</v>
      </c>
      <c r="BL2" s="9">
        <v>30</v>
      </c>
      <c r="BM2" s="9">
        <v>40</v>
      </c>
      <c r="BN2" s="54"/>
      <c r="BO2" s="6"/>
      <c r="BP2" s="60">
        <f>BN1</f>
        <v>43524</v>
      </c>
      <c r="BQ2" s="1" t="s">
        <v>12</v>
      </c>
      <c r="BR2" s="9">
        <v>10</v>
      </c>
      <c r="BS2" s="9">
        <v>20</v>
      </c>
      <c r="BT2" s="9">
        <v>30</v>
      </c>
      <c r="BU2" s="9">
        <v>40</v>
      </c>
      <c r="BV2" s="54"/>
      <c r="BW2" s="6"/>
      <c r="BX2" s="60">
        <f>BV1</f>
        <v>43531</v>
      </c>
      <c r="BY2" s="1" t="s">
        <v>12</v>
      </c>
      <c r="BZ2" s="9">
        <v>10</v>
      </c>
      <c r="CA2" s="9">
        <v>20</v>
      </c>
      <c r="CB2" s="9">
        <v>30</v>
      </c>
      <c r="CC2" s="9">
        <v>40</v>
      </c>
      <c r="CD2" s="54"/>
      <c r="CE2" s="6"/>
      <c r="CF2" s="60">
        <f>CD1</f>
        <v>43581</v>
      </c>
      <c r="CG2" s="1" t="s">
        <v>12</v>
      </c>
      <c r="CH2" s="9">
        <v>10</v>
      </c>
      <c r="CI2" s="9">
        <v>20</v>
      </c>
      <c r="CJ2" s="9">
        <v>30</v>
      </c>
      <c r="CK2" s="9">
        <v>40</v>
      </c>
      <c r="CL2" s="54"/>
      <c r="CM2" s="6"/>
      <c r="CN2" s="60">
        <f>CL1</f>
        <v>43585</v>
      </c>
      <c r="CO2" s="1" t="s">
        <v>12</v>
      </c>
      <c r="CP2" s="9">
        <v>10</v>
      </c>
      <c r="CQ2" s="9">
        <v>20</v>
      </c>
      <c r="CR2" s="9">
        <v>30</v>
      </c>
      <c r="CS2" s="9">
        <v>40</v>
      </c>
      <c r="CT2" s="54"/>
      <c r="CU2" s="6"/>
      <c r="CV2" s="60">
        <f>CT1</f>
        <v>43592</v>
      </c>
      <c r="CW2" s="1" t="s">
        <v>12</v>
      </c>
      <c r="CX2" s="9">
        <v>10</v>
      </c>
      <c r="CY2" s="9">
        <v>20</v>
      </c>
      <c r="CZ2" s="9">
        <v>30</v>
      </c>
      <c r="DA2" s="9">
        <v>40</v>
      </c>
      <c r="DB2" s="64"/>
      <c r="DC2" s="6"/>
      <c r="DD2" s="60">
        <f>DB1</f>
        <v>43510</v>
      </c>
      <c r="DE2" s="1" t="s">
        <v>12</v>
      </c>
      <c r="DF2" s="9">
        <v>10</v>
      </c>
      <c r="DG2" s="9">
        <v>20</v>
      </c>
      <c r="DH2" s="9">
        <v>30</v>
      </c>
      <c r="DI2" s="9">
        <v>40</v>
      </c>
    </row>
    <row r="3" spans="18:113" x14ac:dyDescent="0.2">
      <c r="R3" s="54"/>
      <c r="S3" s="63" t="s">
        <v>0</v>
      </c>
      <c r="T3" s="61"/>
      <c r="U3" s="7">
        <v>3.5000000000000003E-2</v>
      </c>
      <c r="V3" s="7">
        <v>0.29720000000000002</v>
      </c>
      <c r="W3" s="7">
        <v>0.501</v>
      </c>
      <c r="X3" s="7">
        <v>0.35599999999999998</v>
      </c>
      <c r="Y3" s="7">
        <v>0.41689999999999999</v>
      </c>
      <c r="Z3" s="54"/>
      <c r="AA3" s="63" t="s">
        <v>0</v>
      </c>
      <c r="AB3" s="61"/>
      <c r="AC3" s="7">
        <v>2.5274999999999999E-2</v>
      </c>
      <c r="AD3" s="7">
        <v>0.42517500000000003</v>
      </c>
      <c r="AE3" s="7">
        <v>0.47167500000000001</v>
      </c>
      <c r="AF3" s="7">
        <v>0.45067499999999999</v>
      </c>
      <c r="AG3" s="7">
        <v>0.51587499999999997</v>
      </c>
      <c r="AH3" s="54"/>
      <c r="AI3" s="63" t="s">
        <v>0</v>
      </c>
      <c r="AJ3" s="61"/>
      <c r="AK3" s="7">
        <v>6.7174999999999999E-2</v>
      </c>
      <c r="AL3" s="7">
        <v>0.39607500000000001</v>
      </c>
      <c r="AM3" s="7">
        <v>0.61067499999999997</v>
      </c>
      <c r="AN3" s="7">
        <v>0.60897500000000004</v>
      </c>
      <c r="AO3" s="7">
        <v>0.66327499999999995</v>
      </c>
      <c r="AP3" s="54"/>
      <c r="AQ3" s="63" t="s">
        <v>0</v>
      </c>
      <c r="AR3" s="61"/>
      <c r="AS3" s="7">
        <v>3.9725000000000003E-2</v>
      </c>
      <c r="AT3" s="7">
        <v>0.26972499999999999</v>
      </c>
      <c r="AU3" s="7">
        <v>0.33082499999999998</v>
      </c>
      <c r="AV3" s="7">
        <v>0.470725</v>
      </c>
      <c r="AW3" s="7">
        <v>0.40332499999999999</v>
      </c>
      <c r="AX3" s="54"/>
      <c r="AY3" s="63" t="s">
        <v>0</v>
      </c>
      <c r="AZ3" s="61"/>
      <c r="BA3" s="7">
        <v>4.4874999999999998E-2</v>
      </c>
      <c r="BB3" s="7">
        <v>0.27677499999999999</v>
      </c>
      <c r="BC3" s="7">
        <v>0.39807500000000001</v>
      </c>
      <c r="BD3" s="7">
        <v>0.46887499999999999</v>
      </c>
      <c r="BE3" s="7">
        <v>0.421875</v>
      </c>
      <c r="BF3" s="54"/>
      <c r="BG3" s="63" t="s">
        <v>0</v>
      </c>
      <c r="BH3" s="61"/>
      <c r="BI3" s="7">
        <v>3.8275000000000003E-2</v>
      </c>
      <c r="BJ3" s="7">
        <v>0.42677500000000002</v>
      </c>
      <c r="BK3" s="15">
        <v>1.9750000000000002E-3</v>
      </c>
      <c r="BL3" s="7">
        <v>0.42007499999999998</v>
      </c>
      <c r="BM3" s="7">
        <v>0.362875</v>
      </c>
      <c r="BN3" s="54"/>
      <c r="BO3" s="63" t="s">
        <v>0</v>
      </c>
      <c r="BP3" s="61"/>
      <c r="BQ3" s="7">
        <v>4.9424999999999997E-2</v>
      </c>
      <c r="BR3" s="7">
        <v>0.29852499999999998</v>
      </c>
      <c r="BS3" s="7">
        <v>0.44852500000000001</v>
      </c>
      <c r="BT3" s="7">
        <v>0.42422500000000002</v>
      </c>
      <c r="BU3" s="7">
        <v>0.470725</v>
      </c>
      <c r="BV3" s="54"/>
      <c r="BW3" s="63" t="s">
        <v>0</v>
      </c>
      <c r="BX3" s="61"/>
      <c r="BY3" s="7">
        <v>2.5274999999999999E-2</v>
      </c>
      <c r="BZ3" s="7">
        <v>0.42517500000000003</v>
      </c>
      <c r="CA3" s="7">
        <v>0.47167500000000001</v>
      </c>
      <c r="CB3" s="7">
        <v>0.45067499999999999</v>
      </c>
      <c r="CC3" s="7">
        <v>0.51587499999999997</v>
      </c>
      <c r="CD3" s="54"/>
      <c r="CE3" s="63" t="s">
        <v>0</v>
      </c>
      <c r="CF3" s="61"/>
      <c r="CG3" s="7">
        <v>1.6750000000000001E-2</v>
      </c>
      <c r="CH3" s="7">
        <v>0.16555</v>
      </c>
      <c r="CI3" s="7">
        <v>0.25985000000000003</v>
      </c>
      <c r="CJ3" s="7">
        <v>0.22914999999999999</v>
      </c>
      <c r="CK3" s="7">
        <v>0.18554999999999999</v>
      </c>
      <c r="CL3" s="54"/>
      <c r="CM3" s="63" t="s">
        <v>0</v>
      </c>
      <c r="CN3" s="61"/>
      <c r="CO3" s="7">
        <v>2.5475000000000001E-2</v>
      </c>
      <c r="CP3" s="7">
        <v>0.195075</v>
      </c>
      <c r="CQ3" s="7">
        <v>0.25217499999999998</v>
      </c>
      <c r="CR3" s="7">
        <v>0.23727500000000001</v>
      </c>
      <c r="CS3" s="7">
        <v>0.224075</v>
      </c>
      <c r="CT3" s="54"/>
      <c r="CU3" s="63" t="s">
        <v>0</v>
      </c>
      <c r="CV3" s="61"/>
      <c r="CW3" s="7">
        <v>2.5825000000000001E-2</v>
      </c>
      <c r="CX3" s="7">
        <v>0.221225</v>
      </c>
      <c r="CY3" s="7">
        <v>0.28622500000000001</v>
      </c>
      <c r="CZ3" s="7">
        <v>0.26192500000000002</v>
      </c>
      <c r="DA3" s="7">
        <v>0.30462499999999998</v>
      </c>
      <c r="DB3" s="64"/>
      <c r="DC3" s="63" t="s">
        <v>0</v>
      </c>
      <c r="DD3" s="61"/>
      <c r="DE3" s="7">
        <v>0</v>
      </c>
      <c r="DF3" s="7">
        <v>0</v>
      </c>
      <c r="DG3" s="7">
        <v>0</v>
      </c>
      <c r="DH3" s="7">
        <v>0</v>
      </c>
      <c r="DI3" s="7">
        <v>0</v>
      </c>
    </row>
    <row r="4" spans="18:113" x14ac:dyDescent="0.2">
      <c r="R4" s="54"/>
      <c r="S4" s="63"/>
      <c r="T4" s="61"/>
      <c r="U4" s="7">
        <v>4.3999999999999997E-2</v>
      </c>
      <c r="V4" s="7">
        <v>0.38140000000000002</v>
      </c>
      <c r="W4" s="7">
        <v>0.51239999999999997</v>
      </c>
      <c r="X4" s="7">
        <v>0.52539999999999998</v>
      </c>
      <c r="Y4" s="7">
        <v>0.39710000000000001</v>
      </c>
      <c r="Z4" s="54"/>
      <c r="AA4" s="63"/>
      <c r="AB4" s="61"/>
      <c r="AC4" s="7">
        <v>3.4174999999999997E-2</v>
      </c>
      <c r="AD4" s="7">
        <v>0.42407499999999998</v>
      </c>
      <c r="AE4" s="7">
        <v>0.472775</v>
      </c>
      <c r="AF4" s="7">
        <v>0.46377499999999999</v>
      </c>
      <c r="AG4" s="7">
        <v>0.49097499999999999</v>
      </c>
      <c r="AH4" s="54"/>
      <c r="AI4" s="63"/>
      <c r="AJ4" s="61"/>
      <c r="AK4" s="7">
        <v>6.2074999999999998E-2</v>
      </c>
      <c r="AL4" s="7">
        <v>0.34967500000000001</v>
      </c>
      <c r="AM4" s="7">
        <v>0.53667500000000001</v>
      </c>
      <c r="AN4" s="7">
        <v>0.63727500000000004</v>
      </c>
      <c r="AO4" s="7">
        <v>0.67357500000000003</v>
      </c>
      <c r="AP4" s="54"/>
      <c r="AQ4" s="63"/>
      <c r="AR4" s="61"/>
      <c r="AS4" s="7">
        <v>3.3325E-2</v>
      </c>
      <c r="AT4" s="7">
        <v>0.22952500000000001</v>
      </c>
      <c r="AU4" s="7">
        <v>0.32872499999999999</v>
      </c>
      <c r="AV4" s="7">
        <v>0.449125</v>
      </c>
      <c r="AW4" s="7">
        <v>0.37362499999999998</v>
      </c>
      <c r="AX4" s="54"/>
      <c r="AY4" s="63"/>
      <c r="AZ4" s="61"/>
      <c r="BA4" s="7">
        <v>4.0175000000000002E-2</v>
      </c>
      <c r="BB4" s="7">
        <v>0.26467499999999999</v>
      </c>
      <c r="BC4" s="7">
        <v>0.33297500000000002</v>
      </c>
      <c r="BD4" s="7">
        <v>0.32327499999999998</v>
      </c>
      <c r="BE4" s="7">
        <v>0.38827499999999998</v>
      </c>
      <c r="BF4" s="54"/>
      <c r="BG4" s="63"/>
      <c r="BH4" s="61"/>
      <c r="BI4" s="7">
        <v>3.6275000000000002E-2</v>
      </c>
      <c r="BJ4" s="7">
        <v>0.42147499999999999</v>
      </c>
      <c r="BK4" s="15">
        <v>-9.2499999999999505E-4</v>
      </c>
      <c r="BL4" s="7">
        <v>0.38277499999999998</v>
      </c>
      <c r="BM4" s="7">
        <v>0.35517500000000002</v>
      </c>
      <c r="BN4" s="54"/>
      <c r="BO4" s="63"/>
      <c r="BP4" s="61"/>
      <c r="BQ4" s="7">
        <v>4.4925E-2</v>
      </c>
      <c r="BR4" s="7">
        <v>0.28652499999999997</v>
      </c>
      <c r="BS4" s="7">
        <v>0.456625</v>
      </c>
      <c r="BT4" s="7">
        <v>0.445525</v>
      </c>
      <c r="BU4" s="7">
        <v>0.42172500000000002</v>
      </c>
      <c r="BV4" s="54"/>
      <c r="BW4" s="63"/>
      <c r="BX4" s="61"/>
      <c r="BY4" s="7">
        <v>3.4174999999999997E-2</v>
      </c>
      <c r="BZ4" s="7">
        <v>0.42407499999999998</v>
      </c>
      <c r="CA4" s="7">
        <v>0.472775</v>
      </c>
      <c r="CB4" s="7">
        <v>0.46377499999999999</v>
      </c>
      <c r="CC4" s="7">
        <v>0.49097499999999999</v>
      </c>
      <c r="CD4" s="54"/>
      <c r="CE4" s="63"/>
      <c r="CF4" s="61"/>
      <c r="CG4" s="7">
        <v>2.5649999999999999E-2</v>
      </c>
      <c r="CH4" s="7">
        <v>0.22234999999999999</v>
      </c>
      <c r="CI4" s="7">
        <v>0.19764999999999999</v>
      </c>
      <c r="CJ4" s="7">
        <v>0.18445</v>
      </c>
      <c r="CK4" s="7">
        <v>0.21274999999999999</v>
      </c>
      <c r="CL4" s="54"/>
      <c r="CM4" s="63"/>
      <c r="CN4" s="61"/>
      <c r="CO4" s="7">
        <v>2.2275E-2</v>
      </c>
      <c r="CP4" s="7">
        <v>0.203875</v>
      </c>
      <c r="CQ4" s="7">
        <v>0.24107500000000001</v>
      </c>
      <c r="CR4" s="7">
        <v>0.24107500000000001</v>
      </c>
      <c r="CS4" s="7">
        <v>0.228875</v>
      </c>
      <c r="CT4" s="54"/>
      <c r="CU4" s="63"/>
      <c r="CV4" s="61"/>
      <c r="CW4" s="7">
        <v>2.6224999999999998E-2</v>
      </c>
      <c r="CX4" s="7">
        <v>0.230125</v>
      </c>
      <c r="CY4" s="7">
        <v>0.23802499999999999</v>
      </c>
      <c r="CZ4" s="7">
        <v>0.26072499999999998</v>
      </c>
      <c r="DA4" s="7">
        <v>0.30252499999999999</v>
      </c>
      <c r="DB4" s="64"/>
      <c r="DC4" s="63"/>
      <c r="DD4" s="61"/>
      <c r="DE4" s="7">
        <v>0</v>
      </c>
      <c r="DF4" s="7">
        <v>0</v>
      </c>
      <c r="DG4" s="7">
        <v>0</v>
      </c>
      <c r="DH4" s="7">
        <v>0</v>
      </c>
      <c r="DI4" s="7">
        <v>0</v>
      </c>
    </row>
    <row r="5" spans="18:113" x14ac:dyDescent="0.2">
      <c r="R5" s="54"/>
      <c r="S5" s="63"/>
      <c r="T5" s="61"/>
      <c r="U5" s="7">
        <v>4.0399999999999998E-2</v>
      </c>
      <c r="V5" s="7">
        <v>0.34970000000000001</v>
      </c>
      <c r="W5" s="7">
        <v>0.42609999999999998</v>
      </c>
      <c r="X5" s="7">
        <v>0.45450000000000002</v>
      </c>
      <c r="Y5" s="7">
        <v>0.39090000000000003</v>
      </c>
      <c r="Z5" s="54"/>
      <c r="AA5" s="63"/>
      <c r="AB5" s="61"/>
      <c r="AC5" s="7">
        <v>3.8074999999999998E-2</v>
      </c>
      <c r="AD5" s="7">
        <v>0.447075</v>
      </c>
      <c r="AE5" s="7">
        <v>0.41967500000000002</v>
      </c>
      <c r="AF5" s="7">
        <v>0.47247499999999998</v>
      </c>
      <c r="AG5" s="7">
        <v>0.46027499999999999</v>
      </c>
      <c r="AH5" s="54"/>
      <c r="AI5" s="63"/>
      <c r="AJ5" s="61"/>
      <c r="AK5" s="7">
        <v>6.8775000000000003E-2</v>
      </c>
      <c r="AL5" s="7">
        <v>0.464175</v>
      </c>
      <c r="AM5" s="7">
        <v>0.59097500000000003</v>
      </c>
      <c r="AN5" s="7">
        <v>0.66487499999999999</v>
      </c>
      <c r="AO5" s="7">
        <v>0.680975</v>
      </c>
      <c r="AP5" s="54"/>
      <c r="AQ5" s="63"/>
      <c r="AR5" s="61"/>
      <c r="AS5" s="7">
        <v>2.6325000000000001E-2</v>
      </c>
      <c r="AT5" s="7">
        <v>0.203625</v>
      </c>
      <c r="AU5" s="7">
        <v>0.221025</v>
      </c>
      <c r="AV5" s="7">
        <v>0.46442499999999998</v>
      </c>
      <c r="AW5" s="7">
        <v>0.38072499999999998</v>
      </c>
      <c r="AX5" s="54"/>
      <c r="AY5" s="63"/>
      <c r="AZ5" s="61"/>
      <c r="BA5" s="7">
        <v>4.1274999999999999E-2</v>
      </c>
      <c r="BB5" s="7">
        <v>0.28717500000000001</v>
      </c>
      <c r="BC5" s="7">
        <v>0.40267500000000001</v>
      </c>
      <c r="BD5" s="7">
        <v>0.447575</v>
      </c>
      <c r="BE5" s="7">
        <v>0.41507500000000003</v>
      </c>
      <c r="BF5" s="54"/>
      <c r="BG5" s="63"/>
      <c r="BH5" s="61"/>
      <c r="BI5" s="7">
        <v>3.2274999999999998E-2</v>
      </c>
      <c r="BJ5" s="7">
        <v>0.41997499999999999</v>
      </c>
      <c r="BK5" s="15">
        <v>-6.2500000000000099E-4</v>
      </c>
      <c r="BL5" s="7">
        <v>0.40487499999999998</v>
      </c>
      <c r="BM5" s="7">
        <v>0.39057500000000001</v>
      </c>
      <c r="BN5" s="54"/>
      <c r="BO5" s="63"/>
      <c r="BP5" s="61"/>
      <c r="BQ5" s="7">
        <v>5.0825000000000002E-2</v>
      </c>
      <c r="BR5" s="7">
        <v>0.28182499999999999</v>
      </c>
      <c r="BS5" s="7">
        <v>0.47362500000000002</v>
      </c>
      <c r="BT5" s="7">
        <v>0.45972499999999999</v>
      </c>
      <c r="BU5" s="7">
        <v>0.47622500000000001</v>
      </c>
      <c r="BV5" s="54"/>
      <c r="BW5" s="63"/>
      <c r="BX5" s="61"/>
      <c r="BY5" s="7">
        <v>3.8074999999999998E-2</v>
      </c>
      <c r="BZ5" s="7">
        <v>0.447075</v>
      </c>
      <c r="CA5" s="7">
        <v>0.41967500000000002</v>
      </c>
      <c r="CB5" s="7">
        <v>0.47247499999999998</v>
      </c>
      <c r="CC5" s="7">
        <v>0.46027499999999999</v>
      </c>
      <c r="CD5" s="54"/>
      <c r="CE5" s="63"/>
      <c r="CF5" s="61"/>
      <c r="CG5" s="7">
        <v>1.6650000000000002E-2</v>
      </c>
      <c r="CH5" s="7">
        <v>0.18704999999999999</v>
      </c>
      <c r="CI5" s="7">
        <v>0.24565000000000001</v>
      </c>
      <c r="CJ5" s="7">
        <v>0.23185</v>
      </c>
      <c r="CK5" s="7">
        <v>0.22505</v>
      </c>
      <c r="CL5" s="54"/>
      <c r="CM5" s="63"/>
      <c r="CN5" s="61"/>
      <c r="CO5" s="7">
        <v>2.7775000000000001E-2</v>
      </c>
      <c r="CP5" s="7">
        <v>0.17807500000000001</v>
      </c>
      <c r="CQ5" s="7">
        <v>0.24287500000000001</v>
      </c>
      <c r="CR5" s="7">
        <v>0.27047500000000002</v>
      </c>
      <c r="CS5" s="7">
        <v>0.22747500000000001</v>
      </c>
      <c r="CT5" s="54"/>
      <c r="CU5" s="63"/>
      <c r="CV5" s="61"/>
      <c r="CW5" s="7">
        <v>2.8524999999999998E-2</v>
      </c>
      <c r="CX5" s="7">
        <v>0.22422500000000001</v>
      </c>
      <c r="CY5" s="7">
        <v>0.261125</v>
      </c>
      <c r="CZ5" s="7">
        <v>0.26592500000000002</v>
      </c>
      <c r="DA5" s="7">
        <v>0.29472500000000001</v>
      </c>
      <c r="DB5" s="64"/>
      <c r="DC5" s="63"/>
      <c r="DD5" s="61"/>
      <c r="DE5" s="7">
        <v>0</v>
      </c>
      <c r="DF5" s="7">
        <v>0</v>
      </c>
      <c r="DG5" s="7">
        <v>0</v>
      </c>
      <c r="DH5" s="7">
        <v>0</v>
      </c>
      <c r="DI5" s="7">
        <v>0</v>
      </c>
    </row>
    <row r="6" spans="18:113" ht="13.5" thickBot="1" x14ac:dyDescent="0.25">
      <c r="R6" s="54"/>
      <c r="S6" s="63"/>
      <c r="T6" s="61"/>
      <c r="U6" s="11">
        <v>4.7399999999999998E-2</v>
      </c>
      <c r="V6" s="11">
        <v>4.2000000000000101E-3</v>
      </c>
      <c r="W6" s="11">
        <v>0.41120000000000001</v>
      </c>
      <c r="X6" s="11">
        <v>0.38400000000000001</v>
      </c>
      <c r="Y6" s="11">
        <v>0.3826</v>
      </c>
      <c r="Z6" s="54"/>
      <c r="AA6" s="63"/>
      <c r="AB6" s="61"/>
      <c r="AC6" s="11">
        <v>5.0275E-2</v>
      </c>
      <c r="AD6" s="11">
        <v>0.436975</v>
      </c>
      <c r="AE6" s="11">
        <v>0.48647499999999999</v>
      </c>
      <c r="AF6" s="11">
        <v>-6.025E-3</v>
      </c>
      <c r="AG6" s="11">
        <v>0.52157500000000001</v>
      </c>
      <c r="AH6" s="54"/>
      <c r="AI6" s="63"/>
      <c r="AJ6" s="61"/>
      <c r="AK6" s="11">
        <v>6.2975000000000003E-2</v>
      </c>
      <c r="AL6" s="11">
        <v>0.44467499999999999</v>
      </c>
      <c r="AM6" s="11">
        <v>0.59117500000000001</v>
      </c>
      <c r="AN6" s="11">
        <v>0.56787500000000002</v>
      </c>
      <c r="AO6" s="11">
        <v>0.68037499999999995</v>
      </c>
      <c r="AP6" s="54"/>
      <c r="AQ6" s="63"/>
      <c r="AR6" s="61"/>
      <c r="AS6" s="11">
        <v>2.5624999999999998E-2</v>
      </c>
      <c r="AT6" s="11">
        <v>0.238625</v>
      </c>
      <c r="AU6" s="11">
        <v>0.29922500000000002</v>
      </c>
      <c r="AV6" s="11">
        <v>0.463225</v>
      </c>
      <c r="AW6" s="11">
        <v>0.38722499999999999</v>
      </c>
      <c r="AX6" s="54"/>
      <c r="AY6" s="63"/>
      <c r="AZ6" s="61"/>
      <c r="BA6" s="11">
        <v>3.8275000000000003E-2</v>
      </c>
      <c r="BB6" s="11">
        <v>0.267175</v>
      </c>
      <c r="BC6" s="11">
        <v>0.36427500000000002</v>
      </c>
      <c r="BD6" s="11">
        <v>0.43307499999999999</v>
      </c>
      <c r="BE6" s="11">
        <v>0.36677500000000002</v>
      </c>
      <c r="BF6" s="54"/>
      <c r="BG6" s="63"/>
      <c r="BH6" s="61"/>
      <c r="BI6" s="11">
        <v>3.2274999999999998E-2</v>
      </c>
      <c r="BJ6" s="11">
        <v>0.129275</v>
      </c>
      <c r="BK6" s="16">
        <v>-4.22500000000001E-3</v>
      </c>
      <c r="BL6" s="11">
        <v>0.40387499999999998</v>
      </c>
      <c r="BM6" s="11">
        <v>0.36617499999999997</v>
      </c>
      <c r="BN6" s="54"/>
      <c r="BO6" s="63"/>
      <c r="BP6" s="61"/>
      <c r="BQ6" s="11">
        <v>4.7524999999999998E-2</v>
      </c>
      <c r="BR6" s="11">
        <v>-2.3749999999999999E-3</v>
      </c>
      <c r="BS6" s="11">
        <v>0.63452500000000001</v>
      </c>
      <c r="BT6" s="11">
        <v>0.481325</v>
      </c>
      <c r="BU6" s="11">
        <v>0.45672499999999999</v>
      </c>
      <c r="BV6" s="54"/>
      <c r="BW6" s="63"/>
      <c r="BX6" s="61"/>
      <c r="BY6" s="11">
        <v>5.0275E-2</v>
      </c>
      <c r="BZ6" s="11">
        <v>0.436975</v>
      </c>
      <c r="CA6" s="11">
        <v>0.48647499999999999</v>
      </c>
      <c r="CB6" s="11">
        <v>-6.025E-3</v>
      </c>
      <c r="CC6" s="11">
        <v>0.52157500000000001</v>
      </c>
      <c r="CD6" s="54"/>
      <c r="CE6" s="63"/>
      <c r="CF6" s="61"/>
      <c r="CG6" s="7">
        <v>2.0049999999999998E-2</v>
      </c>
      <c r="CH6" s="7">
        <v>0.17265</v>
      </c>
      <c r="CI6" s="7">
        <v>0.22625000000000001</v>
      </c>
      <c r="CJ6" s="7">
        <v>0.21634999999999999</v>
      </c>
      <c r="CK6" s="7">
        <v>0.21435000000000001</v>
      </c>
      <c r="CL6" s="54"/>
      <c r="CM6" s="63"/>
      <c r="CN6" s="61"/>
      <c r="CO6" s="7">
        <v>2.0074999999999999E-2</v>
      </c>
      <c r="CP6" s="7">
        <v>0.213675</v>
      </c>
      <c r="CQ6" s="7">
        <v>0.246175</v>
      </c>
      <c r="CR6" s="7">
        <v>0.25837500000000002</v>
      </c>
      <c r="CS6" s="7">
        <v>0.27957500000000002</v>
      </c>
      <c r="CT6" s="54"/>
      <c r="CU6" s="63"/>
      <c r="CV6" s="61"/>
      <c r="CW6" s="7">
        <v>2.4525000000000002E-2</v>
      </c>
      <c r="CX6" s="7">
        <v>0.22172500000000001</v>
      </c>
      <c r="CY6" s="7">
        <v>0.25192500000000001</v>
      </c>
      <c r="CZ6" s="7">
        <v>0.25162499999999999</v>
      </c>
      <c r="DA6" s="7">
        <v>0.32202500000000001</v>
      </c>
      <c r="DB6" s="64"/>
      <c r="DC6" s="63"/>
      <c r="DD6" s="61"/>
      <c r="DE6" s="7">
        <v>0</v>
      </c>
      <c r="DF6" s="7">
        <v>0</v>
      </c>
      <c r="DG6" s="7">
        <v>0</v>
      </c>
      <c r="DH6" s="7">
        <v>0</v>
      </c>
      <c r="DI6" s="7">
        <v>0</v>
      </c>
    </row>
    <row r="7" spans="18:113" x14ac:dyDescent="0.2">
      <c r="R7" s="54"/>
      <c r="S7" s="63" t="s">
        <v>2</v>
      </c>
      <c r="T7" s="61"/>
      <c r="U7" s="12">
        <v>6.6199999999999995E-2</v>
      </c>
      <c r="V7" s="12">
        <v>8.9800000000000005E-2</v>
      </c>
      <c r="W7" s="12">
        <v>4.8599999999999997E-2</v>
      </c>
      <c r="X7" s="12">
        <v>6.0900000000000003E-2</v>
      </c>
      <c r="Y7" s="10">
        <v>6.6699999999999995E-2</v>
      </c>
      <c r="Z7" s="54"/>
      <c r="AA7" s="63" t="s">
        <v>2</v>
      </c>
      <c r="AB7" s="61"/>
      <c r="AC7" s="12">
        <v>0.09</v>
      </c>
      <c r="AD7" s="12">
        <v>9.4100000000000003E-2</v>
      </c>
      <c r="AE7" s="12">
        <v>6.7799999999999999E-2</v>
      </c>
      <c r="AF7" s="12">
        <v>8.4599999999999995E-2</v>
      </c>
      <c r="AG7" s="10">
        <v>5.5199999999999999E-2</v>
      </c>
      <c r="AH7" s="54"/>
      <c r="AI7" s="63" t="s">
        <v>2</v>
      </c>
      <c r="AJ7" s="61"/>
      <c r="AK7" s="12">
        <v>0.148975</v>
      </c>
      <c r="AL7" s="12">
        <v>0.12077499999999999</v>
      </c>
      <c r="AM7" s="12">
        <v>0.13677500000000001</v>
      </c>
      <c r="AN7" s="12">
        <v>0.120875</v>
      </c>
      <c r="AO7" s="10">
        <v>0.114775</v>
      </c>
      <c r="AP7" s="54"/>
      <c r="AQ7" s="63" t="s">
        <v>2</v>
      </c>
      <c r="AR7" s="61"/>
      <c r="AS7" s="12">
        <v>0.113375</v>
      </c>
      <c r="AT7" s="12">
        <v>0.12817500000000001</v>
      </c>
      <c r="AU7" s="12">
        <v>0.14057500000000001</v>
      </c>
      <c r="AV7" s="12">
        <v>0.110775</v>
      </c>
      <c r="AW7" s="10">
        <v>8.6675000000000002E-2</v>
      </c>
      <c r="AX7" s="54"/>
      <c r="AY7" s="63" t="s">
        <v>2</v>
      </c>
      <c r="AZ7" s="61"/>
      <c r="BA7" s="12">
        <v>6.8999999999999999E-3</v>
      </c>
      <c r="BB7" s="12">
        <v>7.9000000000000008E-3</v>
      </c>
      <c r="BC7" s="12">
        <v>8.0999999999999996E-3</v>
      </c>
      <c r="BD7" s="12">
        <v>1.26E-2</v>
      </c>
      <c r="BE7" s="10">
        <v>4.4000000000000003E-3</v>
      </c>
      <c r="BF7" s="54"/>
      <c r="BG7" s="63" t="s">
        <v>2</v>
      </c>
      <c r="BH7" s="61"/>
      <c r="BI7" s="12">
        <v>0.09</v>
      </c>
      <c r="BJ7" s="12">
        <v>9.4100000000000003E-2</v>
      </c>
      <c r="BK7" s="12">
        <v>6.7799999999999999E-2</v>
      </c>
      <c r="BL7" s="12">
        <v>8.4599999999999995E-2</v>
      </c>
      <c r="BM7" s="10">
        <v>5.5199999999999999E-2</v>
      </c>
      <c r="BN7" s="54"/>
      <c r="BO7" s="63" t="s">
        <v>2</v>
      </c>
      <c r="BP7" s="61"/>
      <c r="BQ7" s="12">
        <v>1.3925000000000007E-2</v>
      </c>
      <c r="BR7" s="12">
        <v>1.0624999999999996E-2</v>
      </c>
      <c r="BS7" s="12">
        <v>1.6625000000000001E-2</v>
      </c>
      <c r="BT7" s="12">
        <v>1.4524999999999996E-2</v>
      </c>
      <c r="BU7" s="10">
        <v>6.3125000000000001E-2</v>
      </c>
      <c r="BV7" s="54"/>
      <c r="BW7" s="63" t="s">
        <v>2</v>
      </c>
      <c r="BX7" s="61"/>
      <c r="BY7" s="12">
        <v>0.09</v>
      </c>
      <c r="BZ7" s="12">
        <v>9.4100000000000003E-2</v>
      </c>
      <c r="CA7" s="12">
        <v>6.7799999999999999E-2</v>
      </c>
      <c r="CB7" s="12">
        <v>8.4599999999999995E-2</v>
      </c>
      <c r="CC7" s="10">
        <v>5.5199999999999999E-2</v>
      </c>
      <c r="CD7" s="54"/>
      <c r="CE7" s="63" t="s">
        <v>2</v>
      </c>
      <c r="CF7" s="61"/>
      <c r="CG7" s="7">
        <v>1.1325E-2</v>
      </c>
      <c r="CH7" s="7">
        <v>-7.1749999999999904E-3</v>
      </c>
      <c r="CI7" s="7">
        <v>-7.4749999999999999E-3</v>
      </c>
      <c r="CJ7" s="7">
        <v>-2.1749999999999999E-3</v>
      </c>
      <c r="CK7" s="7">
        <v>-8.2749999999999907E-3</v>
      </c>
      <c r="CL7" s="54"/>
      <c r="CM7" s="63" t="s">
        <v>2</v>
      </c>
      <c r="CN7" s="61"/>
      <c r="CO7" s="7">
        <v>1.975E-2</v>
      </c>
      <c r="CP7" s="7">
        <v>4.5500000000000002E-3</v>
      </c>
      <c r="CQ7" s="7">
        <v>-4.5500000000000002E-3</v>
      </c>
      <c r="CR7" s="7">
        <v>-2.15E-3</v>
      </c>
      <c r="CS7" s="7">
        <v>2.15E-3</v>
      </c>
      <c r="CT7" s="54"/>
      <c r="CU7" s="63" t="s">
        <v>2</v>
      </c>
      <c r="CV7" s="61"/>
      <c r="CW7" s="7">
        <v>3.7999999999999978E-3</v>
      </c>
      <c r="CX7" s="7">
        <v>1.8999999999999989E-3</v>
      </c>
      <c r="CY7" s="7">
        <v>1.4100000000000001E-2</v>
      </c>
      <c r="CZ7" s="7">
        <v>6.1999999999999972E-3</v>
      </c>
      <c r="DA7" s="7">
        <v>3.2999999999999974E-3</v>
      </c>
      <c r="DB7" s="64"/>
      <c r="DC7" s="63" t="s">
        <v>2</v>
      </c>
      <c r="DD7" s="61"/>
      <c r="DE7" s="7">
        <v>0</v>
      </c>
      <c r="DF7" s="7">
        <v>0</v>
      </c>
      <c r="DG7" s="7">
        <v>0</v>
      </c>
      <c r="DH7" s="7">
        <v>0</v>
      </c>
      <c r="DI7" s="7">
        <v>0</v>
      </c>
    </row>
    <row r="8" spans="18:113" x14ac:dyDescent="0.2">
      <c r="R8" s="54"/>
      <c r="S8" s="63"/>
      <c r="T8" s="61"/>
      <c r="U8" s="13">
        <v>8.5800000000000001E-2</v>
      </c>
      <c r="V8" s="13">
        <v>8.7099999999999997E-2</v>
      </c>
      <c r="W8" s="14">
        <v>8.0399999999999999E-2</v>
      </c>
      <c r="X8" s="13">
        <v>6.3500000000000001E-2</v>
      </c>
      <c r="Y8" s="7">
        <v>6.6799999999999998E-2</v>
      </c>
      <c r="Z8" s="54"/>
      <c r="AA8" s="63"/>
      <c r="AB8" s="61"/>
      <c r="AC8" s="13">
        <v>8.0500000000000002E-2</v>
      </c>
      <c r="AD8" s="13">
        <v>9.4299999999999995E-2</v>
      </c>
      <c r="AE8" s="14">
        <v>8.2199999999999995E-2</v>
      </c>
      <c r="AF8" s="13">
        <v>9.3600000000000003E-2</v>
      </c>
      <c r="AG8" s="7">
        <v>6.2300000000000001E-2</v>
      </c>
      <c r="AH8" s="54"/>
      <c r="AI8" s="63"/>
      <c r="AJ8" s="61"/>
      <c r="AK8" s="13">
        <v>0.15057499999999999</v>
      </c>
      <c r="AL8" s="13">
        <v>0.124975</v>
      </c>
      <c r="AM8" s="14">
        <v>0.13617499999999999</v>
      </c>
      <c r="AN8" s="13">
        <v>0.13767499999999999</v>
      </c>
      <c r="AO8" s="7">
        <v>0.10917499999999999</v>
      </c>
      <c r="AP8" s="54"/>
      <c r="AQ8" s="63"/>
      <c r="AR8" s="61"/>
      <c r="AS8" s="13">
        <v>0.100775</v>
      </c>
      <c r="AT8" s="13">
        <v>0.13037499999999999</v>
      </c>
      <c r="AU8" s="14">
        <v>0.13137499999999999</v>
      </c>
      <c r="AV8" s="13">
        <v>0.100775</v>
      </c>
      <c r="AW8" s="7">
        <v>8.0475000000000005E-2</v>
      </c>
      <c r="AX8" s="54"/>
      <c r="AY8" s="63"/>
      <c r="AZ8" s="61"/>
      <c r="BA8" s="13">
        <v>1.0200000000000001E-2</v>
      </c>
      <c r="BB8" s="13">
        <v>1.49E-2</v>
      </c>
      <c r="BC8" s="14">
        <v>8.9999999999999906E-3</v>
      </c>
      <c r="BD8" s="13">
        <v>1.3899999999999999E-2</v>
      </c>
      <c r="BE8" s="7">
        <v>5.5999999999999904E-3</v>
      </c>
      <c r="BF8" s="54"/>
      <c r="BG8" s="63"/>
      <c r="BH8" s="61"/>
      <c r="BI8" s="13">
        <v>8.0500000000000002E-2</v>
      </c>
      <c r="BJ8" s="13">
        <v>9.4299999999999995E-2</v>
      </c>
      <c r="BK8" s="14">
        <v>8.2199999999999995E-2</v>
      </c>
      <c r="BL8" s="13">
        <v>9.3600000000000003E-2</v>
      </c>
      <c r="BM8" s="7">
        <v>6.2300000000000001E-2</v>
      </c>
      <c r="BN8" s="54"/>
      <c r="BO8" s="63"/>
      <c r="BP8" s="61"/>
      <c r="BQ8" s="13">
        <v>5.7425000000000004E-2</v>
      </c>
      <c r="BR8" s="13">
        <v>3.9925000000000002E-2</v>
      </c>
      <c r="BS8" s="14">
        <v>3.5725000000000007E-2</v>
      </c>
      <c r="BT8" s="13">
        <v>1.2325000000000003E-2</v>
      </c>
      <c r="BU8" s="7">
        <v>5.1125000000000004E-2</v>
      </c>
      <c r="BV8" s="54"/>
      <c r="BW8" s="63"/>
      <c r="BX8" s="61"/>
      <c r="BY8" s="13">
        <v>8.0500000000000002E-2</v>
      </c>
      <c r="BZ8" s="13">
        <v>9.4299999999999995E-2</v>
      </c>
      <c r="CA8" s="14">
        <v>8.2199999999999995E-2</v>
      </c>
      <c r="CB8" s="13">
        <v>9.3600000000000003E-2</v>
      </c>
      <c r="CC8" s="7">
        <v>6.2300000000000001E-2</v>
      </c>
      <c r="CD8" s="54"/>
      <c r="CE8" s="63"/>
      <c r="CF8" s="61"/>
      <c r="CG8" s="7">
        <v>-6.67499999999999E-3</v>
      </c>
      <c r="CH8" s="7">
        <v>-7.7749999999999903E-3</v>
      </c>
      <c r="CI8" s="7">
        <v>-1.7499999999999501E-4</v>
      </c>
      <c r="CJ8" s="7">
        <v>-5.9749999999999899E-3</v>
      </c>
      <c r="CK8" s="7">
        <v>-9.2749999999999898E-3</v>
      </c>
      <c r="CL8" s="54"/>
      <c r="CM8" s="63"/>
      <c r="CN8" s="61"/>
      <c r="CO8" s="7">
        <v>-1.25E-3</v>
      </c>
      <c r="CP8" s="7">
        <v>-3.3500000000000101E-3</v>
      </c>
      <c r="CQ8" s="7">
        <v>-1.5499999999999999E-3</v>
      </c>
      <c r="CR8" s="7">
        <v>-3.8500000000000101E-3</v>
      </c>
      <c r="CS8" s="7">
        <v>-1.5499999999999999E-3</v>
      </c>
      <c r="CT8" s="54"/>
      <c r="CU8" s="63"/>
      <c r="CV8" s="61"/>
      <c r="CW8" s="7">
        <v>4.1999999999999954E-3</v>
      </c>
      <c r="CX8" s="7">
        <v>6.0000000000000331E-4</v>
      </c>
      <c r="CY8" s="7">
        <v>6.999999999999923E-4</v>
      </c>
      <c r="CZ8" s="7">
        <v>4.599999999999993E-3</v>
      </c>
      <c r="DA8" s="7">
        <v>8.9999999999999802E-4</v>
      </c>
      <c r="DB8" s="64"/>
      <c r="DC8" s="63"/>
      <c r="DD8" s="61"/>
      <c r="DE8" s="7">
        <v>0</v>
      </c>
      <c r="DF8" s="7">
        <v>0</v>
      </c>
      <c r="DG8" s="7">
        <v>0</v>
      </c>
      <c r="DH8" s="7">
        <v>0</v>
      </c>
      <c r="DI8" s="7">
        <v>0</v>
      </c>
    </row>
    <row r="9" spans="18:113" x14ac:dyDescent="0.2">
      <c r="R9" s="54"/>
      <c r="S9" s="63"/>
      <c r="T9" s="61"/>
      <c r="U9" s="13">
        <v>7.1099999999999997E-2</v>
      </c>
      <c r="V9" s="13">
        <v>7.7399999999999997E-2</v>
      </c>
      <c r="W9" s="14">
        <v>6.0999999999999999E-2</v>
      </c>
      <c r="X9" s="13">
        <v>7.3499999999999996E-2</v>
      </c>
      <c r="Y9" s="7">
        <v>6.3399999999999998E-2</v>
      </c>
      <c r="Z9" s="54"/>
      <c r="AA9" s="63"/>
      <c r="AB9" s="61"/>
      <c r="AC9" s="13">
        <v>0.1037</v>
      </c>
      <c r="AD9" s="13">
        <v>0.13239999999999999</v>
      </c>
      <c r="AE9" s="14">
        <v>7.0300000000000001E-2</v>
      </c>
      <c r="AF9" s="13">
        <v>8.5300000000000001E-2</v>
      </c>
      <c r="AG9" s="7">
        <v>6.1499999999999999E-2</v>
      </c>
      <c r="AH9" s="54"/>
      <c r="AI9" s="63"/>
      <c r="AJ9" s="61"/>
      <c r="AK9" s="13">
        <v>0.173175</v>
      </c>
      <c r="AL9" s="13">
        <v>-7.0249999999999896E-3</v>
      </c>
      <c r="AM9" s="14">
        <v>0.120675</v>
      </c>
      <c r="AN9" s="13">
        <v>0.12077499999999999</v>
      </c>
      <c r="AO9" s="7">
        <v>0.120975</v>
      </c>
      <c r="AP9" s="54"/>
      <c r="AQ9" s="63"/>
      <c r="AR9" s="61"/>
      <c r="AS9" s="13">
        <v>0.13567499999999999</v>
      </c>
      <c r="AT9" s="13">
        <v>0.11537500000000001</v>
      </c>
      <c r="AU9" s="14">
        <v>0.14147499999999999</v>
      </c>
      <c r="AV9" s="13">
        <v>0.122475</v>
      </c>
      <c r="AW9" s="7">
        <v>8.5875000000000007E-2</v>
      </c>
      <c r="AX9" s="54"/>
      <c r="AY9" s="63"/>
      <c r="AZ9" s="61"/>
      <c r="BA9" s="13">
        <v>9.7999999999999997E-3</v>
      </c>
      <c r="BB9" s="13">
        <v>9.7000000000000003E-3</v>
      </c>
      <c r="BC9" s="14">
        <v>5.4000000000000003E-3</v>
      </c>
      <c r="BD9" s="13">
        <v>1.7100000000000001E-2</v>
      </c>
      <c r="BE9" s="7">
        <v>5.7000000000000002E-3</v>
      </c>
      <c r="BF9" s="54"/>
      <c r="BG9" s="63"/>
      <c r="BH9" s="61"/>
      <c r="BI9" s="13">
        <v>0.1037</v>
      </c>
      <c r="BJ9" s="13">
        <v>0.13239999999999999</v>
      </c>
      <c r="BK9" s="14">
        <v>7.0300000000000001E-2</v>
      </c>
      <c r="BL9" s="13">
        <v>8.5300000000000001E-2</v>
      </c>
      <c r="BM9" s="7">
        <v>6.1499999999999999E-2</v>
      </c>
      <c r="BN9" s="54"/>
      <c r="BO9" s="63"/>
      <c r="BP9" s="61"/>
      <c r="BQ9" s="13">
        <v>3.8625000000000007E-2</v>
      </c>
      <c r="BR9" s="13">
        <v>4.3725E-2</v>
      </c>
      <c r="BS9" s="14">
        <v>3.2725000000000004E-2</v>
      </c>
      <c r="BT9" s="13">
        <v>1.4725000000000002E-2</v>
      </c>
      <c r="BU9" s="7">
        <v>6.1725000000000016E-2</v>
      </c>
      <c r="BV9" s="54"/>
      <c r="BW9" s="63"/>
      <c r="BX9" s="61"/>
      <c r="BY9" s="13">
        <v>0.1037</v>
      </c>
      <c r="BZ9" s="13">
        <v>0.13239999999999999</v>
      </c>
      <c r="CA9" s="14">
        <v>7.0300000000000001E-2</v>
      </c>
      <c r="CB9" s="13">
        <v>8.5300000000000001E-2</v>
      </c>
      <c r="CC9" s="7">
        <v>6.1499999999999999E-2</v>
      </c>
      <c r="CD9" s="54"/>
      <c r="CE9" s="63"/>
      <c r="CF9" s="61"/>
      <c r="CG9" s="7">
        <v>5.1250000000000002E-3</v>
      </c>
      <c r="CH9" s="7">
        <v>-6.1749999999999904E-3</v>
      </c>
      <c r="CI9" s="7">
        <v>-8.4749999999999999E-3</v>
      </c>
      <c r="CJ9" s="7">
        <v>-6.37499999999999E-3</v>
      </c>
      <c r="CK9" s="7">
        <v>-2.07499999999999E-3</v>
      </c>
      <c r="CL9" s="54"/>
      <c r="CM9" s="63"/>
      <c r="CN9" s="61"/>
      <c r="CO9" s="7">
        <v>1.6549999999999999E-2</v>
      </c>
      <c r="CP9" s="7">
        <v>1.125E-2</v>
      </c>
      <c r="CQ9" s="7">
        <v>1.5499999999999999E-3</v>
      </c>
      <c r="CR9" s="7">
        <v>1.005E-2</v>
      </c>
      <c r="CS9" s="7">
        <v>2.7499999999999998E-3</v>
      </c>
      <c r="CT9" s="54"/>
      <c r="CU9" s="63"/>
      <c r="CV9" s="61"/>
      <c r="CW9" s="7">
        <v>7.3000000000000009E-3</v>
      </c>
      <c r="CX9" s="7">
        <v>2.3999999999999994E-3</v>
      </c>
      <c r="CY9" s="7">
        <v>6.8000000000000005E-3</v>
      </c>
      <c r="CZ9" s="7">
        <v>5.9999999999999915E-3</v>
      </c>
      <c r="DA9" s="7">
        <v>4.1999999999999954E-3</v>
      </c>
      <c r="DB9" s="64"/>
      <c r="DC9" s="63"/>
      <c r="DD9" s="61"/>
      <c r="DE9" s="7">
        <v>0</v>
      </c>
      <c r="DF9" s="7">
        <v>0</v>
      </c>
      <c r="DG9" s="7">
        <v>0</v>
      </c>
      <c r="DH9" s="7">
        <v>0</v>
      </c>
      <c r="DI9" s="7">
        <v>0</v>
      </c>
    </row>
    <row r="10" spans="18:113" x14ac:dyDescent="0.2">
      <c r="R10" s="54"/>
      <c r="S10" s="63"/>
      <c r="T10" s="62"/>
      <c r="U10" s="13">
        <v>9.98E-2</v>
      </c>
      <c r="V10" s="13">
        <v>6.6699999999999995E-2</v>
      </c>
      <c r="W10" s="14">
        <v>8.1799999999999998E-2</v>
      </c>
      <c r="X10" s="13">
        <v>7.1800000000000003E-2</v>
      </c>
      <c r="Y10" s="7">
        <v>6.1800000000000001E-2</v>
      </c>
      <c r="Z10" s="54"/>
      <c r="AA10" s="63"/>
      <c r="AB10" s="62"/>
      <c r="AC10" s="13">
        <v>9.5399999999999999E-2</v>
      </c>
      <c r="AD10" s="13">
        <v>0.12670000000000001</v>
      </c>
      <c r="AE10" s="14">
        <v>6.0499999999999998E-2</v>
      </c>
      <c r="AF10" s="13">
        <v>0.1009</v>
      </c>
      <c r="AG10" s="7">
        <v>7.2599999999999998E-2</v>
      </c>
      <c r="AH10" s="54"/>
      <c r="AI10" s="63"/>
      <c r="AJ10" s="62"/>
      <c r="AK10" s="13">
        <v>0.16587499999999999</v>
      </c>
      <c r="AL10" s="13">
        <v>0.117675</v>
      </c>
      <c r="AM10" s="14">
        <v>0.13717499999999999</v>
      </c>
      <c r="AN10" s="13">
        <v>0.108975</v>
      </c>
      <c r="AO10" s="7">
        <v>0.11157499999999999</v>
      </c>
      <c r="AP10" s="54"/>
      <c r="AQ10" s="63"/>
      <c r="AR10" s="62"/>
      <c r="AS10" s="13">
        <v>0.15037500000000001</v>
      </c>
      <c r="AT10" s="13">
        <v>0.14377499999999999</v>
      </c>
      <c r="AU10" s="14">
        <v>0.140875</v>
      </c>
      <c r="AV10" s="13">
        <v>0.10337499999999999</v>
      </c>
      <c r="AW10" s="7">
        <v>0.165575</v>
      </c>
      <c r="AX10" s="54"/>
      <c r="AY10" s="63"/>
      <c r="AZ10" s="62"/>
      <c r="BA10" s="13">
        <v>1.72E-2</v>
      </c>
      <c r="BB10" s="13">
        <v>1.8100000000000002E-2</v>
      </c>
      <c r="BC10" s="14">
        <v>3.2399999999999998E-2</v>
      </c>
      <c r="BD10" s="13">
        <v>2.3599999999999999E-2</v>
      </c>
      <c r="BE10" s="7">
        <v>7.7000000000000002E-3</v>
      </c>
      <c r="BF10" s="54"/>
      <c r="BG10" s="63"/>
      <c r="BH10" s="62"/>
      <c r="BI10" s="13">
        <v>9.5399999999999999E-2</v>
      </c>
      <c r="BJ10" s="13">
        <v>0.12670000000000001</v>
      </c>
      <c r="BK10" s="14">
        <v>6.0499999999999998E-2</v>
      </c>
      <c r="BL10" s="13">
        <v>0.1009</v>
      </c>
      <c r="BM10" s="7">
        <v>7.2599999999999998E-2</v>
      </c>
      <c r="BN10" s="54"/>
      <c r="BO10" s="63"/>
      <c r="BP10" s="62"/>
      <c r="BQ10" s="13">
        <v>5.8525000000000008E-2</v>
      </c>
      <c r="BR10" s="13">
        <v>6.6025000000000014E-2</v>
      </c>
      <c r="BS10" s="14">
        <v>3.6625000000000005E-2</v>
      </c>
      <c r="BT10" s="13">
        <v>3.8425000000000001E-2</v>
      </c>
      <c r="BU10" s="7">
        <v>5.9624999999999997E-2</v>
      </c>
      <c r="BV10" s="54"/>
      <c r="BW10" s="63"/>
      <c r="BX10" s="62"/>
      <c r="BY10" s="13">
        <v>9.5399999999999999E-2</v>
      </c>
      <c r="BZ10" s="13">
        <v>0.12670000000000001</v>
      </c>
      <c r="CA10" s="14">
        <v>6.0499999999999998E-2</v>
      </c>
      <c r="CB10" s="13">
        <v>0.1009</v>
      </c>
      <c r="CC10" s="7">
        <v>7.2599999999999998E-2</v>
      </c>
      <c r="CD10" s="54"/>
      <c r="CE10" s="63"/>
      <c r="CF10" s="62"/>
      <c r="CG10" s="7">
        <v>-2.6749999999999999E-3</v>
      </c>
      <c r="CH10" s="7">
        <v>5.25000000000012E-4</v>
      </c>
      <c r="CI10" s="7">
        <v>5.4250000000000097E-3</v>
      </c>
      <c r="CJ10" s="7">
        <v>5.5125E-2</v>
      </c>
      <c r="CK10" s="7">
        <v>2.3250000000000098E-3</v>
      </c>
      <c r="CL10" s="54"/>
      <c r="CM10" s="63"/>
      <c r="CN10" s="62"/>
      <c r="CO10" s="7">
        <v>8.5500000000000003E-3</v>
      </c>
      <c r="CP10" s="7">
        <v>-3.7499999999999999E-3</v>
      </c>
      <c r="CQ10" s="7">
        <v>2.94999999999999E-3</v>
      </c>
      <c r="CR10" s="7">
        <v>3.9949999999999999E-2</v>
      </c>
      <c r="CS10" s="7">
        <v>7.2500000000000099E-3</v>
      </c>
      <c r="CT10" s="54"/>
      <c r="CU10" s="63"/>
      <c r="CV10" s="62"/>
      <c r="CW10" s="7">
        <v>9.5999999999999974E-3</v>
      </c>
      <c r="CX10" s="7">
        <v>1.1000000000000038E-3</v>
      </c>
      <c r="CY10" s="7">
        <v>6.5999999999999948E-3</v>
      </c>
      <c r="CZ10" s="7">
        <v>4.9399999999999999E-2</v>
      </c>
      <c r="DA10" s="7">
        <v>1.1099999999999999E-2</v>
      </c>
      <c r="DB10" s="64"/>
      <c r="DC10" s="63"/>
      <c r="DD10" s="62"/>
      <c r="DE10" s="7">
        <v>0</v>
      </c>
      <c r="DF10" s="7">
        <v>0</v>
      </c>
      <c r="DG10" s="7">
        <v>0</v>
      </c>
      <c r="DH10" s="7">
        <v>0</v>
      </c>
      <c r="DI10" s="7">
        <v>0</v>
      </c>
    </row>
    <row r="11" spans="18:113" x14ac:dyDescent="0.2">
      <c r="R11" s="54"/>
      <c r="S11" s="65" t="s">
        <v>3</v>
      </c>
      <c r="T11" s="65"/>
      <c r="U11" s="2">
        <f>AVERAGE(U3:U6)</f>
        <v>4.1700000000000001E-2</v>
      </c>
      <c r="V11" s="2">
        <f t="shared" ref="V11:Y11" si="0">AVERAGE(V3:V6)</f>
        <v>0.25812500000000005</v>
      </c>
      <c r="W11" s="2">
        <f t="shared" si="0"/>
        <v>0.46267499999999995</v>
      </c>
      <c r="X11" s="2">
        <f t="shared" si="0"/>
        <v>0.429975</v>
      </c>
      <c r="Y11" s="2">
        <f t="shared" si="0"/>
        <v>0.39687500000000003</v>
      </c>
      <c r="Z11" s="54"/>
      <c r="AA11" s="65" t="s">
        <v>3</v>
      </c>
      <c r="AB11" s="65"/>
      <c r="AC11" s="2">
        <f>AVERAGE(AC3:AC6)</f>
        <v>3.6949999999999997E-2</v>
      </c>
      <c r="AD11" s="2">
        <f t="shared" ref="AD11:AG11" si="1">AVERAGE(AD3:AD6)</f>
        <v>0.43332499999999996</v>
      </c>
      <c r="AE11" s="2">
        <f t="shared" si="1"/>
        <v>0.46265000000000001</v>
      </c>
      <c r="AF11" s="2">
        <f t="shared" si="1"/>
        <v>0.345225</v>
      </c>
      <c r="AG11" s="2">
        <f t="shared" si="1"/>
        <v>0.49717500000000003</v>
      </c>
      <c r="AH11" s="54"/>
      <c r="AI11" s="65" t="s">
        <v>3</v>
      </c>
      <c r="AJ11" s="65"/>
      <c r="AK11" s="2">
        <f>AVERAGE(AK3:AK6)</f>
        <v>6.5250000000000002E-2</v>
      </c>
      <c r="AL11" s="2">
        <f t="shared" ref="AL11:AO11" si="2">AVERAGE(AL3:AL6)</f>
        <v>0.41365000000000002</v>
      </c>
      <c r="AM11" s="2">
        <f t="shared" si="2"/>
        <v>0.58237499999999998</v>
      </c>
      <c r="AN11" s="2">
        <f t="shared" si="2"/>
        <v>0.61975000000000002</v>
      </c>
      <c r="AO11" s="2">
        <f t="shared" si="2"/>
        <v>0.67454999999999998</v>
      </c>
      <c r="AP11" s="54"/>
      <c r="AQ11" s="65" t="s">
        <v>3</v>
      </c>
      <c r="AR11" s="65"/>
      <c r="AS11" s="2">
        <f>AVERAGE(AS3:AS6)</f>
        <v>3.125E-2</v>
      </c>
      <c r="AT11" s="2">
        <f t="shared" ref="AT11:AW11" si="3">AVERAGE(AT3:AT6)</f>
        <v>0.23537499999999997</v>
      </c>
      <c r="AU11" s="2">
        <f t="shared" si="3"/>
        <v>0.29494999999999999</v>
      </c>
      <c r="AV11" s="2">
        <f t="shared" si="3"/>
        <v>0.46187500000000004</v>
      </c>
      <c r="AW11" s="2">
        <f t="shared" si="3"/>
        <v>0.38622499999999998</v>
      </c>
      <c r="AX11" s="54"/>
      <c r="AY11" s="65" t="s">
        <v>3</v>
      </c>
      <c r="AZ11" s="65"/>
      <c r="BA11" s="2">
        <f>AVERAGE(BA3:BA6)</f>
        <v>4.1149999999999999E-2</v>
      </c>
      <c r="BB11" s="2">
        <f t="shared" ref="BB11:BE11" si="4">AVERAGE(BB3:BB6)</f>
        <v>0.27394999999999997</v>
      </c>
      <c r="BC11" s="2">
        <f t="shared" si="4"/>
        <v>0.37450000000000006</v>
      </c>
      <c r="BD11" s="2">
        <f t="shared" si="4"/>
        <v>0.41820000000000002</v>
      </c>
      <c r="BE11" s="2">
        <f t="shared" si="4"/>
        <v>0.39800000000000002</v>
      </c>
      <c r="BF11" s="54"/>
      <c r="BG11" s="65" t="s">
        <v>3</v>
      </c>
      <c r="BH11" s="65"/>
      <c r="BI11" s="2">
        <f>AVERAGE(BI3:BI6)</f>
        <v>3.4775E-2</v>
      </c>
      <c r="BJ11" s="2">
        <f t="shared" ref="BJ11:BM11" si="5">AVERAGE(BJ3:BJ6)</f>
        <v>0.34937499999999999</v>
      </c>
      <c r="BK11" s="2">
        <f t="shared" si="5"/>
        <v>-9.5000000000000141E-4</v>
      </c>
      <c r="BL11" s="2">
        <f t="shared" si="5"/>
        <v>0.40289999999999998</v>
      </c>
      <c r="BM11" s="2">
        <f t="shared" si="5"/>
        <v>0.36869999999999997</v>
      </c>
      <c r="BN11" s="54"/>
      <c r="BO11" s="65" t="s">
        <v>3</v>
      </c>
      <c r="BP11" s="65"/>
      <c r="BQ11" s="2">
        <f>AVERAGE(BQ3:BQ6)</f>
        <v>4.8174999999999996E-2</v>
      </c>
      <c r="BR11" s="2">
        <f t="shared" ref="BR11:BU11" si="6">AVERAGE(BR3:BR6)</f>
        <v>0.21612499999999998</v>
      </c>
      <c r="BS11" s="2">
        <f t="shared" si="6"/>
        <v>0.50332500000000002</v>
      </c>
      <c r="BT11" s="2">
        <f t="shared" si="6"/>
        <v>0.45269999999999999</v>
      </c>
      <c r="BU11" s="2">
        <f t="shared" si="6"/>
        <v>0.45635000000000003</v>
      </c>
      <c r="BV11" s="54"/>
      <c r="BW11" s="65" t="s">
        <v>3</v>
      </c>
      <c r="BX11" s="65"/>
      <c r="BY11" s="2">
        <f>AVERAGE(BY3:BY6)</f>
        <v>3.6949999999999997E-2</v>
      </c>
      <c r="BZ11" s="2">
        <f t="shared" ref="BZ11:CC11" si="7">AVERAGE(BZ3:BZ6)</f>
        <v>0.43332499999999996</v>
      </c>
      <c r="CA11" s="2">
        <f t="shared" si="7"/>
        <v>0.46265000000000001</v>
      </c>
      <c r="CB11" s="2">
        <f t="shared" si="7"/>
        <v>0.345225</v>
      </c>
      <c r="CC11" s="2">
        <f t="shared" si="7"/>
        <v>0.49717500000000003</v>
      </c>
      <c r="CD11" s="54"/>
      <c r="CE11" s="65" t="s">
        <v>3</v>
      </c>
      <c r="CF11" s="65"/>
      <c r="CG11" s="2">
        <f>AVERAGE(CG3:CG6)</f>
        <v>1.9775000000000001E-2</v>
      </c>
      <c r="CH11" s="2">
        <f t="shared" ref="CH11:CK11" si="8">AVERAGE(CH3:CH6)</f>
        <v>0.18690000000000001</v>
      </c>
      <c r="CI11" s="2">
        <f t="shared" si="8"/>
        <v>0.23235</v>
      </c>
      <c r="CJ11" s="2">
        <f t="shared" si="8"/>
        <v>0.21544999999999997</v>
      </c>
      <c r="CK11" s="2">
        <f t="shared" si="8"/>
        <v>0.209425</v>
      </c>
      <c r="CL11" s="54"/>
      <c r="CM11" s="65" t="s">
        <v>3</v>
      </c>
      <c r="CN11" s="65"/>
      <c r="CO11" s="2">
        <f>AVERAGE(CO3:CO6)</f>
        <v>2.3900000000000001E-2</v>
      </c>
      <c r="CP11" s="2">
        <f t="shared" ref="CP11:CS11" si="9">AVERAGE(CP3:CP6)</f>
        <v>0.19767499999999999</v>
      </c>
      <c r="CQ11" s="2">
        <f t="shared" si="9"/>
        <v>0.24557499999999999</v>
      </c>
      <c r="CR11" s="2">
        <f t="shared" si="9"/>
        <v>0.25180000000000002</v>
      </c>
      <c r="CS11" s="2">
        <f t="shared" si="9"/>
        <v>0.24</v>
      </c>
      <c r="CT11" s="54"/>
      <c r="CU11" s="65" t="s">
        <v>3</v>
      </c>
      <c r="CV11" s="65"/>
      <c r="CW11" s="2">
        <f>AVERAGE(CW3:CW6)</f>
        <v>2.6275E-2</v>
      </c>
      <c r="CX11" s="2">
        <f t="shared" ref="CX11:DA11" si="10">AVERAGE(CX3:CX6)</f>
        <v>0.224325</v>
      </c>
      <c r="CY11" s="2">
        <f t="shared" si="10"/>
        <v>0.25932499999999997</v>
      </c>
      <c r="CZ11" s="2">
        <f t="shared" si="10"/>
        <v>0.26005</v>
      </c>
      <c r="DA11" s="2">
        <f t="shared" si="10"/>
        <v>0.305975</v>
      </c>
      <c r="DB11" s="64"/>
      <c r="DC11" s="65" t="s">
        <v>3</v>
      </c>
      <c r="DD11" s="65"/>
      <c r="DE11" s="2">
        <f>AVERAGE(DE3:DE6)</f>
        <v>0</v>
      </c>
      <c r="DF11" s="2">
        <f t="shared" ref="DF11:DI11" si="11">AVERAGE(DF3:DF6)</f>
        <v>0</v>
      </c>
      <c r="DG11" s="2">
        <f t="shared" si="11"/>
        <v>0</v>
      </c>
      <c r="DH11" s="2">
        <f t="shared" si="11"/>
        <v>0</v>
      </c>
      <c r="DI11" s="2">
        <f t="shared" si="11"/>
        <v>0</v>
      </c>
    </row>
    <row r="12" spans="18:113" x14ac:dyDescent="0.2">
      <c r="S12" s="66" t="s">
        <v>13</v>
      </c>
      <c r="T12" s="66"/>
      <c r="U12" s="17">
        <f t="shared" ref="U12:Y12" si="12">STDEV(U3:U6)</f>
        <v>5.302829433425138E-3</v>
      </c>
      <c r="V12" s="17">
        <f t="shared" si="12"/>
        <v>0.17280766524279711</v>
      </c>
      <c r="W12" s="17">
        <f t="shared" si="12"/>
        <v>5.1409426826863822E-2</v>
      </c>
      <c r="X12" s="17">
        <f t="shared" si="12"/>
        <v>7.5924101355673984E-2</v>
      </c>
      <c r="Y12" s="17">
        <f t="shared" si="12"/>
        <v>1.4611952869711377E-2</v>
      </c>
      <c r="AA12" s="66" t="s">
        <v>13</v>
      </c>
      <c r="AB12" s="66"/>
      <c r="AC12" s="17">
        <f t="shared" ref="AC12:AG12" si="13">STDEV(AC3:AC6)</f>
        <v>1.0373483824958084E-2</v>
      </c>
      <c r="AD12" s="17">
        <f t="shared" si="13"/>
        <v>1.0868455885420583E-2</v>
      </c>
      <c r="AE12" s="17">
        <f t="shared" si="13"/>
        <v>2.9430412274833423E-2</v>
      </c>
      <c r="AF12" s="17">
        <f t="shared" si="13"/>
        <v>0.23433802508342516</v>
      </c>
      <c r="AG12" s="17">
        <f t="shared" si="13"/>
        <v>2.7958898404622456E-2</v>
      </c>
      <c r="AI12" s="66" t="s">
        <v>13</v>
      </c>
      <c r="AJ12" s="66"/>
      <c r="AK12" s="17">
        <f t="shared" ref="AK12:AO12" si="14">STDEV(AK3:AK6)</f>
        <v>3.2345787979271741E-3</v>
      </c>
      <c r="AL12" s="17">
        <f t="shared" si="14"/>
        <v>5.1371222488860127E-2</v>
      </c>
      <c r="AM12" s="17">
        <f t="shared" si="14"/>
        <v>3.1836980593852371E-2</v>
      </c>
      <c r="AN12" s="17">
        <f t="shared" si="14"/>
        <v>4.1434717729620561E-2</v>
      </c>
      <c r="AO12" s="17">
        <f t="shared" si="14"/>
        <v>8.2317981024804168E-3</v>
      </c>
      <c r="AQ12" s="66" t="s">
        <v>13</v>
      </c>
      <c r="AR12" s="66"/>
      <c r="AS12" s="17">
        <f t="shared" ref="AS12:AW12" si="15">STDEV(AS3:AS6)</f>
        <v>6.6339405082248672E-3</v>
      </c>
      <c r="AT12" s="17">
        <f t="shared" si="15"/>
        <v>2.7281067916536304E-2</v>
      </c>
      <c r="AU12" s="17">
        <f t="shared" si="15"/>
        <v>5.1351557912102296E-2</v>
      </c>
      <c r="AV12" s="17">
        <f t="shared" si="15"/>
        <v>9.1142745185779882E-3</v>
      </c>
      <c r="AW12" s="17">
        <f t="shared" si="15"/>
        <v>1.2680956851384156E-2</v>
      </c>
      <c r="AY12" s="66" t="s">
        <v>13</v>
      </c>
      <c r="AZ12" s="66"/>
      <c r="BA12" s="17">
        <f t="shared" ref="BA12:BE12" si="16">STDEV(BA3:BA6)</f>
        <v>2.7753378172755811E-3</v>
      </c>
      <c r="BB12" s="17">
        <f t="shared" si="16"/>
        <v>1.0243819274730177E-2</v>
      </c>
      <c r="BC12" s="17">
        <f t="shared" si="16"/>
        <v>3.2549897593284881E-2</v>
      </c>
      <c r="BD12" s="17">
        <f t="shared" si="16"/>
        <v>6.4968883577704334E-2</v>
      </c>
      <c r="BE12" s="17">
        <f t="shared" si="16"/>
        <v>2.5371555595456369E-2</v>
      </c>
      <c r="BG12" s="66" t="s">
        <v>13</v>
      </c>
      <c r="BH12" s="66"/>
      <c r="BI12" s="17">
        <f t="shared" ref="BI12:BM12" si="17">STDEV(BI3:BI6)</f>
        <v>3.0000000000000027E-3</v>
      </c>
      <c r="BJ12" s="17">
        <f t="shared" si="17"/>
        <v>0.14676232486575022</v>
      </c>
      <c r="BK12" s="17">
        <f t="shared" si="17"/>
        <v>2.5421447637772364E-3</v>
      </c>
      <c r="BL12" s="17">
        <f t="shared" si="17"/>
        <v>1.5328051626565807E-2</v>
      </c>
      <c r="BM12" s="17">
        <f t="shared" si="17"/>
        <v>1.5294307219790417E-2</v>
      </c>
      <c r="BO12" s="66" t="s">
        <v>13</v>
      </c>
      <c r="BP12" s="66"/>
      <c r="BQ12" s="17">
        <f t="shared" ref="BQ12:BU12" si="18">STDEV(BQ3:BQ6)</f>
        <v>2.5540817005987372E-3</v>
      </c>
      <c r="BR12" s="17">
        <f t="shared" si="18"/>
        <v>0.1458362780655075</v>
      </c>
      <c r="BS12" s="17">
        <f t="shared" si="18"/>
        <v>8.8089840503885838E-2</v>
      </c>
      <c r="BT12" s="17">
        <f t="shared" si="18"/>
        <v>2.402115387181334E-2</v>
      </c>
      <c r="BU12" s="17">
        <f t="shared" si="18"/>
        <v>2.449957482624273E-2</v>
      </c>
      <c r="BW12" s="66" t="s">
        <v>13</v>
      </c>
      <c r="BX12" s="66"/>
      <c r="BY12" s="17">
        <f t="shared" ref="BY12:CC12" si="19">STDEV(BY3:BY6)</f>
        <v>1.0373483824958084E-2</v>
      </c>
      <c r="BZ12" s="17">
        <f t="shared" si="19"/>
        <v>1.0868455885420583E-2</v>
      </c>
      <c r="CA12" s="17">
        <f t="shared" si="19"/>
        <v>2.9430412274833423E-2</v>
      </c>
      <c r="CB12" s="17">
        <f t="shared" si="19"/>
        <v>0.23433802508342516</v>
      </c>
      <c r="CC12" s="17">
        <f t="shared" si="19"/>
        <v>2.7958898404622456E-2</v>
      </c>
      <c r="CE12" s="66" t="s">
        <v>13</v>
      </c>
      <c r="CF12" s="66"/>
      <c r="CG12" s="17">
        <f t="shared" ref="CG12:CK12" si="20">STDEV(CG3:CG6)</f>
        <v>4.2232491441227243E-3</v>
      </c>
      <c r="CH12" s="17">
        <f t="shared" si="20"/>
        <v>2.5269283065941176E-2</v>
      </c>
      <c r="CI12" s="17">
        <f t="shared" si="20"/>
        <v>2.6922357499545503E-2</v>
      </c>
      <c r="CJ12" s="17">
        <f t="shared" si="20"/>
        <v>2.1744424572749676E-2</v>
      </c>
      <c r="CK12" s="17">
        <f t="shared" si="20"/>
        <v>1.6827234868906225E-2</v>
      </c>
      <c r="CM12" s="66" t="s">
        <v>13</v>
      </c>
      <c r="CN12" s="66"/>
      <c r="CO12" s="17">
        <f t="shared" ref="CO12:CS12" si="21">STDEV(CO3:CO6)</f>
        <v>3.4042865135982129E-3</v>
      </c>
      <c r="CP12" s="17">
        <f t="shared" si="21"/>
        <v>1.5114672782873378E-2</v>
      </c>
      <c r="CQ12" s="17">
        <f t="shared" si="21"/>
        <v>4.880573736764959E-3</v>
      </c>
      <c r="CR12" s="17">
        <f t="shared" si="21"/>
        <v>1.5470267181489363E-2</v>
      </c>
      <c r="CS12" s="17">
        <f t="shared" si="21"/>
        <v>2.6460205970475749E-2</v>
      </c>
      <c r="CU12" s="66" t="s">
        <v>13</v>
      </c>
      <c r="CV12" s="66"/>
      <c r="CW12" s="17">
        <f t="shared" ref="CW12:DA12" si="22">STDEV(CW3:CW6)</f>
        <v>1.6663332999933302E-3</v>
      </c>
      <c r="CX12" s="17">
        <f t="shared" si="22"/>
        <v>4.0832993195862215E-3</v>
      </c>
      <c r="CY12" s="17">
        <f t="shared" si="22"/>
        <v>2.0292034562031155E-2</v>
      </c>
      <c r="CZ12" s="17">
        <f t="shared" si="22"/>
        <v>6.0406263472149013E-3</v>
      </c>
      <c r="DA12" s="17">
        <f t="shared" si="22"/>
        <v>1.1516509887982557E-2</v>
      </c>
      <c r="DC12" s="66" t="s">
        <v>13</v>
      </c>
      <c r="DD12" s="66"/>
      <c r="DE12" s="17">
        <f t="shared" ref="DE12:DI12" si="23">STDEV(DE3:DE6)</f>
        <v>0</v>
      </c>
      <c r="DF12" s="17">
        <f t="shared" si="23"/>
        <v>0</v>
      </c>
      <c r="DG12" s="17">
        <f t="shared" si="23"/>
        <v>0</v>
      </c>
      <c r="DH12" s="17">
        <f t="shared" si="23"/>
        <v>0</v>
      </c>
      <c r="DI12" s="17">
        <f t="shared" si="23"/>
        <v>0</v>
      </c>
    </row>
    <row r="13" spans="18:113" x14ac:dyDescent="0.2">
      <c r="S13" s="67" t="s">
        <v>14</v>
      </c>
      <c r="T13" s="68"/>
      <c r="U13" s="17">
        <f t="shared" ref="U13:Y13" si="24">1.96*(U12)/SQRT(4)</f>
        <v>5.196772844756635E-3</v>
      </c>
      <c r="V13" s="17">
        <f t="shared" si="24"/>
        <v>0.16935151193794118</v>
      </c>
      <c r="W13" s="17">
        <f t="shared" si="24"/>
        <v>5.0381238290326542E-2</v>
      </c>
      <c r="X13" s="17">
        <f t="shared" si="24"/>
        <v>7.4405619328560504E-2</v>
      </c>
      <c r="Y13" s="17">
        <f t="shared" si="24"/>
        <v>1.4319713812317149E-2</v>
      </c>
      <c r="AA13" s="67" t="s">
        <v>14</v>
      </c>
      <c r="AB13" s="68"/>
      <c r="AC13" s="17">
        <f t="shared" ref="AC13:AG13" si="25">1.96*(AC12)/SQRT(4)</f>
        <v>1.0166014148458921E-2</v>
      </c>
      <c r="AD13" s="17">
        <f t="shared" si="25"/>
        <v>1.065108676771217E-2</v>
      </c>
      <c r="AE13" s="17">
        <f t="shared" si="25"/>
        <v>2.8841804029336754E-2</v>
      </c>
      <c r="AF13" s="17">
        <f t="shared" si="25"/>
        <v>0.22965126458175666</v>
      </c>
      <c r="AG13" s="17">
        <f t="shared" si="25"/>
        <v>2.7399720436530006E-2</v>
      </c>
      <c r="AI13" s="67" t="s">
        <v>14</v>
      </c>
      <c r="AJ13" s="68"/>
      <c r="AK13" s="17">
        <f t="shared" ref="AK13:AO13" si="26">1.96*(AK12)/SQRT(4)</f>
        <v>3.1698872219686307E-3</v>
      </c>
      <c r="AL13" s="17">
        <f t="shared" si="26"/>
        <v>5.0343798039082926E-2</v>
      </c>
      <c r="AM13" s="17">
        <f t="shared" si="26"/>
        <v>3.1200240981975325E-2</v>
      </c>
      <c r="AN13" s="17">
        <f t="shared" si="26"/>
        <v>4.0606023375028152E-2</v>
      </c>
      <c r="AO13" s="17">
        <f t="shared" si="26"/>
        <v>8.0671621404308086E-3</v>
      </c>
      <c r="AQ13" s="67" t="s">
        <v>14</v>
      </c>
      <c r="AR13" s="68"/>
      <c r="AS13" s="17">
        <f t="shared" ref="AS13:AW13" si="27">1.96*(AS12)/SQRT(4)</f>
        <v>6.5012616980603694E-3</v>
      </c>
      <c r="AT13" s="17">
        <f t="shared" si="27"/>
        <v>2.6735446558205578E-2</v>
      </c>
      <c r="AU13" s="17">
        <f t="shared" si="27"/>
        <v>5.0324526753860246E-2</v>
      </c>
      <c r="AV13" s="17">
        <f t="shared" si="27"/>
        <v>8.9319890282064281E-3</v>
      </c>
      <c r="AW13" s="17">
        <f t="shared" si="27"/>
        <v>1.2427337714356473E-2</v>
      </c>
      <c r="AY13" s="67" t="s">
        <v>14</v>
      </c>
      <c r="AZ13" s="68"/>
      <c r="BA13" s="17">
        <f t="shared" ref="BA13:BE13" si="28">1.96*(BA12)/SQRT(4)</f>
        <v>2.7198310609300694E-3</v>
      </c>
      <c r="BB13" s="17">
        <f t="shared" si="28"/>
        <v>1.0038942889235574E-2</v>
      </c>
      <c r="BC13" s="17">
        <f t="shared" si="28"/>
        <v>3.1898899641419183E-2</v>
      </c>
      <c r="BD13" s="17">
        <f t="shared" si="28"/>
        <v>6.3669505906150239E-2</v>
      </c>
      <c r="BE13" s="17">
        <f t="shared" si="28"/>
        <v>2.4864124483547242E-2</v>
      </c>
      <c r="BG13" s="67" t="s">
        <v>14</v>
      </c>
      <c r="BH13" s="68"/>
      <c r="BI13" s="17">
        <f t="shared" ref="BI13:BM13" si="29">1.96*(BI12)/SQRT(4)</f>
        <v>2.9400000000000025E-3</v>
      </c>
      <c r="BJ13" s="17">
        <f t="shared" si="29"/>
        <v>0.14382707836843522</v>
      </c>
      <c r="BK13" s="17">
        <f t="shared" si="29"/>
        <v>2.4913018685016916E-3</v>
      </c>
      <c r="BL13" s="17">
        <f t="shared" si="29"/>
        <v>1.502149059403449E-2</v>
      </c>
      <c r="BM13" s="17">
        <f t="shared" si="29"/>
        <v>1.4988421075394609E-2</v>
      </c>
      <c r="BO13" s="67" t="s">
        <v>14</v>
      </c>
      <c r="BP13" s="68"/>
      <c r="BQ13" s="17">
        <f t="shared" ref="BQ13:BU13" si="30">1.96*(BQ12)/SQRT(4)</f>
        <v>2.5030000665867622E-3</v>
      </c>
      <c r="BR13" s="17">
        <f t="shared" si="30"/>
        <v>0.14291955250419736</v>
      </c>
      <c r="BS13" s="17">
        <f t="shared" si="30"/>
        <v>8.6328043693808115E-2</v>
      </c>
      <c r="BT13" s="17">
        <f t="shared" si="30"/>
        <v>2.3540730794377074E-2</v>
      </c>
      <c r="BU13" s="17">
        <f t="shared" si="30"/>
        <v>2.4009583329717876E-2</v>
      </c>
      <c r="BW13" s="67" t="s">
        <v>14</v>
      </c>
      <c r="BX13" s="68"/>
      <c r="BY13" s="17">
        <f t="shared" ref="BY13:CC13" si="31">1.96*(BY12)/SQRT(4)</f>
        <v>1.0166014148458921E-2</v>
      </c>
      <c r="BZ13" s="17">
        <f t="shared" si="31"/>
        <v>1.065108676771217E-2</v>
      </c>
      <c r="CA13" s="17">
        <f t="shared" si="31"/>
        <v>2.8841804029336754E-2</v>
      </c>
      <c r="CB13" s="17">
        <f t="shared" si="31"/>
        <v>0.22965126458175666</v>
      </c>
      <c r="CC13" s="17">
        <f t="shared" si="31"/>
        <v>2.7399720436530006E-2</v>
      </c>
      <c r="CE13" s="67" t="s">
        <v>14</v>
      </c>
      <c r="CF13" s="68"/>
      <c r="CG13" s="17">
        <f t="shared" ref="CG13:CK13" si="32">1.96*(CG12)/SQRT(4)</f>
        <v>4.1387841612402698E-3</v>
      </c>
      <c r="CH13" s="17">
        <f t="shared" si="32"/>
        <v>2.4763897404622353E-2</v>
      </c>
      <c r="CI13" s="17">
        <f t="shared" si="32"/>
        <v>2.6383910349554594E-2</v>
      </c>
      <c r="CJ13" s="17">
        <f t="shared" si="32"/>
        <v>2.1309536081294683E-2</v>
      </c>
      <c r="CK13" s="17">
        <f t="shared" si="32"/>
        <v>1.64906901715281E-2</v>
      </c>
      <c r="CM13" s="67" t="s">
        <v>14</v>
      </c>
      <c r="CN13" s="68"/>
      <c r="CO13" s="17">
        <f t="shared" ref="CO13:CS13" si="33">1.96*(CO12)/SQRT(4)</f>
        <v>3.3362007833262486E-3</v>
      </c>
      <c r="CP13" s="17">
        <f t="shared" si="33"/>
        <v>1.4812379327215911E-2</v>
      </c>
      <c r="CQ13" s="17">
        <f t="shared" si="33"/>
        <v>4.7829622620296601E-3</v>
      </c>
      <c r="CR13" s="17">
        <f t="shared" si="33"/>
        <v>1.5160861837859575E-2</v>
      </c>
      <c r="CS13" s="17">
        <f t="shared" si="33"/>
        <v>2.5931001851066234E-2</v>
      </c>
      <c r="CU13" s="67" t="s">
        <v>14</v>
      </c>
      <c r="CV13" s="68"/>
      <c r="CW13" s="17">
        <f t="shared" ref="CW13:DA13" si="34">1.96*(CW12)/SQRT(4)</f>
        <v>1.6330066339934636E-3</v>
      </c>
      <c r="CX13" s="17">
        <f t="shared" si="34"/>
        <v>4.0016333331944973E-3</v>
      </c>
      <c r="CY13" s="17">
        <f t="shared" si="34"/>
        <v>1.988619387079053E-2</v>
      </c>
      <c r="CZ13" s="17">
        <f t="shared" si="34"/>
        <v>5.9198138202706035E-3</v>
      </c>
      <c r="DA13" s="17">
        <f t="shared" si="34"/>
        <v>1.1286179690222905E-2</v>
      </c>
      <c r="DC13" s="67" t="s">
        <v>14</v>
      </c>
      <c r="DD13" s="68"/>
      <c r="DE13" s="17">
        <f t="shared" ref="DE13:DI13" si="35">1.96*(DE12)/SQRT(4)</f>
        <v>0</v>
      </c>
      <c r="DF13" s="17">
        <f t="shared" si="35"/>
        <v>0</v>
      </c>
      <c r="DG13" s="17">
        <f t="shared" si="35"/>
        <v>0</v>
      </c>
      <c r="DH13" s="17">
        <f t="shared" si="35"/>
        <v>0</v>
      </c>
      <c r="DI13" s="17">
        <f t="shared" si="35"/>
        <v>0</v>
      </c>
    </row>
    <row r="14" spans="18:113" x14ac:dyDescent="0.2">
      <c r="S14" s="69" t="s">
        <v>15</v>
      </c>
      <c r="T14" s="70"/>
      <c r="U14" s="27">
        <f>((U12/U11))</f>
        <v>0.12716617346343256</v>
      </c>
      <c r="V14" s="27">
        <f t="shared" ref="V14:Y14" si="36">((V12/V11))</f>
        <v>0.66947279512948021</v>
      </c>
      <c r="W14" s="27">
        <f t="shared" si="36"/>
        <v>0.11111347452718177</v>
      </c>
      <c r="X14" s="27">
        <f t="shared" si="36"/>
        <v>0.17657794373085409</v>
      </c>
      <c r="Y14" s="27">
        <f t="shared" si="36"/>
        <v>3.6817519041792444E-2</v>
      </c>
      <c r="AA14" s="32"/>
      <c r="AB14" s="33"/>
      <c r="AC14" s="17"/>
      <c r="AD14" s="17"/>
      <c r="AE14" s="17"/>
      <c r="AF14" s="17"/>
      <c r="AG14" s="17"/>
      <c r="AI14" s="32"/>
      <c r="AJ14" s="33"/>
      <c r="AK14" s="17"/>
      <c r="AL14" s="17"/>
      <c r="AM14" s="17"/>
      <c r="AN14" s="17"/>
      <c r="AO14" s="17"/>
      <c r="AQ14" s="32"/>
      <c r="AR14" s="33"/>
      <c r="AS14" s="17"/>
      <c r="AT14" s="17"/>
      <c r="AU14" s="17"/>
      <c r="AV14" s="17"/>
      <c r="AW14" s="17"/>
      <c r="AY14" s="32"/>
      <c r="AZ14" s="33"/>
      <c r="BA14" s="17"/>
      <c r="BB14" s="17"/>
      <c r="BC14" s="17"/>
      <c r="BD14" s="17"/>
      <c r="BE14" s="17"/>
      <c r="BG14" s="32"/>
      <c r="BH14" s="33"/>
      <c r="BI14" s="17"/>
      <c r="BJ14" s="17"/>
      <c r="BK14" s="17"/>
      <c r="BL14" s="17"/>
      <c r="BM14" s="17"/>
      <c r="BO14" s="32"/>
      <c r="BP14" s="33"/>
      <c r="BQ14" s="17"/>
      <c r="BR14" s="17"/>
      <c r="BS14" s="17"/>
      <c r="BT14" s="17"/>
      <c r="BU14" s="17"/>
      <c r="BW14" s="32"/>
      <c r="BX14" s="33"/>
      <c r="BY14" s="17"/>
      <c r="BZ14" s="17"/>
      <c r="CA14" s="17"/>
      <c r="CB14" s="17"/>
      <c r="CC14" s="17"/>
      <c r="CE14" s="32"/>
      <c r="CF14" s="33"/>
      <c r="CG14" s="17"/>
      <c r="CH14" s="17"/>
      <c r="CI14" s="17"/>
      <c r="CJ14" s="17"/>
      <c r="CK14" s="17"/>
      <c r="CM14" s="32"/>
      <c r="CN14" s="33"/>
      <c r="CO14" s="17"/>
      <c r="CP14" s="17"/>
      <c r="CQ14" s="17"/>
      <c r="CR14" s="17"/>
      <c r="CS14" s="17"/>
      <c r="CU14" s="32"/>
      <c r="CV14" s="33"/>
      <c r="CW14" s="17"/>
      <c r="CX14" s="17"/>
      <c r="CY14" s="17"/>
      <c r="CZ14" s="17"/>
      <c r="DA14" s="17"/>
      <c r="DC14" s="32"/>
      <c r="DD14" s="33"/>
      <c r="DE14" s="17"/>
      <c r="DF14" s="17"/>
      <c r="DG14" s="17"/>
      <c r="DH14" s="17"/>
      <c r="DI14" s="17"/>
    </row>
    <row r="15" spans="18:113" x14ac:dyDescent="0.2">
      <c r="S15" s="67" t="s">
        <v>15</v>
      </c>
      <c r="T15" s="68"/>
      <c r="U15" s="17">
        <f>((U12/U11)*100)</f>
        <v>12.716617346343256</v>
      </c>
      <c r="V15" s="17">
        <f t="shared" ref="V15:Y15" si="37">((V12/V11)*100)</f>
        <v>66.947279512948015</v>
      </c>
      <c r="W15" s="17">
        <f t="shared" si="37"/>
        <v>11.111347452718178</v>
      </c>
      <c r="X15" s="17">
        <f t="shared" si="37"/>
        <v>17.657794373085409</v>
      </c>
      <c r="Y15" s="17">
        <f t="shared" si="37"/>
        <v>3.6817519041792446</v>
      </c>
      <c r="AA15" s="67" t="s">
        <v>15</v>
      </c>
      <c r="AB15" s="68"/>
      <c r="AC15" s="17">
        <f>((AC12/AC11)*100)</f>
        <v>28.074381123025937</v>
      </c>
      <c r="AD15" s="17">
        <f t="shared" ref="AD15:AG15" si="38">((AD12/AD11)*100)</f>
        <v>2.5081534380477897</v>
      </c>
      <c r="AE15" s="17">
        <f t="shared" si="38"/>
        <v>6.3612692693901272</v>
      </c>
      <c r="AF15" s="17">
        <f t="shared" si="38"/>
        <v>67.879795809522818</v>
      </c>
      <c r="AG15" s="17">
        <f t="shared" si="38"/>
        <v>5.6235527539845034</v>
      </c>
      <c r="AI15" s="67" t="s">
        <v>15</v>
      </c>
      <c r="AJ15" s="68"/>
      <c r="AK15" s="17">
        <f>((AK12/AK11)*100)</f>
        <v>4.9572088857121441</v>
      </c>
      <c r="AL15" s="17">
        <f t="shared" ref="AL15:AO15" si="39">((AL12/AL11)*100)</f>
        <v>12.41900700806482</v>
      </c>
      <c r="AM15" s="17">
        <f t="shared" si="39"/>
        <v>5.4667491897578664</v>
      </c>
      <c r="AN15" s="17">
        <f t="shared" si="39"/>
        <v>6.6857148414071084</v>
      </c>
      <c r="AO15" s="17">
        <f t="shared" si="39"/>
        <v>1.2203392042814347</v>
      </c>
      <c r="AQ15" s="67" t="s">
        <v>15</v>
      </c>
      <c r="AR15" s="68"/>
      <c r="AS15" s="17">
        <f>((AS12/AS11)*100)</f>
        <v>21.228609626319574</v>
      </c>
      <c r="AT15" s="17">
        <f t="shared" ref="AT15:AW15" si="40">((AT12/AT11)*100)</f>
        <v>11.590469640588978</v>
      </c>
      <c r="AU15" s="17">
        <f t="shared" si="40"/>
        <v>17.410258658112323</v>
      </c>
      <c r="AV15" s="17">
        <f t="shared" si="40"/>
        <v>1.9733205994214857</v>
      </c>
      <c r="AW15" s="17">
        <f t="shared" si="40"/>
        <v>3.2833081368073418</v>
      </c>
      <c r="AY15" s="67" t="s">
        <v>15</v>
      </c>
      <c r="AZ15" s="68"/>
      <c r="BA15" s="17">
        <f>((BA12/BA11)*100)</f>
        <v>6.7444418402808779</v>
      </c>
      <c r="BB15" s="17">
        <f t="shared" ref="BB15:BE15" si="41">((BB12/BB11)*100)</f>
        <v>3.7393025277350533</v>
      </c>
      <c r="BC15" s="17">
        <f t="shared" si="41"/>
        <v>8.6915614401294743</v>
      </c>
      <c r="BD15" s="17">
        <f t="shared" si="41"/>
        <v>15.535361926758567</v>
      </c>
      <c r="BE15" s="17">
        <f t="shared" si="41"/>
        <v>6.3747627124262225</v>
      </c>
      <c r="BG15" s="67" t="s">
        <v>15</v>
      </c>
      <c r="BH15" s="68"/>
      <c r="BI15" s="17">
        <f>((BI12/BI11)*100)</f>
        <v>8.6268871315600357</v>
      </c>
      <c r="BJ15" s="17">
        <f t="shared" ref="BJ15:BM15" si="42">((BJ12/BJ11)*100)</f>
        <v>42.007105507191476</v>
      </c>
      <c r="BK15" s="17">
        <f t="shared" si="42"/>
        <v>-267.5941856607613</v>
      </c>
      <c r="BL15" s="17">
        <f t="shared" si="42"/>
        <v>3.8044307834613571</v>
      </c>
      <c r="BM15" s="17">
        <f t="shared" si="42"/>
        <v>4.1481712014620067</v>
      </c>
      <c r="BO15" s="67" t="s">
        <v>15</v>
      </c>
      <c r="BP15" s="68"/>
      <c r="BQ15" s="17">
        <f>((BQ12/BQ11)*100)</f>
        <v>5.3016745212220808</v>
      </c>
      <c r="BR15" s="17">
        <f t="shared" ref="BR15:BU15" si="43">((BR12/BR11)*100)</f>
        <v>67.477745779297877</v>
      </c>
      <c r="BS15" s="17">
        <f t="shared" si="43"/>
        <v>17.501582576642495</v>
      </c>
      <c r="BT15" s="17">
        <f t="shared" si="43"/>
        <v>5.3061970116663</v>
      </c>
      <c r="BU15" s="17">
        <f t="shared" si="43"/>
        <v>5.3685931469798902</v>
      </c>
      <c r="BW15" s="67" t="s">
        <v>15</v>
      </c>
      <c r="BX15" s="68"/>
      <c r="BY15" s="17">
        <f>((BY12/BY11)*100)</f>
        <v>28.074381123025937</v>
      </c>
      <c r="BZ15" s="17">
        <f t="shared" ref="BZ15:CC15" si="44">((BZ12/BZ11)*100)</f>
        <v>2.5081534380477897</v>
      </c>
      <c r="CA15" s="17">
        <f t="shared" si="44"/>
        <v>6.3612692693901272</v>
      </c>
      <c r="CB15" s="17">
        <f t="shared" si="44"/>
        <v>67.879795809522818</v>
      </c>
      <c r="CC15" s="17">
        <f t="shared" si="44"/>
        <v>5.6235527539845034</v>
      </c>
      <c r="CE15" s="67" t="s">
        <v>15</v>
      </c>
      <c r="CF15" s="68"/>
      <c r="CG15" s="17">
        <f>((CG12/CG11)*100)</f>
        <v>21.356506417814028</v>
      </c>
      <c r="CH15" s="17">
        <f t="shared" ref="CH15:CK15" si="45">((CH12/CH11)*100)</f>
        <v>13.52021565860951</v>
      </c>
      <c r="CI15" s="17">
        <f t="shared" si="45"/>
        <v>11.586984075552186</v>
      </c>
      <c r="CJ15" s="17">
        <f t="shared" si="45"/>
        <v>10.092561881062743</v>
      </c>
      <c r="CK15" s="17">
        <f t="shared" si="45"/>
        <v>8.0349694969111738</v>
      </c>
      <c r="CM15" s="67" t="s">
        <v>15</v>
      </c>
      <c r="CN15" s="68"/>
      <c r="CO15" s="17">
        <f>((CO12/CO11)*100)</f>
        <v>14.243876625933943</v>
      </c>
      <c r="CP15" s="17">
        <f t="shared" ref="CP15:CS15" si="46">((CP12/CP11)*100)</f>
        <v>7.6462237424425847</v>
      </c>
      <c r="CQ15" s="17">
        <f t="shared" si="46"/>
        <v>1.9874065913732908</v>
      </c>
      <c r="CR15" s="17">
        <f t="shared" si="46"/>
        <v>6.1438710013857669</v>
      </c>
      <c r="CS15" s="17">
        <f t="shared" si="46"/>
        <v>11.025085821031562</v>
      </c>
      <c r="CU15" s="67" t="s">
        <v>15</v>
      </c>
      <c r="CV15" s="68"/>
      <c r="CW15" s="17">
        <f>((CW12/CW11)*100)</f>
        <v>6.3418964795179074</v>
      </c>
      <c r="CX15" s="17">
        <f t="shared" ref="CX15:DA15" si="47">((CX12/CX11)*100)</f>
        <v>1.8202604790309689</v>
      </c>
      <c r="CY15" s="17">
        <f t="shared" si="47"/>
        <v>7.824943434698219</v>
      </c>
      <c r="CZ15" s="17">
        <f t="shared" si="47"/>
        <v>2.3228711198672953</v>
      </c>
      <c r="DA15" s="17">
        <f t="shared" si="47"/>
        <v>3.7638728288201833</v>
      </c>
      <c r="DC15" s="67" t="s">
        <v>15</v>
      </c>
      <c r="DD15" s="68"/>
      <c r="DE15" s="17" t="e">
        <f>((DE12/DE11)*100)</f>
        <v>#DIV/0!</v>
      </c>
      <c r="DF15" s="17" t="e">
        <f t="shared" ref="DF15:DI15" si="48">((DF12/DF11)*100)</f>
        <v>#DIV/0!</v>
      </c>
      <c r="DG15" s="17" t="e">
        <f t="shared" si="48"/>
        <v>#DIV/0!</v>
      </c>
      <c r="DH15" s="17" t="e">
        <f t="shared" si="48"/>
        <v>#DIV/0!</v>
      </c>
      <c r="DI15" s="17" t="e">
        <f t="shared" si="48"/>
        <v>#DIV/0!</v>
      </c>
    </row>
    <row r="16" spans="18:113" x14ac:dyDescent="0.2">
      <c r="S16" s="65" t="s">
        <v>4</v>
      </c>
      <c r="T16" s="65"/>
      <c r="U16" s="2">
        <f t="shared" ref="U16:Y16" si="49">AVERAGE(U7:U10)</f>
        <v>8.0724999999999991E-2</v>
      </c>
      <c r="V16" s="2">
        <f t="shared" si="49"/>
        <v>8.0249999999999988E-2</v>
      </c>
      <c r="W16" s="2">
        <f t="shared" si="49"/>
        <v>6.7949999999999997E-2</v>
      </c>
      <c r="X16" s="2">
        <f t="shared" si="49"/>
        <v>6.7425000000000013E-2</v>
      </c>
      <c r="Y16" s="2">
        <f t="shared" si="49"/>
        <v>6.467500000000001E-2</v>
      </c>
      <c r="AA16" s="65" t="s">
        <v>4</v>
      </c>
      <c r="AB16" s="65"/>
      <c r="AC16" s="2">
        <f t="shared" ref="AC16:AG16" si="50">AVERAGE(AC7:AC10)</f>
        <v>9.2399999999999996E-2</v>
      </c>
      <c r="AD16" s="2">
        <f t="shared" si="50"/>
        <v>0.111875</v>
      </c>
      <c r="AE16" s="2">
        <f t="shared" si="50"/>
        <v>7.0199999999999999E-2</v>
      </c>
      <c r="AF16" s="2">
        <f t="shared" si="50"/>
        <v>9.11E-2</v>
      </c>
      <c r="AG16" s="2">
        <f t="shared" si="50"/>
        <v>6.2899999999999998E-2</v>
      </c>
      <c r="AI16" s="65" t="s">
        <v>4</v>
      </c>
      <c r="AJ16" s="65"/>
      <c r="AK16" s="2">
        <f t="shared" ref="AK16:AO16" si="51">AVERAGE(AK7:AK10)</f>
        <v>0.15964999999999999</v>
      </c>
      <c r="AL16" s="2">
        <f t="shared" si="51"/>
        <v>8.9100000000000013E-2</v>
      </c>
      <c r="AM16" s="2">
        <f t="shared" si="51"/>
        <v>0.13269999999999998</v>
      </c>
      <c r="AN16" s="2">
        <f t="shared" si="51"/>
        <v>0.122075</v>
      </c>
      <c r="AO16" s="2">
        <f t="shared" si="51"/>
        <v>0.11412499999999999</v>
      </c>
      <c r="AQ16" s="65" t="s">
        <v>4</v>
      </c>
      <c r="AR16" s="65"/>
      <c r="AS16" s="2">
        <f t="shared" ref="AS16:AW16" si="52">AVERAGE(AS7:AS10)</f>
        <v>0.12504999999999999</v>
      </c>
      <c r="AT16" s="2">
        <f t="shared" si="52"/>
        <v>0.12942500000000001</v>
      </c>
      <c r="AU16" s="2">
        <f t="shared" si="52"/>
        <v>0.138575</v>
      </c>
      <c r="AV16" s="2">
        <f t="shared" si="52"/>
        <v>0.10935</v>
      </c>
      <c r="AW16" s="2">
        <f t="shared" si="52"/>
        <v>0.10465000000000002</v>
      </c>
      <c r="AY16" s="65" t="s">
        <v>4</v>
      </c>
      <c r="AZ16" s="65"/>
      <c r="BA16" s="2">
        <f t="shared" ref="BA16:BE16" si="53">AVERAGE(BA7:BA10)</f>
        <v>1.1025E-2</v>
      </c>
      <c r="BB16" s="2">
        <f t="shared" si="53"/>
        <v>1.2650000000000002E-2</v>
      </c>
      <c r="BC16" s="2">
        <f t="shared" si="53"/>
        <v>1.3724999999999998E-2</v>
      </c>
      <c r="BD16" s="2">
        <f t="shared" si="53"/>
        <v>1.6799999999999999E-2</v>
      </c>
      <c r="BE16" s="2">
        <f t="shared" si="53"/>
        <v>5.8499999999999976E-3</v>
      </c>
      <c r="BG16" s="65" t="s">
        <v>4</v>
      </c>
      <c r="BH16" s="65"/>
      <c r="BI16" s="2">
        <f t="shared" ref="BI16:BM16" si="54">AVERAGE(BI7:BI10)</f>
        <v>9.2399999999999996E-2</v>
      </c>
      <c r="BJ16" s="2">
        <f t="shared" si="54"/>
        <v>0.111875</v>
      </c>
      <c r="BK16" s="2">
        <f t="shared" si="54"/>
        <v>7.0199999999999999E-2</v>
      </c>
      <c r="BL16" s="2">
        <f t="shared" si="54"/>
        <v>9.11E-2</v>
      </c>
      <c r="BM16" s="2">
        <f t="shared" si="54"/>
        <v>6.2899999999999998E-2</v>
      </c>
      <c r="BO16" s="65" t="s">
        <v>4</v>
      </c>
      <c r="BP16" s="65"/>
      <c r="BQ16" s="2">
        <f t="shared" ref="BQ16:BU16" si="55">AVERAGE(BQ7:BQ10)</f>
        <v>4.212500000000001E-2</v>
      </c>
      <c r="BR16" s="2">
        <f t="shared" si="55"/>
        <v>4.0075E-2</v>
      </c>
      <c r="BS16" s="2">
        <f t="shared" si="55"/>
        <v>3.0425000000000004E-2</v>
      </c>
      <c r="BT16" s="2">
        <f t="shared" si="55"/>
        <v>0.02</v>
      </c>
      <c r="BU16" s="2">
        <f t="shared" si="55"/>
        <v>5.8900000000000008E-2</v>
      </c>
      <c r="BW16" s="65" t="s">
        <v>4</v>
      </c>
      <c r="BX16" s="65"/>
      <c r="BY16" s="2">
        <f t="shared" ref="BY16:CC16" si="56">AVERAGE(BY7:BY10)</f>
        <v>9.2399999999999996E-2</v>
      </c>
      <c r="BZ16" s="2">
        <f t="shared" si="56"/>
        <v>0.111875</v>
      </c>
      <c r="CA16" s="2">
        <f t="shared" si="56"/>
        <v>7.0199999999999999E-2</v>
      </c>
      <c r="CB16" s="2">
        <f t="shared" si="56"/>
        <v>9.11E-2</v>
      </c>
      <c r="CC16" s="2">
        <f t="shared" si="56"/>
        <v>6.2899999999999998E-2</v>
      </c>
      <c r="CE16" s="65" t="s">
        <v>4</v>
      </c>
      <c r="CF16" s="65"/>
      <c r="CG16" s="2">
        <f t="shared" ref="CG16:CK16" si="57">AVERAGE(CG7:CG10)</f>
        <v>1.7750000000000023E-3</v>
      </c>
      <c r="CH16" s="2">
        <f t="shared" si="57"/>
        <v>-5.1499999999999897E-3</v>
      </c>
      <c r="CI16" s="2">
        <f t="shared" si="57"/>
        <v>-2.674999999999996E-3</v>
      </c>
      <c r="CJ16" s="2">
        <f t="shared" si="57"/>
        <v>1.0150000000000005E-2</v>
      </c>
      <c r="CK16" s="2">
        <f t="shared" si="57"/>
        <v>-4.3249999999999903E-3</v>
      </c>
      <c r="CM16" s="65" t="s">
        <v>4</v>
      </c>
      <c r="CN16" s="65"/>
      <c r="CO16" s="2">
        <f t="shared" ref="CO16:CS16" si="58">AVERAGE(CO7:CO10)</f>
        <v>1.09E-2</v>
      </c>
      <c r="CP16" s="2">
        <f t="shared" si="58"/>
        <v>2.1749999999999972E-3</v>
      </c>
      <c r="CQ16" s="2">
        <f t="shared" si="58"/>
        <v>-4.0000000000000257E-4</v>
      </c>
      <c r="CR16" s="2">
        <f t="shared" si="58"/>
        <v>1.0999999999999998E-2</v>
      </c>
      <c r="CS16" s="2">
        <f t="shared" si="58"/>
        <v>2.6500000000000022E-3</v>
      </c>
      <c r="CU16" s="65" t="s">
        <v>4</v>
      </c>
      <c r="CV16" s="65"/>
      <c r="CW16" s="2">
        <f t="shared" ref="CW16:DA16" si="59">AVERAGE(CW7:CW10)</f>
        <v>6.2249999999999979E-3</v>
      </c>
      <c r="CX16" s="2">
        <f t="shared" si="59"/>
        <v>1.5000000000000013E-3</v>
      </c>
      <c r="CY16" s="2">
        <f t="shared" si="59"/>
        <v>7.0499999999999972E-3</v>
      </c>
      <c r="CZ16" s="2">
        <f t="shared" si="59"/>
        <v>1.6549999999999995E-2</v>
      </c>
      <c r="DA16" s="2">
        <f t="shared" si="59"/>
        <v>4.8749999999999974E-3</v>
      </c>
      <c r="DC16" s="65" t="s">
        <v>4</v>
      </c>
      <c r="DD16" s="65"/>
      <c r="DE16" s="2">
        <f t="shared" ref="DE16:DI16" si="60">AVERAGE(DE7:DE10)</f>
        <v>0</v>
      </c>
      <c r="DF16" s="2">
        <f t="shared" si="60"/>
        <v>0</v>
      </c>
      <c r="DG16" s="2">
        <f t="shared" si="60"/>
        <v>0</v>
      </c>
      <c r="DH16" s="2">
        <f t="shared" si="60"/>
        <v>0</v>
      </c>
      <c r="DI16" s="2">
        <f t="shared" si="60"/>
        <v>0</v>
      </c>
    </row>
    <row r="17" spans="19:113" x14ac:dyDescent="0.2">
      <c r="S17" s="66" t="s">
        <v>13</v>
      </c>
      <c r="T17" s="66"/>
      <c r="U17" s="17">
        <f t="shared" ref="U17:Y17" si="61">STDEV(U7:U10)</f>
        <v>1.5201178682369861E-2</v>
      </c>
      <c r="V17" s="17">
        <f t="shared" si="61"/>
        <v>1.0485704554296928E-2</v>
      </c>
      <c r="W17" s="17">
        <f t="shared" si="61"/>
        <v>1.6016137695045798E-2</v>
      </c>
      <c r="X17" s="17">
        <f t="shared" si="61"/>
        <v>6.1651574729820685E-3</v>
      </c>
      <c r="Y17" s="17">
        <f t="shared" si="61"/>
        <v>2.4837807203267077E-3</v>
      </c>
      <c r="AA17" s="66" t="s">
        <v>13</v>
      </c>
      <c r="AB17" s="66"/>
      <c r="AC17" s="17">
        <f t="shared" ref="AC17:AG17" si="62">STDEV(AC7:AC10)</f>
        <v>9.7307074083371071E-3</v>
      </c>
      <c r="AD17" s="17">
        <f t="shared" si="62"/>
        <v>2.0541725828177145E-2</v>
      </c>
      <c r="AE17" s="17">
        <f t="shared" si="62"/>
        <v>9.0159118599654788E-3</v>
      </c>
      <c r="AF17" s="17">
        <f t="shared" si="62"/>
        <v>7.7067070356497515E-3</v>
      </c>
      <c r="AG17" s="17">
        <f t="shared" si="62"/>
        <v>7.2041654617311501E-3</v>
      </c>
      <c r="AI17" s="66" t="s">
        <v>13</v>
      </c>
      <c r="AJ17" s="66"/>
      <c r="AK17" s="17">
        <f t="shared" ref="AK17:AO17" si="63">STDEV(AK7:AK10)</f>
        <v>1.1803777643901409E-2</v>
      </c>
      <c r="AL17" s="17">
        <f t="shared" si="63"/>
        <v>6.4153117617150895E-2</v>
      </c>
      <c r="AM17" s="17">
        <f t="shared" si="63"/>
        <v>8.0271933658865643E-3</v>
      </c>
      <c r="AN17" s="17">
        <f t="shared" si="63"/>
        <v>1.1805366011550279E-2</v>
      </c>
      <c r="AO17" s="17">
        <f t="shared" si="63"/>
        <v>5.1104468167340019E-3</v>
      </c>
      <c r="AQ17" s="66" t="s">
        <v>13</v>
      </c>
      <c r="AR17" s="66"/>
      <c r="AS17" s="17">
        <f t="shared" ref="AS17:AW17" si="64">STDEV(AS7:AS10)</f>
        <v>2.2209813896864022E-2</v>
      </c>
      <c r="AT17" s="17">
        <f t="shared" si="64"/>
        <v>1.1630276580259523E-2</v>
      </c>
      <c r="AU17" s="17">
        <f t="shared" si="64"/>
        <v>4.8145612468842918E-3</v>
      </c>
      <c r="AV17" s="17">
        <f t="shared" si="64"/>
        <v>9.7215825186369054E-3</v>
      </c>
      <c r="AW17" s="17">
        <f t="shared" si="64"/>
        <v>4.070989846871801E-2</v>
      </c>
      <c r="AY17" s="66" t="s">
        <v>13</v>
      </c>
      <c r="AZ17" s="66"/>
      <c r="BA17" s="17">
        <f t="shared" ref="BA17:BE17" si="65">STDEV(BA7:BA10)</f>
        <v>4.3714032834624925E-3</v>
      </c>
      <c r="BB17" s="17">
        <f t="shared" si="65"/>
        <v>4.6914816422959568E-3</v>
      </c>
      <c r="BC17" s="17">
        <f t="shared" si="65"/>
        <v>1.2543623878289717E-2</v>
      </c>
      <c r="BD17" s="17">
        <f t="shared" si="65"/>
        <v>4.9118903353664884E-3</v>
      </c>
      <c r="BE17" s="17">
        <f t="shared" si="65"/>
        <v>1.367479433117735E-3</v>
      </c>
      <c r="BG17" s="66" t="s">
        <v>13</v>
      </c>
      <c r="BH17" s="66"/>
      <c r="BI17" s="17">
        <f t="shared" ref="BI17:BM17" si="66">STDEV(BI7:BI10)</f>
        <v>9.7307074083371071E-3</v>
      </c>
      <c r="BJ17" s="17">
        <f t="shared" si="66"/>
        <v>2.0541725828177145E-2</v>
      </c>
      <c r="BK17" s="17">
        <f t="shared" si="66"/>
        <v>9.0159118599654788E-3</v>
      </c>
      <c r="BL17" s="17">
        <f t="shared" si="66"/>
        <v>7.7067070356497515E-3</v>
      </c>
      <c r="BM17" s="17">
        <f t="shared" si="66"/>
        <v>7.2041654617311501E-3</v>
      </c>
      <c r="BO17" s="66" t="s">
        <v>13</v>
      </c>
      <c r="BP17" s="66"/>
      <c r="BQ17" s="17">
        <f t="shared" ref="BQ17:BU17" si="67">STDEV(BQ7:BQ10)</f>
        <v>2.0900877174574905E-2</v>
      </c>
      <c r="BR17" s="17">
        <f t="shared" si="67"/>
        <v>2.2759979496182935E-2</v>
      </c>
      <c r="BS17" s="17">
        <f t="shared" si="67"/>
        <v>9.3498663092046446E-3</v>
      </c>
      <c r="BT17" s="17">
        <f t="shared" si="67"/>
        <v>1.2331362455138526E-2</v>
      </c>
      <c r="BU17" s="17">
        <f t="shared" si="67"/>
        <v>5.3792037824694225E-3</v>
      </c>
      <c r="BW17" s="66" t="s">
        <v>13</v>
      </c>
      <c r="BX17" s="66"/>
      <c r="BY17" s="17">
        <f t="shared" ref="BY17:CC17" si="68">STDEV(BY7:BY10)</f>
        <v>9.7307074083371071E-3</v>
      </c>
      <c r="BZ17" s="17">
        <f t="shared" si="68"/>
        <v>2.0541725828177145E-2</v>
      </c>
      <c r="CA17" s="17">
        <f t="shared" si="68"/>
        <v>9.0159118599654788E-3</v>
      </c>
      <c r="CB17" s="17">
        <f t="shared" si="68"/>
        <v>7.7067070356497515E-3</v>
      </c>
      <c r="CC17" s="17">
        <f t="shared" si="68"/>
        <v>7.2041654617311501E-3</v>
      </c>
      <c r="CE17" s="66" t="s">
        <v>13</v>
      </c>
      <c r="CF17" s="66"/>
      <c r="CG17" s="17">
        <f t="shared" ref="CG17:CK17" si="69">STDEV(CG7:CG10)</f>
        <v>8.0338865646294305E-3</v>
      </c>
      <c r="CH17" s="17">
        <f t="shared" si="69"/>
        <v>3.8404643816427561E-3</v>
      </c>
      <c r="CI17" s="17">
        <f t="shared" si="69"/>
        <v>6.5457365259126285E-3</v>
      </c>
      <c r="CJ17" s="17">
        <f t="shared" si="69"/>
        <v>3.0043010834468638E-2</v>
      </c>
      <c r="CK17" s="17">
        <f t="shared" si="69"/>
        <v>5.4586323073336478E-3</v>
      </c>
      <c r="CM17" s="66" t="s">
        <v>13</v>
      </c>
      <c r="CN17" s="66"/>
      <c r="CO17" s="17">
        <f t="shared" ref="CO17:CS17" si="70">STDEV(CO7:CO10)</f>
        <v>9.3699875489067028E-3</v>
      </c>
      <c r="CP17" s="17">
        <f t="shared" si="70"/>
        <v>7.1560580396379343E-3</v>
      </c>
      <c r="CQ17" s="17">
        <f t="shared" si="70"/>
        <v>3.3451457367355427E-3</v>
      </c>
      <c r="CR17" s="17">
        <f t="shared" si="70"/>
        <v>2.0268612845152151E-2</v>
      </c>
      <c r="CS17" s="17">
        <f t="shared" si="70"/>
        <v>3.6083237105337474E-3</v>
      </c>
      <c r="CU17" s="66" t="s">
        <v>13</v>
      </c>
      <c r="CV17" s="66"/>
      <c r="CW17" s="17">
        <f t="shared" ref="CW17:DA17" si="71">STDEV(CW7:CW10)</f>
        <v>2.7402858731648181E-3</v>
      </c>
      <c r="CX17" s="17">
        <f t="shared" si="71"/>
        <v>8.0415587212098565E-4</v>
      </c>
      <c r="CY17" s="17">
        <f t="shared" si="71"/>
        <v>5.4860428969036243E-3</v>
      </c>
      <c r="CZ17" s="17">
        <f t="shared" si="71"/>
        <v>2.1911564678650103E-2</v>
      </c>
      <c r="DA17" s="17">
        <f t="shared" si="71"/>
        <v>4.3774992861221589E-3</v>
      </c>
      <c r="DC17" s="66" t="s">
        <v>13</v>
      </c>
      <c r="DD17" s="66"/>
      <c r="DE17" s="17">
        <f t="shared" ref="DE17:DI17" si="72">STDEV(DE7:DE10)</f>
        <v>0</v>
      </c>
      <c r="DF17" s="17">
        <f t="shared" si="72"/>
        <v>0</v>
      </c>
      <c r="DG17" s="17">
        <f t="shared" si="72"/>
        <v>0</v>
      </c>
      <c r="DH17" s="17">
        <f t="shared" si="72"/>
        <v>0</v>
      </c>
      <c r="DI17" s="17">
        <f t="shared" si="72"/>
        <v>0</v>
      </c>
    </row>
    <row r="18" spans="19:113" x14ac:dyDescent="0.2">
      <c r="S18" s="67" t="s">
        <v>14</v>
      </c>
      <c r="T18" s="68"/>
      <c r="U18" s="17">
        <f t="shared" ref="U18:Y18" si="73">1.96*(U17)/SQRT(4)</f>
        <v>1.4897155108722464E-2</v>
      </c>
      <c r="V18" s="17">
        <f t="shared" si="73"/>
        <v>1.0275990463210989E-2</v>
      </c>
      <c r="W18" s="17">
        <f t="shared" si="73"/>
        <v>1.5695814941144883E-2</v>
      </c>
      <c r="X18" s="17">
        <f t="shared" si="73"/>
        <v>6.0418543235224269E-3</v>
      </c>
      <c r="Y18" s="17">
        <f t="shared" si="73"/>
        <v>2.4341051059201734E-3</v>
      </c>
      <c r="AA18" s="67" t="s">
        <v>14</v>
      </c>
      <c r="AB18" s="68"/>
      <c r="AC18" s="17">
        <f t="shared" ref="AC18:AG18" si="74">1.96*(AC17)/SQRT(4)</f>
        <v>9.5360932601703651E-3</v>
      </c>
      <c r="AD18" s="17">
        <f t="shared" si="74"/>
        <v>2.0130891311613601E-2</v>
      </c>
      <c r="AE18" s="17">
        <f t="shared" si="74"/>
        <v>8.8355936227661695E-3</v>
      </c>
      <c r="AF18" s="17">
        <f t="shared" si="74"/>
        <v>7.5525728949367562E-3</v>
      </c>
      <c r="AG18" s="17">
        <f t="shared" si="74"/>
        <v>7.0600821524965272E-3</v>
      </c>
      <c r="AI18" s="67" t="s">
        <v>14</v>
      </c>
      <c r="AJ18" s="68"/>
      <c r="AK18" s="17">
        <f t="shared" ref="AK18:AO18" si="75">1.96*(AK17)/SQRT(4)</f>
        <v>1.1567702091023381E-2</v>
      </c>
      <c r="AL18" s="17">
        <f t="shared" si="75"/>
        <v>6.2870055264807878E-2</v>
      </c>
      <c r="AM18" s="17">
        <f t="shared" si="75"/>
        <v>7.8666494985688337E-3</v>
      </c>
      <c r="AN18" s="17">
        <f t="shared" si="75"/>
        <v>1.1569258691319273E-2</v>
      </c>
      <c r="AO18" s="17">
        <f t="shared" si="75"/>
        <v>5.0082378803993216E-3</v>
      </c>
      <c r="AQ18" s="67" t="s">
        <v>14</v>
      </c>
      <c r="AR18" s="68"/>
      <c r="AS18" s="17">
        <f t="shared" ref="AS18:AW18" si="76">1.96*(AS17)/SQRT(4)</f>
        <v>2.1765617618926741E-2</v>
      </c>
      <c r="AT18" s="17">
        <f t="shared" si="76"/>
        <v>1.1397671048654332E-2</v>
      </c>
      <c r="AU18" s="17">
        <f t="shared" si="76"/>
        <v>4.7182700219466061E-3</v>
      </c>
      <c r="AV18" s="17">
        <f t="shared" si="76"/>
        <v>9.527150868264167E-3</v>
      </c>
      <c r="AW18" s="17">
        <f t="shared" si="76"/>
        <v>3.9895700499343649E-2</v>
      </c>
      <c r="AY18" s="67" t="s">
        <v>14</v>
      </c>
      <c r="AZ18" s="68"/>
      <c r="BA18" s="17">
        <f t="shared" ref="BA18:BE18" si="77">1.96*(BA17)/SQRT(4)</f>
        <v>4.2839752177932424E-3</v>
      </c>
      <c r="BB18" s="17">
        <f t="shared" si="77"/>
        <v>4.5976520094500378E-3</v>
      </c>
      <c r="BC18" s="17">
        <f t="shared" si="77"/>
        <v>1.2292751400723922E-2</v>
      </c>
      <c r="BD18" s="17">
        <f t="shared" si="77"/>
        <v>4.8136525286591588E-3</v>
      </c>
      <c r="BE18" s="17">
        <f t="shared" si="77"/>
        <v>1.3401298444553804E-3</v>
      </c>
      <c r="BG18" s="67" t="s">
        <v>14</v>
      </c>
      <c r="BH18" s="68"/>
      <c r="BI18" s="17">
        <f t="shared" ref="BI18:BM18" si="78">1.96*(BI17)/SQRT(4)</f>
        <v>9.5360932601703651E-3</v>
      </c>
      <c r="BJ18" s="17">
        <f t="shared" si="78"/>
        <v>2.0130891311613601E-2</v>
      </c>
      <c r="BK18" s="17">
        <f t="shared" si="78"/>
        <v>8.8355936227661695E-3</v>
      </c>
      <c r="BL18" s="17">
        <f t="shared" si="78"/>
        <v>7.5525728949367562E-3</v>
      </c>
      <c r="BM18" s="17">
        <f t="shared" si="78"/>
        <v>7.0600821524965272E-3</v>
      </c>
      <c r="BO18" s="67" t="s">
        <v>14</v>
      </c>
      <c r="BP18" s="68"/>
      <c r="BQ18" s="17">
        <f t="shared" ref="BQ18:BU18" si="79">1.96*(BQ17)/SQRT(4)</f>
        <v>2.0482859631083407E-2</v>
      </c>
      <c r="BR18" s="17">
        <f t="shared" si="79"/>
        <v>2.2304779906259276E-2</v>
      </c>
      <c r="BS18" s="17">
        <f t="shared" si="79"/>
        <v>9.1628689830205515E-3</v>
      </c>
      <c r="BT18" s="17">
        <f t="shared" si="79"/>
        <v>1.2084735206035755E-2</v>
      </c>
      <c r="BU18" s="17">
        <f t="shared" si="79"/>
        <v>5.2716197068200339E-3</v>
      </c>
      <c r="BW18" s="67" t="s">
        <v>14</v>
      </c>
      <c r="BX18" s="68"/>
      <c r="BY18" s="17">
        <f t="shared" ref="BY18:CC18" si="80">1.96*(BY17)/SQRT(4)</f>
        <v>9.5360932601703651E-3</v>
      </c>
      <c r="BZ18" s="17">
        <f t="shared" si="80"/>
        <v>2.0130891311613601E-2</v>
      </c>
      <c r="CA18" s="17">
        <f t="shared" si="80"/>
        <v>8.8355936227661695E-3</v>
      </c>
      <c r="CB18" s="17">
        <f t="shared" si="80"/>
        <v>7.5525728949367562E-3</v>
      </c>
      <c r="CC18" s="17">
        <f t="shared" si="80"/>
        <v>7.0600821524965272E-3</v>
      </c>
      <c r="CE18" s="67" t="s">
        <v>14</v>
      </c>
      <c r="CF18" s="68"/>
      <c r="CG18" s="17">
        <f t="shared" ref="CG18:CK18" si="81">1.96*(CG17)/SQRT(4)</f>
        <v>7.8732088333368418E-3</v>
      </c>
      <c r="CH18" s="17">
        <f t="shared" si="81"/>
        <v>3.7636550940099009E-3</v>
      </c>
      <c r="CI18" s="17">
        <f t="shared" si="81"/>
        <v>6.4148217953943756E-3</v>
      </c>
      <c r="CJ18" s="17">
        <f t="shared" si="81"/>
        <v>2.9442150617779266E-2</v>
      </c>
      <c r="CK18" s="17">
        <f t="shared" si="81"/>
        <v>5.3494596611869749E-3</v>
      </c>
      <c r="CM18" s="67" t="s">
        <v>14</v>
      </c>
      <c r="CN18" s="68"/>
      <c r="CO18" s="17">
        <f t="shared" ref="CO18:CS18" si="82">1.96*(CO17)/SQRT(4)</f>
        <v>9.1825877979285694E-3</v>
      </c>
      <c r="CP18" s="17">
        <f t="shared" si="82"/>
        <v>7.0129368788451754E-3</v>
      </c>
      <c r="CQ18" s="17">
        <f t="shared" si="82"/>
        <v>3.2782428220008318E-3</v>
      </c>
      <c r="CR18" s="17">
        <f t="shared" si="82"/>
        <v>1.9863240588249106E-2</v>
      </c>
      <c r="CS18" s="17">
        <f t="shared" si="82"/>
        <v>3.5361572363230725E-3</v>
      </c>
      <c r="CU18" s="67" t="s">
        <v>14</v>
      </c>
      <c r="CV18" s="68"/>
      <c r="CW18" s="17">
        <f t="shared" ref="CW18:DA18" si="83">1.96*(CW17)/SQRT(4)</f>
        <v>2.6854801557015216E-3</v>
      </c>
      <c r="CX18" s="17">
        <f t="shared" si="83"/>
        <v>7.8807275467856596E-4</v>
      </c>
      <c r="CY18" s="17">
        <f t="shared" si="83"/>
        <v>5.3763220389655515E-3</v>
      </c>
      <c r="CZ18" s="17">
        <f t="shared" si="83"/>
        <v>2.1473333385077099E-2</v>
      </c>
      <c r="DA18" s="17">
        <f t="shared" si="83"/>
        <v>4.2899493003997159E-3</v>
      </c>
      <c r="DC18" s="67" t="s">
        <v>14</v>
      </c>
      <c r="DD18" s="68"/>
      <c r="DE18" s="17">
        <f t="shared" ref="DE18:DI18" si="84">1.96*(DE17)/SQRT(4)</f>
        <v>0</v>
      </c>
      <c r="DF18" s="17">
        <f t="shared" si="84"/>
        <v>0</v>
      </c>
      <c r="DG18" s="17">
        <f t="shared" si="84"/>
        <v>0</v>
      </c>
      <c r="DH18" s="17">
        <f t="shared" si="84"/>
        <v>0</v>
      </c>
      <c r="DI18" s="17">
        <f t="shared" si="84"/>
        <v>0</v>
      </c>
    </row>
    <row r="19" spans="19:113" x14ac:dyDescent="0.2">
      <c r="S19" s="69" t="s">
        <v>15</v>
      </c>
      <c r="T19" s="70"/>
      <c r="U19" s="27">
        <f>((U17/U16))</f>
        <v>0.18830819055273909</v>
      </c>
      <c r="V19" s="27">
        <f t="shared" ref="V19:Y19" si="85">((V17/V16))</f>
        <v>0.13066298510027327</v>
      </c>
      <c r="W19" s="27">
        <f t="shared" si="85"/>
        <v>0.23570474900729654</v>
      </c>
      <c r="X19" s="27">
        <f t="shared" si="85"/>
        <v>9.1437263225540494E-2</v>
      </c>
      <c r="Y19" s="27">
        <f t="shared" si="85"/>
        <v>3.8404031238140041E-2</v>
      </c>
      <c r="AA19" s="32"/>
      <c r="AB19" s="33"/>
      <c r="AC19" s="17"/>
      <c r="AD19" s="17"/>
      <c r="AE19" s="17"/>
      <c r="AF19" s="17"/>
      <c r="AG19" s="17"/>
      <c r="AI19" s="32"/>
      <c r="AJ19" s="33"/>
      <c r="AK19" s="17"/>
      <c r="AL19" s="17"/>
      <c r="AM19" s="17"/>
      <c r="AN19" s="17"/>
      <c r="AO19" s="17"/>
      <c r="AQ19" s="32"/>
      <c r="AR19" s="33"/>
      <c r="AS19" s="17"/>
      <c r="AT19" s="17"/>
      <c r="AU19" s="17"/>
      <c r="AV19" s="17"/>
      <c r="AW19" s="17"/>
      <c r="AY19" s="32"/>
      <c r="AZ19" s="33"/>
      <c r="BA19" s="17"/>
      <c r="BB19" s="17"/>
      <c r="BC19" s="17"/>
      <c r="BD19" s="17"/>
      <c r="BE19" s="17"/>
      <c r="BG19" s="32"/>
      <c r="BH19" s="33"/>
      <c r="BI19" s="17"/>
      <c r="BJ19" s="17"/>
      <c r="BK19" s="17"/>
      <c r="BL19" s="17"/>
      <c r="BM19" s="17"/>
      <c r="BO19" s="32"/>
      <c r="BP19" s="33"/>
      <c r="BQ19" s="17"/>
      <c r="BR19" s="17"/>
      <c r="BS19" s="17"/>
      <c r="BT19" s="17"/>
      <c r="BU19" s="17"/>
      <c r="BW19" s="32"/>
      <c r="BX19" s="33"/>
      <c r="BY19" s="17"/>
      <c r="BZ19" s="17"/>
      <c r="CA19" s="17"/>
      <c r="CB19" s="17"/>
      <c r="CC19" s="17"/>
      <c r="CE19" s="32"/>
      <c r="CF19" s="33"/>
      <c r="CG19" s="17"/>
      <c r="CH19" s="17"/>
      <c r="CI19" s="17"/>
      <c r="CJ19" s="17"/>
      <c r="CK19" s="17"/>
      <c r="CM19" s="32"/>
      <c r="CN19" s="33"/>
      <c r="CO19" s="17"/>
      <c r="CP19" s="17"/>
      <c r="CQ19" s="17"/>
      <c r="CR19" s="17"/>
      <c r="CS19" s="17"/>
      <c r="CU19" s="32"/>
      <c r="CV19" s="33"/>
      <c r="CW19" s="17"/>
      <c r="CX19" s="17"/>
      <c r="CY19" s="17"/>
      <c r="CZ19" s="17"/>
      <c r="DA19" s="17"/>
      <c r="DC19" s="32"/>
      <c r="DD19" s="33"/>
      <c r="DE19" s="17"/>
      <c r="DF19" s="17"/>
      <c r="DG19" s="17"/>
      <c r="DH19" s="17"/>
      <c r="DI19" s="17"/>
    </row>
    <row r="20" spans="19:113" x14ac:dyDescent="0.2">
      <c r="S20" s="67" t="s">
        <v>15</v>
      </c>
      <c r="T20" s="68"/>
      <c r="U20" s="17">
        <f>((U17/U16)*100)</f>
        <v>18.83081905527391</v>
      </c>
      <c r="V20" s="17">
        <f t="shared" ref="V20:Y20" si="86">((V17/V16)*100)</f>
        <v>13.066298510027327</v>
      </c>
      <c r="W20" s="17">
        <f t="shared" si="86"/>
        <v>23.570474900729653</v>
      </c>
      <c r="X20" s="17">
        <f t="shared" si="86"/>
        <v>9.1437263225540502</v>
      </c>
      <c r="Y20" s="17">
        <f t="shared" si="86"/>
        <v>3.8404031238140042</v>
      </c>
      <c r="AA20" s="67" t="s">
        <v>15</v>
      </c>
      <c r="AB20" s="68"/>
      <c r="AC20" s="17">
        <f>((AC17/AC16)*100)</f>
        <v>10.53106862374146</v>
      </c>
      <c r="AD20" s="17">
        <f t="shared" ref="AD20:AG20" si="87">((AD17/AD16)*100)</f>
        <v>18.361319176024264</v>
      </c>
      <c r="AE20" s="17">
        <f t="shared" si="87"/>
        <v>12.843179287700114</v>
      </c>
      <c r="AF20" s="17">
        <f t="shared" si="87"/>
        <v>8.4596125528537325</v>
      </c>
      <c r="AG20" s="17">
        <f t="shared" si="87"/>
        <v>11.453363214198967</v>
      </c>
      <c r="AI20" s="67" t="s">
        <v>15</v>
      </c>
      <c r="AJ20" s="68"/>
      <c r="AK20" s="17">
        <f>((AK17/AK16)*100)</f>
        <v>7.3935343839031695</v>
      </c>
      <c r="AL20" s="17">
        <f t="shared" ref="AL20:AO20" si="88">((AL17/AL16)*100)</f>
        <v>72.001254340236684</v>
      </c>
      <c r="AM20" s="17">
        <f t="shared" si="88"/>
        <v>6.0491283842400643</v>
      </c>
      <c r="AN20" s="17">
        <f t="shared" si="88"/>
        <v>9.6705844862177184</v>
      </c>
      <c r="AO20" s="17">
        <f t="shared" si="88"/>
        <v>4.4779380650462235</v>
      </c>
      <c r="AQ20" s="67" t="s">
        <v>15</v>
      </c>
      <c r="AR20" s="68"/>
      <c r="AS20" s="17">
        <f>((AS17/AS16)*100)</f>
        <v>17.76074681876371</v>
      </c>
      <c r="AT20" s="17">
        <f t="shared" ref="AT20:AW20" si="89">((AT17/AT16)*100)</f>
        <v>8.9861128686571554</v>
      </c>
      <c r="AU20" s="17">
        <f t="shared" si="89"/>
        <v>3.4743360973366708</v>
      </c>
      <c r="AV20" s="17">
        <f t="shared" si="89"/>
        <v>8.8903360938609115</v>
      </c>
      <c r="AW20" s="17">
        <f t="shared" si="89"/>
        <v>38.901001881240326</v>
      </c>
      <c r="AY20" s="67" t="s">
        <v>15</v>
      </c>
      <c r="AZ20" s="68"/>
      <c r="BA20" s="17">
        <f>((BA17/BA16)*100)</f>
        <v>39.649916403287918</v>
      </c>
      <c r="BB20" s="17">
        <f t="shared" ref="BB20:BE20" si="90">((BB17/BB16)*100)</f>
        <v>37.086811401549063</v>
      </c>
      <c r="BC20" s="17">
        <f t="shared" si="90"/>
        <v>91.392523703385933</v>
      </c>
      <c r="BD20" s="17">
        <f t="shared" si="90"/>
        <v>29.237442472419577</v>
      </c>
      <c r="BE20" s="17">
        <f t="shared" si="90"/>
        <v>23.375716805431381</v>
      </c>
      <c r="BG20" s="67" t="s">
        <v>15</v>
      </c>
      <c r="BH20" s="68"/>
      <c r="BI20" s="17">
        <f>((BI17/BI16)*100)</f>
        <v>10.53106862374146</v>
      </c>
      <c r="BJ20" s="17">
        <f t="shared" ref="BJ20:BM20" si="91">((BJ17/BJ16)*100)</f>
        <v>18.361319176024264</v>
      </c>
      <c r="BK20" s="17">
        <f t="shared" si="91"/>
        <v>12.843179287700114</v>
      </c>
      <c r="BL20" s="17">
        <f t="shared" si="91"/>
        <v>8.4596125528537325</v>
      </c>
      <c r="BM20" s="17">
        <f t="shared" si="91"/>
        <v>11.453363214198967</v>
      </c>
      <c r="BO20" s="67" t="s">
        <v>15</v>
      </c>
      <c r="BP20" s="68"/>
      <c r="BQ20" s="17">
        <f>((BQ17/BQ16)*100)</f>
        <v>49.616325636973059</v>
      </c>
      <c r="BR20" s="17">
        <f t="shared" ref="BR20:BU20" si="92">((BR17/BR16)*100)</f>
        <v>56.793461001080317</v>
      </c>
      <c r="BS20" s="17">
        <f t="shared" si="92"/>
        <v>30.730867080376807</v>
      </c>
      <c r="BT20" s="17">
        <f t="shared" si="92"/>
        <v>61.65681227569263</v>
      </c>
      <c r="BU20" s="17">
        <f t="shared" si="92"/>
        <v>9.132773824226522</v>
      </c>
      <c r="BW20" s="67" t="s">
        <v>15</v>
      </c>
      <c r="BX20" s="68"/>
      <c r="BY20" s="17">
        <f>((BY17/BY16)*100)</f>
        <v>10.53106862374146</v>
      </c>
      <c r="BZ20" s="17">
        <f t="shared" ref="BZ20:CC20" si="93">((BZ17/BZ16)*100)</f>
        <v>18.361319176024264</v>
      </c>
      <c r="CA20" s="17">
        <f t="shared" si="93"/>
        <v>12.843179287700114</v>
      </c>
      <c r="CB20" s="17">
        <f t="shared" si="93"/>
        <v>8.4596125528537325</v>
      </c>
      <c r="CC20" s="17">
        <f t="shared" si="93"/>
        <v>11.453363214198967</v>
      </c>
      <c r="CE20" s="67" t="s">
        <v>15</v>
      </c>
      <c r="CF20" s="68"/>
      <c r="CG20" s="17">
        <f>((CG17/CG16)*100)</f>
        <v>452.61332758475606</v>
      </c>
      <c r="CH20" s="17">
        <f t="shared" ref="CH20:CK20" si="94">((CH17/CH16)*100)</f>
        <v>-74.572123915393476</v>
      </c>
      <c r="CI20" s="17">
        <f t="shared" si="94"/>
        <v>-244.70043087523882</v>
      </c>
      <c r="CJ20" s="17">
        <f t="shared" si="94"/>
        <v>295.9902545267845</v>
      </c>
      <c r="CK20" s="17">
        <f t="shared" si="94"/>
        <v>-126.2111516146511</v>
      </c>
      <c r="CM20" s="67" t="s">
        <v>15</v>
      </c>
      <c r="CN20" s="68"/>
      <c r="CO20" s="17">
        <f>((CO17/CO16)*100)</f>
        <v>85.963188522079847</v>
      </c>
      <c r="CP20" s="17">
        <f t="shared" ref="CP20:CS20" si="95">((CP17/CP16)*100)</f>
        <v>329.01416274197442</v>
      </c>
      <c r="CQ20" s="17">
        <f t="shared" si="95"/>
        <v>-836.28643418388026</v>
      </c>
      <c r="CR20" s="17">
        <f t="shared" si="95"/>
        <v>184.26011677411051</v>
      </c>
      <c r="CS20" s="17">
        <f t="shared" si="95"/>
        <v>136.16315888806582</v>
      </c>
      <c r="CU20" s="67" t="s">
        <v>15</v>
      </c>
      <c r="CV20" s="68"/>
      <c r="CW20" s="17">
        <f>((CW17/CW16)*100)</f>
        <v>44.020656597025202</v>
      </c>
      <c r="CX20" s="17">
        <f t="shared" ref="CX20:DA20" si="96">((CX17/CX16)*100)</f>
        <v>53.610391474732332</v>
      </c>
      <c r="CY20" s="17">
        <f t="shared" si="96"/>
        <v>77.816211303597541</v>
      </c>
      <c r="CZ20" s="17">
        <f t="shared" si="96"/>
        <v>132.39616120030277</v>
      </c>
      <c r="DA20" s="17">
        <f t="shared" si="96"/>
        <v>89.794857151223823</v>
      </c>
      <c r="DC20" s="67" t="s">
        <v>15</v>
      </c>
      <c r="DD20" s="68"/>
      <c r="DE20" s="17" t="e">
        <f>((DE17/DE16)*100)</f>
        <v>#DIV/0!</v>
      </c>
      <c r="DF20" s="17" t="e">
        <f t="shared" ref="DF20:DI20" si="97">((DF17/DF16)*100)</f>
        <v>#DIV/0!</v>
      </c>
      <c r="DG20" s="17" t="e">
        <f t="shared" si="97"/>
        <v>#DIV/0!</v>
      </c>
      <c r="DH20" s="17" t="e">
        <f t="shared" si="97"/>
        <v>#DIV/0!</v>
      </c>
      <c r="DI20" s="17" t="e">
        <f t="shared" si="97"/>
        <v>#DIV/0!</v>
      </c>
    </row>
    <row r="21" spans="19:113" x14ac:dyDescent="0.2">
      <c r="S21" s="63" t="s">
        <v>1</v>
      </c>
      <c r="T21" s="71">
        <f>T2</f>
        <v>43495</v>
      </c>
      <c r="U21" s="3">
        <f>((1000*U3)/40)</f>
        <v>0.875</v>
      </c>
      <c r="V21" s="3">
        <f t="shared" ref="V21:Y21" si="98">((1000*V3)/40)</f>
        <v>7.4300000000000015</v>
      </c>
      <c r="W21" s="3">
        <f t="shared" si="98"/>
        <v>12.525</v>
      </c>
      <c r="X21" s="3">
        <f t="shared" si="98"/>
        <v>8.9</v>
      </c>
      <c r="Y21" s="3">
        <f t="shared" si="98"/>
        <v>10.422499999999999</v>
      </c>
      <c r="AA21" s="63" t="s">
        <v>1</v>
      </c>
      <c r="AB21" s="71">
        <f>AB2</f>
        <v>43503</v>
      </c>
      <c r="AC21" s="3">
        <f>((1000*AC3)/40)</f>
        <v>0.63187499999999996</v>
      </c>
      <c r="AD21" s="3">
        <f t="shared" ref="AD21:AG21" si="99">((1000*AD3)/40)</f>
        <v>10.629375</v>
      </c>
      <c r="AE21" s="3">
        <f t="shared" si="99"/>
        <v>11.791875000000001</v>
      </c>
      <c r="AF21" s="3">
        <f t="shared" si="99"/>
        <v>11.266875000000001</v>
      </c>
      <c r="AG21" s="3">
        <f t="shared" si="99"/>
        <v>12.896875</v>
      </c>
      <c r="AI21" s="63" t="s">
        <v>1</v>
      </c>
      <c r="AJ21" s="71">
        <f>AJ2</f>
        <v>43510</v>
      </c>
      <c r="AK21" s="3">
        <f>((1000*AK3)/40)</f>
        <v>1.6793749999999998</v>
      </c>
      <c r="AL21" s="3">
        <f t="shared" ref="AL21:AO21" si="100">((1000*AL3)/40)</f>
        <v>9.9018750000000004</v>
      </c>
      <c r="AM21" s="3">
        <f t="shared" si="100"/>
        <v>15.266874999999999</v>
      </c>
      <c r="AN21" s="3">
        <f t="shared" si="100"/>
        <v>15.224375</v>
      </c>
      <c r="AO21" s="3">
        <f t="shared" si="100"/>
        <v>16.581875</v>
      </c>
      <c r="AQ21" s="63" t="s">
        <v>1</v>
      </c>
      <c r="AR21" s="71">
        <f>AR2</f>
        <v>43516</v>
      </c>
      <c r="AS21" s="3">
        <f>((1000*AS3)/40)</f>
        <v>0.99312500000000004</v>
      </c>
      <c r="AT21" s="3">
        <f t="shared" ref="AT21:AW21" si="101">((1000*AT3)/40)</f>
        <v>6.7431249999999991</v>
      </c>
      <c r="AU21" s="3">
        <f t="shared" si="101"/>
        <v>8.270624999999999</v>
      </c>
      <c r="AV21" s="3">
        <f t="shared" si="101"/>
        <v>11.768125000000001</v>
      </c>
      <c r="AW21" s="3">
        <f t="shared" si="101"/>
        <v>10.083124999999999</v>
      </c>
      <c r="AY21" s="63" t="s">
        <v>1</v>
      </c>
      <c r="AZ21" s="71">
        <f>AZ2</f>
        <v>43517</v>
      </c>
      <c r="BA21" s="3">
        <f>((1000*BA3)/40)</f>
        <v>1.121875</v>
      </c>
      <c r="BB21" s="3">
        <f t="shared" ref="BB21:BE21" si="102">((1000*BB3)/40)</f>
        <v>6.9193749999999996</v>
      </c>
      <c r="BC21" s="3">
        <f t="shared" si="102"/>
        <v>9.9518749999999994</v>
      </c>
      <c r="BD21" s="3">
        <f t="shared" si="102"/>
        <v>11.721875000000001</v>
      </c>
      <c r="BE21" s="3">
        <f t="shared" si="102"/>
        <v>10.546875</v>
      </c>
      <c r="BG21" s="63" t="s">
        <v>1</v>
      </c>
      <c r="BH21" s="71">
        <f>BH2</f>
        <v>43523</v>
      </c>
      <c r="BI21" s="3">
        <f>((1000*BI3)/40)</f>
        <v>0.95687500000000014</v>
      </c>
      <c r="BJ21" s="3">
        <f t="shared" ref="BJ21:BM21" si="103">((1000*BJ3)/40)</f>
        <v>10.669375</v>
      </c>
      <c r="BK21" s="3">
        <f t="shared" si="103"/>
        <v>4.9375000000000002E-2</v>
      </c>
      <c r="BL21" s="3">
        <f t="shared" si="103"/>
        <v>10.501875</v>
      </c>
      <c r="BM21" s="3">
        <f t="shared" si="103"/>
        <v>9.0718750000000004</v>
      </c>
      <c r="BO21" s="63" t="s">
        <v>1</v>
      </c>
      <c r="BP21" s="71">
        <f>BP2</f>
        <v>43524</v>
      </c>
      <c r="BQ21" s="3">
        <f>((1000*BQ3)/40)</f>
        <v>1.235625</v>
      </c>
      <c r="BR21" s="3">
        <f t="shared" ref="BR21:BU21" si="104">((1000*BR3)/40)</f>
        <v>7.4631249999999998</v>
      </c>
      <c r="BS21" s="3">
        <f t="shared" si="104"/>
        <v>11.213125000000002</v>
      </c>
      <c r="BT21" s="3">
        <f t="shared" si="104"/>
        <v>10.605625</v>
      </c>
      <c r="BU21" s="3">
        <f t="shared" si="104"/>
        <v>11.768125000000001</v>
      </c>
      <c r="BW21" s="63" t="s">
        <v>1</v>
      </c>
      <c r="BX21" s="71">
        <f>BX2</f>
        <v>43531</v>
      </c>
      <c r="BY21" s="3">
        <f>((1000*BY3)/40)</f>
        <v>0.63187499999999996</v>
      </c>
      <c r="BZ21" s="3">
        <f t="shared" ref="BZ21:CC21" si="105">((1000*BZ3)/40)</f>
        <v>10.629375</v>
      </c>
      <c r="CA21" s="3">
        <f t="shared" si="105"/>
        <v>11.791875000000001</v>
      </c>
      <c r="CB21" s="3">
        <f t="shared" si="105"/>
        <v>11.266875000000001</v>
      </c>
      <c r="CC21" s="3">
        <f t="shared" si="105"/>
        <v>12.896875</v>
      </c>
      <c r="CE21" s="63" t="s">
        <v>1</v>
      </c>
      <c r="CF21" s="71">
        <f>CF2</f>
        <v>43581</v>
      </c>
      <c r="CG21" s="3">
        <f>((1000*CG3)/40)</f>
        <v>0.41875000000000001</v>
      </c>
      <c r="CH21" s="3">
        <f t="shared" ref="CH21:CK21" si="106">((1000*CH3)/40)</f>
        <v>4.1387499999999999</v>
      </c>
      <c r="CI21" s="3">
        <f t="shared" si="106"/>
        <v>6.4962500000000007</v>
      </c>
      <c r="CJ21" s="3">
        <f t="shared" si="106"/>
        <v>5.7287499999999998</v>
      </c>
      <c r="CK21" s="3">
        <f t="shared" si="106"/>
        <v>4.6387499999999999</v>
      </c>
      <c r="CM21" s="63" t="s">
        <v>1</v>
      </c>
      <c r="CN21" s="71">
        <f>CN2</f>
        <v>43585</v>
      </c>
      <c r="CO21" s="3">
        <f>((1000*CO3)/40)</f>
        <v>0.63687500000000008</v>
      </c>
      <c r="CP21" s="3">
        <f t="shared" ref="CP21:CS21" si="107">((1000*CP3)/40)</f>
        <v>4.8768750000000001</v>
      </c>
      <c r="CQ21" s="3">
        <f t="shared" si="107"/>
        <v>6.3043749999999994</v>
      </c>
      <c r="CR21" s="3">
        <f t="shared" si="107"/>
        <v>5.9318749999999998</v>
      </c>
      <c r="CS21" s="3">
        <f t="shared" si="107"/>
        <v>5.6018749999999997</v>
      </c>
      <c r="CU21" s="63" t="s">
        <v>1</v>
      </c>
      <c r="CV21" s="71">
        <f>CV2</f>
        <v>43592</v>
      </c>
      <c r="CW21" s="3">
        <f>((1000*CW3)/40)</f>
        <v>0.645625</v>
      </c>
      <c r="CX21" s="3">
        <f t="shared" ref="CX21:DA21" si="108">((1000*CX3)/40)</f>
        <v>5.5306249999999997</v>
      </c>
      <c r="CY21" s="3">
        <f t="shared" si="108"/>
        <v>7.1556250000000006</v>
      </c>
      <c r="CZ21" s="3">
        <f t="shared" si="108"/>
        <v>6.5481250000000006</v>
      </c>
      <c r="DA21" s="3">
        <f t="shared" si="108"/>
        <v>7.6156249999999996</v>
      </c>
      <c r="DC21" s="63" t="s">
        <v>1</v>
      </c>
      <c r="DD21" s="71">
        <f>DD2</f>
        <v>43510</v>
      </c>
      <c r="DE21" s="3">
        <f>((1000*DE3)/40)</f>
        <v>0</v>
      </c>
      <c r="DF21" s="3">
        <f t="shared" ref="DF21:DI21" si="109">((1000*DF3)/40)</f>
        <v>0</v>
      </c>
      <c r="DG21" s="3">
        <f t="shared" si="109"/>
        <v>0</v>
      </c>
      <c r="DH21" s="3">
        <f t="shared" si="109"/>
        <v>0</v>
      </c>
      <c r="DI21" s="3">
        <f t="shared" si="109"/>
        <v>0</v>
      </c>
    </row>
    <row r="22" spans="19:113" x14ac:dyDescent="0.2">
      <c r="S22" s="63"/>
      <c r="T22" s="71"/>
      <c r="U22" s="3">
        <f t="shared" ref="U22:Y28" si="110">((1000*U4)/40)</f>
        <v>1.1000000000000001</v>
      </c>
      <c r="V22" s="3">
        <f t="shared" si="110"/>
        <v>9.5350000000000001</v>
      </c>
      <c r="W22" s="3">
        <f t="shared" si="110"/>
        <v>12.809999999999999</v>
      </c>
      <c r="X22" s="3">
        <f t="shared" si="110"/>
        <v>13.135</v>
      </c>
      <c r="Y22" s="3">
        <f t="shared" si="110"/>
        <v>9.9275000000000002</v>
      </c>
      <c r="AA22" s="63"/>
      <c r="AB22" s="71"/>
      <c r="AC22" s="3">
        <f t="shared" ref="AC22:AG28" si="111">((1000*AC4)/40)</f>
        <v>0.85437499999999988</v>
      </c>
      <c r="AD22" s="3">
        <f t="shared" si="111"/>
        <v>10.601875</v>
      </c>
      <c r="AE22" s="3">
        <f t="shared" si="111"/>
        <v>11.819374999999999</v>
      </c>
      <c r="AF22" s="3">
        <f t="shared" si="111"/>
        <v>11.594374999999999</v>
      </c>
      <c r="AG22" s="3">
        <f t="shared" si="111"/>
        <v>12.274375000000001</v>
      </c>
      <c r="AI22" s="63"/>
      <c r="AJ22" s="71"/>
      <c r="AK22" s="3">
        <f t="shared" ref="AK22:AO28" si="112">((1000*AK4)/40)</f>
        <v>1.5518749999999999</v>
      </c>
      <c r="AL22" s="3">
        <f t="shared" si="112"/>
        <v>8.7418750000000003</v>
      </c>
      <c r="AM22" s="3">
        <f t="shared" si="112"/>
        <v>13.416875000000001</v>
      </c>
      <c r="AN22" s="3">
        <f t="shared" si="112"/>
        <v>15.931875000000002</v>
      </c>
      <c r="AO22" s="3">
        <f t="shared" si="112"/>
        <v>16.839375</v>
      </c>
      <c r="AQ22" s="63"/>
      <c r="AR22" s="71"/>
      <c r="AS22" s="3">
        <f t="shared" ref="AS22:AW28" si="113">((1000*AS4)/40)</f>
        <v>0.83312500000000012</v>
      </c>
      <c r="AT22" s="3">
        <f t="shared" si="113"/>
        <v>5.7381250000000001</v>
      </c>
      <c r="AU22" s="3">
        <f t="shared" si="113"/>
        <v>8.2181249999999988</v>
      </c>
      <c r="AV22" s="3">
        <f t="shared" si="113"/>
        <v>11.228125</v>
      </c>
      <c r="AW22" s="3">
        <f t="shared" si="113"/>
        <v>9.3406249999999993</v>
      </c>
      <c r="AY22" s="63"/>
      <c r="AZ22" s="71"/>
      <c r="BA22" s="3">
        <f t="shared" ref="BA22:BE28" si="114">((1000*BA4)/40)</f>
        <v>1.004375</v>
      </c>
      <c r="BB22" s="3">
        <f t="shared" si="114"/>
        <v>6.6168750000000003</v>
      </c>
      <c r="BC22" s="3">
        <f t="shared" si="114"/>
        <v>8.3243749999999999</v>
      </c>
      <c r="BD22" s="3">
        <f t="shared" si="114"/>
        <v>8.0818750000000001</v>
      </c>
      <c r="BE22" s="3">
        <f t="shared" si="114"/>
        <v>9.7068750000000001</v>
      </c>
      <c r="BG22" s="63"/>
      <c r="BH22" s="71"/>
      <c r="BI22" s="3">
        <f t="shared" ref="BI22:BM28" si="115">((1000*BI4)/40)</f>
        <v>0.90687499999999999</v>
      </c>
      <c r="BJ22" s="3">
        <f t="shared" si="115"/>
        <v>10.536874999999998</v>
      </c>
      <c r="BK22" s="3">
        <f t="shared" si="115"/>
        <v>-2.3124999999999875E-2</v>
      </c>
      <c r="BL22" s="3">
        <f t="shared" si="115"/>
        <v>9.5693749999999991</v>
      </c>
      <c r="BM22" s="3">
        <f t="shared" si="115"/>
        <v>8.8793749999999996</v>
      </c>
      <c r="BO22" s="63"/>
      <c r="BP22" s="71"/>
      <c r="BQ22" s="3">
        <f t="shared" ref="BQ22:BU28" si="116">((1000*BQ4)/40)</f>
        <v>1.1231249999999999</v>
      </c>
      <c r="BR22" s="3">
        <f t="shared" si="116"/>
        <v>7.1631249999999991</v>
      </c>
      <c r="BS22" s="3">
        <f t="shared" si="116"/>
        <v>11.415625</v>
      </c>
      <c r="BT22" s="3">
        <f t="shared" si="116"/>
        <v>11.138124999999999</v>
      </c>
      <c r="BU22" s="3">
        <f t="shared" si="116"/>
        <v>10.543125</v>
      </c>
      <c r="BW22" s="63"/>
      <c r="BX22" s="71"/>
      <c r="BY22" s="3">
        <f t="shared" ref="BY22:CC28" si="117">((1000*BY4)/40)</f>
        <v>0.85437499999999988</v>
      </c>
      <c r="BZ22" s="3">
        <f t="shared" si="117"/>
        <v>10.601875</v>
      </c>
      <c r="CA22" s="3">
        <f t="shared" si="117"/>
        <v>11.819374999999999</v>
      </c>
      <c r="CB22" s="3">
        <f t="shared" si="117"/>
        <v>11.594374999999999</v>
      </c>
      <c r="CC22" s="3">
        <f t="shared" si="117"/>
        <v>12.274375000000001</v>
      </c>
      <c r="CE22" s="63"/>
      <c r="CF22" s="71"/>
      <c r="CG22" s="3">
        <f t="shared" ref="CG22:CK28" si="118">((1000*CG4)/40)</f>
        <v>0.64124999999999999</v>
      </c>
      <c r="CH22" s="3">
        <f t="shared" si="118"/>
        <v>5.5587499999999999</v>
      </c>
      <c r="CI22" s="3">
        <f t="shared" si="118"/>
        <v>4.9412500000000001</v>
      </c>
      <c r="CJ22" s="3">
        <f t="shared" si="118"/>
        <v>4.6112500000000001</v>
      </c>
      <c r="CK22" s="3">
        <f t="shared" si="118"/>
        <v>5.3187499999999996</v>
      </c>
      <c r="CM22" s="63"/>
      <c r="CN22" s="71"/>
      <c r="CO22" s="3">
        <f t="shared" ref="CO22:CS28" si="119">((1000*CO4)/40)</f>
        <v>0.55687500000000001</v>
      </c>
      <c r="CP22" s="3">
        <f t="shared" si="119"/>
        <v>5.0968749999999998</v>
      </c>
      <c r="CQ22" s="3">
        <f t="shared" si="119"/>
        <v>6.0268750000000004</v>
      </c>
      <c r="CR22" s="3">
        <f t="shared" si="119"/>
        <v>6.0268750000000004</v>
      </c>
      <c r="CS22" s="3">
        <f t="shared" si="119"/>
        <v>5.7218749999999998</v>
      </c>
      <c r="CU22" s="63"/>
      <c r="CV22" s="71"/>
      <c r="CW22" s="3">
        <f t="shared" ref="CW22:DA28" si="120">((1000*CW4)/40)</f>
        <v>0.6556249999999999</v>
      </c>
      <c r="CX22" s="3">
        <f t="shared" si="120"/>
        <v>5.7531249999999998</v>
      </c>
      <c r="CY22" s="3">
        <f t="shared" si="120"/>
        <v>5.9506249999999996</v>
      </c>
      <c r="CZ22" s="3">
        <f t="shared" si="120"/>
        <v>6.5181249999999995</v>
      </c>
      <c r="DA22" s="3">
        <f t="shared" si="120"/>
        <v>7.5631249999999994</v>
      </c>
      <c r="DC22" s="63"/>
      <c r="DD22" s="71"/>
      <c r="DE22" s="3">
        <f t="shared" ref="DE22:DI28" si="121">((1000*DE4)/40)</f>
        <v>0</v>
      </c>
      <c r="DF22" s="3">
        <f t="shared" si="121"/>
        <v>0</v>
      </c>
      <c r="DG22" s="3">
        <f t="shared" si="121"/>
        <v>0</v>
      </c>
      <c r="DH22" s="3">
        <f t="shared" si="121"/>
        <v>0</v>
      </c>
      <c r="DI22" s="3">
        <f t="shared" si="121"/>
        <v>0</v>
      </c>
    </row>
    <row r="23" spans="19:113" x14ac:dyDescent="0.2">
      <c r="S23" s="63"/>
      <c r="T23" s="71"/>
      <c r="U23" s="3">
        <f t="shared" si="110"/>
        <v>1.01</v>
      </c>
      <c r="V23" s="3">
        <f t="shared" si="110"/>
        <v>8.7424999999999997</v>
      </c>
      <c r="W23" s="3">
        <f t="shared" si="110"/>
        <v>10.6525</v>
      </c>
      <c r="X23" s="3">
        <f t="shared" si="110"/>
        <v>11.362500000000001</v>
      </c>
      <c r="Y23" s="3">
        <f t="shared" si="110"/>
        <v>9.7725000000000009</v>
      </c>
      <c r="AA23" s="63"/>
      <c r="AB23" s="71"/>
      <c r="AC23" s="3">
        <f t="shared" si="111"/>
        <v>0.95187499999999992</v>
      </c>
      <c r="AD23" s="3">
        <f t="shared" si="111"/>
        <v>11.176874999999999</v>
      </c>
      <c r="AE23" s="3">
        <f t="shared" si="111"/>
        <v>10.491875</v>
      </c>
      <c r="AF23" s="3">
        <f t="shared" si="111"/>
        <v>11.811874999999999</v>
      </c>
      <c r="AG23" s="3">
        <f t="shared" si="111"/>
        <v>11.506874999999999</v>
      </c>
      <c r="AI23" s="63"/>
      <c r="AJ23" s="71"/>
      <c r="AK23" s="3">
        <f t="shared" si="112"/>
        <v>1.7193750000000001</v>
      </c>
      <c r="AL23" s="3">
        <f t="shared" si="112"/>
        <v>11.604375000000001</v>
      </c>
      <c r="AM23" s="3">
        <f t="shared" si="112"/>
        <v>14.774375000000001</v>
      </c>
      <c r="AN23" s="3">
        <f t="shared" si="112"/>
        <v>16.621874999999999</v>
      </c>
      <c r="AO23" s="3">
        <f t="shared" si="112"/>
        <v>17.024374999999999</v>
      </c>
      <c r="AQ23" s="63"/>
      <c r="AR23" s="71"/>
      <c r="AS23" s="3">
        <f t="shared" si="113"/>
        <v>0.65812500000000007</v>
      </c>
      <c r="AT23" s="3">
        <f t="shared" si="113"/>
        <v>5.0906250000000002</v>
      </c>
      <c r="AU23" s="3">
        <f t="shared" si="113"/>
        <v>5.5256249999999998</v>
      </c>
      <c r="AV23" s="3">
        <f t="shared" si="113"/>
        <v>11.610624999999999</v>
      </c>
      <c r="AW23" s="3">
        <f t="shared" si="113"/>
        <v>9.5181249999999995</v>
      </c>
      <c r="AY23" s="63"/>
      <c r="AZ23" s="71"/>
      <c r="BA23" s="3">
        <f t="shared" si="114"/>
        <v>1.0318749999999999</v>
      </c>
      <c r="BB23" s="3">
        <f t="shared" si="114"/>
        <v>7.1793750000000003</v>
      </c>
      <c r="BC23" s="3">
        <f t="shared" si="114"/>
        <v>10.066875</v>
      </c>
      <c r="BD23" s="3">
        <f t="shared" si="114"/>
        <v>11.189375</v>
      </c>
      <c r="BE23" s="3">
        <f t="shared" si="114"/>
        <v>10.376875000000002</v>
      </c>
      <c r="BG23" s="63"/>
      <c r="BH23" s="71"/>
      <c r="BI23" s="3">
        <f t="shared" si="115"/>
        <v>0.80687500000000001</v>
      </c>
      <c r="BJ23" s="3">
        <f t="shared" si="115"/>
        <v>10.499374999999999</v>
      </c>
      <c r="BK23" s="3">
        <f t="shared" si="115"/>
        <v>-1.5625000000000024E-2</v>
      </c>
      <c r="BL23" s="3">
        <f t="shared" si="115"/>
        <v>10.121874999999999</v>
      </c>
      <c r="BM23" s="3">
        <f t="shared" si="115"/>
        <v>9.7643749999999994</v>
      </c>
      <c r="BO23" s="63"/>
      <c r="BP23" s="71"/>
      <c r="BQ23" s="3">
        <f t="shared" si="116"/>
        <v>1.2706250000000001</v>
      </c>
      <c r="BR23" s="3">
        <f t="shared" si="116"/>
        <v>7.0456249999999994</v>
      </c>
      <c r="BS23" s="3">
        <f t="shared" si="116"/>
        <v>11.840624999999999</v>
      </c>
      <c r="BT23" s="3">
        <f t="shared" si="116"/>
        <v>11.493125000000001</v>
      </c>
      <c r="BU23" s="3">
        <f t="shared" si="116"/>
        <v>11.905625000000001</v>
      </c>
      <c r="BW23" s="63"/>
      <c r="BX23" s="71"/>
      <c r="BY23" s="3">
        <f t="shared" si="117"/>
        <v>0.95187499999999992</v>
      </c>
      <c r="BZ23" s="3">
        <f t="shared" si="117"/>
        <v>11.176874999999999</v>
      </c>
      <c r="CA23" s="3">
        <f t="shared" si="117"/>
        <v>10.491875</v>
      </c>
      <c r="CB23" s="3">
        <f t="shared" si="117"/>
        <v>11.811874999999999</v>
      </c>
      <c r="CC23" s="3">
        <f t="shared" si="117"/>
        <v>11.506874999999999</v>
      </c>
      <c r="CE23" s="63"/>
      <c r="CF23" s="71"/>
      <c r="CG23" s="3">
        <f t="shared" si="118"/>
        <v>0.41625000000000006</v>
      </c>
      <c r="CH23" s="3">
        <f t="shared" si="118"/>
        <v>4.6762499999999996</v>
      </c>
      <c r="CI23" s="3">
        <f t="shared" si="118"/>
        <v>6.1412500000000003</v>
      </c>
      <c r="CJ23" s="3">
        <f t="shared" si="118"/>
        <v>5.7962499999999997</v>
      </c>
      <c r="CK23" s="3">
        <f t="shared" si="118"/>
        <v>5.6262500000000006</v>
      </c>
      <c r="CM23" s="63"/>
      <c r="CN23" s="71"/>
      <c r="CO23" s="3">
        <f t="shared" si="119"/>
        <v>0.69437500000000008</v>
      </c>
      <c r="CP23" s="3">
        <f t="shared" si="119"/>
        <v>4.4518750000000002</v>
      </c>
      <c r="CQ23" s="3">
        <f t="shared" si="119"/>
        <v>6.0718750000000004</v>
      </c>
      <c r="CR23" s="3">
        <f t="shared" si="119"/>
        <v>6.7618750000000007</v>
      </c>
      <c r="CS23" s="3">
        <f t="shared" si="119"/>
        <v>5.6868750000000006</v>
      </c>
      <c r="CU23" s="63"/>
      <c r="CV23" s="71"/>
      <c r="CW23" s="3">
        <f t="shared" si="120"/>
        <v>0.71312500000000001</v>
      </c>
      <c r="CX23" s="3">
        <f t="shared" si="120"/>
        <v>5.6056249999999999</v>
      </c>
      <c r="CY23" s="3">
        <f t="shared" si="120"/>
        <v>6.5281250000000002</v>
      </c>
      <c r="CZ23" s="3">
        <f t="shared" si="120"/>
        <v>6.6481250000000003</v>
      </c>
      <c r="DA23" s="3">
        <f t="shared" si="120"/>
        <v>7.3681250000000009</v>
      </c>
      <c r="DC23" s="63"/>
      <c r="DD23" s="71"/>
      <c r="DE23" s="3">
        <f t="shared" si="121"/>
        <v>0</v>
      </c>
      <c r="DF23" s="3">
        <f t="shared" si="121"/>
        <v>0</v>
      </c>
      <c r="DG23" s="3">
        <f t="shared" si="121"/>
        <v>0</v>
      </c>
      <c r="DH23" s="3">
        <f t="shared" si="121"/>
        <v>0</v>
      </c>
      <c r="DI23" s="3">
        <f t="shared" si="121"/>
        <v>0</v>
      </c>
    </row>
    <row r="24" spans="19:113" x14ac:dyDescent="0.2">
      <c r="S24" s="63"/>
      <c r="T24" s="71"/>
      <c r="U24" s="3">
        <f t="shared" si="110"/>
        <v>1.1850000000000001</v>
      </c>
      <c r="V24" s="3">
        <f t="shared" si="110"/>
        <v>0.10500000000000025</v>
      </c>
      <c r="W24" s="3">
        <f t="shared" si="110"/>
        <v>10.28</v>
      </c>
      <c r="X24" s="3">
        <f t="shared" si="110"/>
        <v>9.6</v>
      </c>
      <c r="Y24" s="3">
        <f t="shared" si="110"/>
        <v>9.5650000000000013</v>
      </c>
      <c r="AA24" s="63"/>
      <c r="AB24" s="71"/>
      <c r="AC24" s="3">
        <f t="shared" si="111"/>
        <v>1.256875</v>
      </c>
      <c r="AD24" s="3">
        <f t="shared" si="111"/>
        <v>10.924375000000001</v>
      </c>
      <c r="AE24" s="3">
        <f t="shared" si="111"/>
        <v>12.161874999999998</v>
      </c>
      <c r="AF24" s="3">
        <f t="shared" si="111"/>
        <v>-0.15062500000000001</v>
      </c>
      <c r="AG24" s="3">
        <f t="shared" si="111"/>
        <v>13.039375000000001</v>
      </c>
      <c r="AI24" s="63"/>
      <c r="AJ24" s="71"/>
      <c r="AK24" s="3">
        <f t="shared" si="112"/>
        <v>1.5743750000000001</v>
      </c>
      <c r="AL24" s="3">
        <f t="shared" si="112"/>
        <v>11.116875</v>
      </c>
      <c r="AM24" s="3">
        <f t="shared" si="112"/>
        <v>14.779374999999998</v>
      </c>
      <c r="AN24" s="3">
        <f t="shared" si="112"/>
        <v>14.196875</v>
      </c>
      <c r="AO24" s="3">
        <f t="shared" si="112"/>
        <v>17.009374999999999</v>
      </c>
      <c r="AQ24" s="63"/>
      <c r="AR24" s="71"/>
      <c r="AS24" s="3">
        <f t="shared" si="113"/>
        <v>0.640625</v>
      </c>
      <c r="AT24" s="3">
        <f t="shared" si="113"/>
        <v>5.9656250000000002</v>
      </c>
      <c r="AU24" s="3">
        <f t="shared" si="113"/>
        <v>7.4806250000000007</v>
      </c>
      <c r="AV24" s="3">
        <f t="shared" si="113"/>
        <v>11.580625000000001</v>
      </c>
      <c r="AW24" s="3">
        <f t="shared" si="113"/>
        <v>9.6806249999999991</v>
      </c>
      <c r="AY24" s="63"/>
      <c r="AZ24" s="71"/>
      <c r="BA24" s="3">
        <f t="shared" si="114"/>
        <v>0.95687500000000014</v>
      </c>
      <c r="BB24" s="3">
        <f t="shared" si="114"/>
        <v>6.6793750000000003</v>
      </c>
      <c r="BC24" s="3">
        <f t="shared" si="114"/>
        <v>9.1068750000000005</v>
      </c>
      <c r="BD24" s="3">
        <f t="shared" si="114"/>
        <v>10.826874999999999</v>
      </c>
      <c r="BE24" s="3">
        <f t="shared" si="114"/>
        <v>9.1693750000000005</v>
      </c>
      <c r="BG24" s="63"/>
      <c r="BH24" s="71"/>
      <c r="BI24" s="3">
        <f t="shared" si="115"/>
        <v>0.80687500000000001</v>
      </c>
      <c r="BJ24" s="3">
        <f t="shared" si="115"/>
        <v>3.2318750000000001</v>
      </c>
      <c r="BK24" s="3">
        <f t="shared" si="115"/>
        <v>-0.10562500000000026</v>
      </c>
      <c r="BL24" s="3">
        <f t="shared" si="115"/>
        <v>10.096875000000001</v>
      </c>
      <c r="BM24" s="3">
        <f t="shared" si="115"/>
        <v>9.1543749999999982</v>
      </c>
      <c r="BO24" s="63"/>
      <c r="BP24" s="71"/>
      <c r="BQ24" s="3">
        <f t="shared" si="116"/>
        <v>1.1881249999999999</v>
      </c>
      <c r="BR24" s="3">
        <f t="shared" si="116"/>
        <v>-5.9374999999999997E-2</v>
      </c>
      <c r="BS24" s="3">
        <f t="shared" si="116"/>
        <v>15.863125</v>
      </c>
      <c r="BT24" s="3">
        <f t="shared" si="116"/>
        <v>12.033125</v>
      </c>
      <c r="BU24" s="3">
        <f t="shared" si="116"/>
        <v>11.418125</v>
      </c>
      <c r="BW24" s="63"/>
      <c r="BX24" s="71"/>
      <c r="BY24" s="3">
        <f t="shared" si="117"/>
        <v>1.256875</v>
      </c>
      <c r="BZ24" s="3">
        <f t="shared" si="117"/>
        <v>10.924375000000001</v>
      </c>
      <c r="CA24" s="3">
        <f t="shared" si="117"/>
        <v>12.161874999999998</v>
      </c>
      <c r="CB24" s="3">
        <f t="shared" si="117"/>
        <v>-0.15062500000000001</v>
      </c>
      <c r="CC24" s="3">
        <f t="shared" si="117"/>
        <v>13.039375000000001</v>
      </c>
      <c r="CE24" s="63"/>
      <c r="CF24" s="71"/>
      <c r="CG24" s="3">
        <f t="shared" si="118"/>
        <v>0.50124999999999997</v>
      </c>
      <c r="CH24" s="3">
        <f t="shared" si="118"/>
        <v>4.3162500000000001</v>
      </c>
      <c r="CI24" s="3">
        <f t="shared" si="118"/>
        <v>5.65625</v>
      </c>
      <c r="CJ24" s="3">
        <f t="shared" si="118"/>
        <v>5.4087499999999995</v>
      </c>
      <c r="CK24" s="3">
        <f t="shared" si="118"/>
        <v>5.3587500000000006</v>
      </c>
      <c r="CM24" s="63"/>
      <c r="CN24" s="71"/>
      <c r="CO24" s="3">
        <f t="shared" si="119"/>
        <v>0.50187499999999996</v>
      </c>
      <c r="CP24" s="3">
        <f t="shared" si="119"/>
        <v>5.3418749999999999</v>
      </c>
      <c r="CQ24" s="3">
        <f t="shared" si="119"/>
        <v>6.1543749999999999</v>
      </c>
      <c r="CR24" s="3">
        <f t="shared" si="119"/>
        <v>6.4593749999999996</v>
      </c>
      <c r="CS24" s="3">
        <f t="shared" si="119"/>
        <v>6.9893750000000008</v>
      </c>
      <c r="CU24" s="63"/>
      <c r="CV24" s="71"/>
      <c r="CW24" s="3">
        <f t="shared" si="120"/>
        <v>0.61312500000000003</v>
      </c>
      <c r="CX24" s="3">
        <f t="shared" si="120"/>
        <v>5.5431249999999999</v>
      </c>
      <c r="CY24" s="3">
        <f t="shared" si="120"/>
        <v>6.2981250000000006</v>
      </c>
      <c r="CZ24" s="3">
        <f t="shared" si="120"/>
        <v>6.2906250000000004</v>
      </c>
      <c r="DA24" s="3">
        <f t="shared" si="120"/>
        <v>8.0506250000000001</v>
      </c>
      <c r="DC24" s="63"/>
      <c r="DD24" s="71"/>
      <c r="DE24" s="3">
        <f t="shared" si="121"/>
        <v>0</v>
      </c>
      <c r="DF24" s="3">
        <f t="shared" si="121"/>
        <v>0</v>
      </c>
      <c r="DG24" s="3">
        <f t="shared" si="121"/>
        <v>0</v>
      </c>
      <c r="DH24" s="3">
        <f t="shared" si="121"/>
        <v>0</v>
      </c>
      <c r="DI24" s="3">
        <f t="shared" si="121"/>
        <v>0</v>
      </c>
    </row>
    <row r="25" spans="19:113" x14ac:dyDescent="0.2">
      <c r="S25" s="63" t="s">
        <v>6</v>
      </c>
      <c r="T25" s="71"/>
      <c r="U25" s="3">
        <f t="shared" si="110"/>
        <v>1.6549999999999998</v>
      </c>
      <c r="V25" s="3">
        <f t="shared" si="110"/>
        <v>2.2450000000000001</v>
      </c>
      <c r="W25" s="3">
        <f t="shared" si="110"/>
        <v>1.2149999999999999</v>
      </c>
      <c r="X25" s="3">
        <f t="shared" si="110"/>
        <v>1.5225000000000002</v>
      </c>
      <c r="Y25" s="3">
        <f t="shared" si="110"/>
        <v>1.6674999999999998</v>
      </c>
      <c r="AA25" s="63" t="s">
        <v>6</v>
      </c>
      <c r="AB25" s="71"/>
      <c r="AC25" s="3">
        <f t="shared" si="111"/>
        <v>2.25</v>
      </c>
      <c r="AD25" s="3">
        <f t="shared" si="111"/>
        <v>2.3525</v>
      </c>
      <c r="AE25" s="3">
        <f t="shared" si="111"/>
        <v>1.6949999999999998</v>
      </c>
      <c r="AF25" s="3">
        <f t="shared" si="111"/>
        <v>2.1149999999999998</v>
      </c>
      <c r="AG25" s="3">
        <f t="shared" si="111"/>
        <v>1.38</v>
      </c>
      <c r="AI25" s="63" t="s">
        <v>6</v>
      </c>
      <c r="AJ25" s="71"/>
      <c r="AK25" s="3">
        <f t="shared" si="112"/>
        <v>3.7243749999999998</v>
      </c>
      <c r="AL25" s="3">
        <f t="shared" si="112"/>
        <v>3.0193749999999997</v>
      </c>
      <c r="AM25" s="3">
        <f t="shared" si="112"/>
        <v>3.4193750000000001</v>
      </c>
      <c r="AN25" s="3">
        <f t="shared" si="112"/>
        <v>3.0218750000000001</v>
      </c>
      <c r="AO25" s="3">
        <f t="shared" si="112"/>
        <v>2.8693750000000002</v>
      </c>
      <c r="AQ25" s="63" t="s">
        <v>6</v>
      </c>
      <c r="AR25" s="71"/>
      <c r="AS25" s="3">
        <f t="shared" si="113"/>
        <v>2.8343750000000001</v>
      </c>
      <c r="AT25" s="3">
        <f t="shared" si="113"/>
        <v>3.2043750000000002</v>
      </c>
      <c r="AU25" s="3">
        <f t="shared" si="113"/>
        <v>3.5143750000000002</v>
      </c>
      <c r="AV25" s="3">
        <f t="shared" si="113"/>
        <v>2.7693749999999997</v>
      </c>
      <c r="AW25" s="3">
        <f t="shared" si="113"/>
        <v>2.1668750000000001</v>
      </c>
      <c r="AY25" s="63" t="s">
        <v>6</v>
      </c>
      <c r="AZ25" s="71"/>
      <c r="BA25" s="3">
        <f t="shared" si="114"/>
        <v>0.17249999999999999</v>
      </c>
      <c r="BB25" s="3">
        <f t="shared" si="114"/>
        <v>0.19750000000000001</v>
      </c>
      <c r="BC25" s="3">
        <f t="shared" si="114"/>
        <v>0.20249999999999999</v>
      </c>
      <c r="BD25" s="3">
        <f t="shared" si="114"/>
        <v>0.315</v>
      </c>
      <c r="BE25" s="3">
        <f t="shared" si="114"/>
        <v>0.11000000000000001</v>
      </c>
      <c r="BG25" s="63" t="s">
        <v>6</v>
      </c>
      <c r="BH25" s="71"/>
      <c r="BI25" s="3">
        <f t="shared" si="115"/>
        <v>2.25</v>
      </c>
      <c r="BJ25" s="3">
        <f t="shared" si="115"/>
        <v>2.3525</v>
      </c>
      <c r="BK25" s="3">
        <f t="shared" si="115"/>
        <v>1.6949999999999998</v>
      </c>
      <c r="BL25" s="3">
        <f t="shared" si="115"/>
        <v>2.1149999999999998</v>
      </c>
      <c r="BM25" s="3">
        <f t="shared" si="115"/>
        <v>1.38</v>
      </c>
      <c r="BO25" s="63" t="s">
        <v>6</v>
      </c>
      <c r="BP25" s="71"/>
      <c r="BQ25" s="3">
        <f t="shared" si="116"/>
        <v>0.34812500000000013</v>
      </c>
      <c r="BR25" s="3">
        <f t="shared" si="116"/>
        <v>0.26562499999999989</v>
      </c>
      <c r="BS25" s="3">
        <f t="shared" si="116"/>
        <v>0.41562500000000002</v>
      </c>
      <c r="BT25" s="3">
        <f t="shared" si="116"/>
        <v>0.36312499999999992</v>
      </c>
      <c r="BU25" s="3">
        <f t="shared" si="116"/>
        <v>1.578125</v>
      </c>
      <c r="BW25" s="63" t="s">
        <v>6</v>
      </c>
      <c r="BX25" s="71"/>
      <c r="BY25" s="3">
        <f t="shared" si="117"/>
        <v>2.25</v>
      </c>
      <c r="BZ25" s="3">
        <f t="shared" si="117"/>
        <v>2.3525</v>
      </c>
      <c r="CA25" s="3">
        <f t="shared" si="117"/>
        <v>1.6949999999999998</v>
      </c>
      <c r="CB25" s="3">
        <f t="shared" si="117"/>
        <v>2.1149999999999998</v>
      </c>
      <c r="CC25" s="3">
        <f t="shared" si="117"/>
        <v>1.38</v>
      </c>
      <c r="CE25" s="63" t="s">
        <v>6</v>
      </c>
      <c r="CF25" s="71"/>
      <c r="CG25" s="3">
        <f t="shared" si="118"/>
        <v>0.28312499999999996</v>
      </c>
      <c r="CH25" s="3">
        <f t="shared" si="118"/>
        <v>-0.17937499999999976</v>
      </c>
      <c r="CI25" s="3">
        <f t="shared" si="118"/>
        <v>-0.18687499999999999</v>
      </c>
      <c r="CJ25" s="3">
        <f t="shared" si="118"/>
        <v>-5.4374999999999993E-2</v>
      </c>
      <c r="CK25" s="3">
        <f t="shared" si="118"/>
        <v>-0.20687499999999978</v>
      </c>
      <c r="CM25" s="63" t="s">
        <v>6</v>
      </c>
      <c r="CN25" s="71"/>
      <c r="CO25" s="3">
        <f t="shared" si="119"/>
        <v>0.49375000000000002</v>
      </c>
      <c r="CP25" s="3">
        <f t="shared" si="119"/>
        <v>0.11374999999999999</v>
      </c>
      <c r="CQ25" s="3">
        <f t="shared" si="119"/>
        <v>-0.11374999999999999</v>
      </c>
      <c r="CR25" s="3">
        <f t="shared" si="119"/>
        <v>-5.3749999999999999E-2</v>
      </c>
      <c r="CS25" s="3">
        <f t="shared" si="119"/>
        <v>5.3749999999999999E-2</v>
      </c>
      <c r="CU25" s="63" t="s">
        <v>6</v>
      </c>
      <c r="CV25" s="71"/>
      <c r="CW25" s="3">
        <f t="shared" si="120"/>
        <v>9.4999999999999946E-2</v>
      </c>
      <c r="CX25" s="3">
        <f t="shared" si="120"/>
        <v>4.7499999999999973E-2</v>
      </c>
      <c r="CY25" s="3">
        <f t="shared" si="120"/>
        <v>0.35250000000000004</v>
      </c>
      <c r="CZ25" s="3">
        <f t="shared" si="120"/>
        <v>0.15499999999999994</v>
      </c>
      <c r="DA25" s="3">
        <f t="shared" si="120"/>
        <v>8.2499999999999934E-2</v>
      </c>
      <c r="DC25" s="63" t="s">
        <v>6</v>
      </c>
      <c r="DD25" s="71"/>
      <c r="DE25" s="3">
        <f t="shared" si="121"/>
        <v>0</v>
      </c>
      <c r="DF25" s="3">
        <f t="shared" si="121"/>
        <v>0</v>
      </c>
      <c r="DG25" s="3">
        <f t="shared" si="121"/>
        <v>0</v>
      </c>
      <c r="DH25" s="3">
        <f t="shared" si="121"/>
        <v>0</v>
      </c>
      <c r="DI25" s="3">
        <f t="shared" si="121"/>
        <v>0</v>
      </c>
    </row>
    <row r="26" spans="19:113" x14ac:dyDescent="0.2">
      <c r="S26" s="63"/>
      <c r="T26" s="71"/>
      <c r="U26" s="3">
        <f t="shared" si="110"/>
        <v>2.145</v>
      </c>
      <c r="V26" s="3">
        <f t="shared" si="110"/>
        <v>2.1774999999999998</v>
      </c>
      <c r="W26" s="3">
        <f t="shared" si="110"/>
        <v>2.0100000000000002</v>
      </c>
      <c r="X26" s="3">
        <f t="shared" si="110"/>
        <v>1.5874999999999999</v>
      </c>
      <c r="Y26" s="3">
        <f t="shared" si="110"/>
        <v>1.67</v>
      </c>
      <c r="AA26" s="63"/>
      <c r="AB26" s="71"/>
      <c r="AC26" s="3">
        <f t="shared" si="111"/>
        <v>2.0125000000000002</v>
      </c>
      <c r="AD26" s="3">
        <f t="shared" si="111"/>
        <v>2.3574999999999999</v>
      </c>
      <c r="AE26" s="3">
        <f t="shared" si="111"/>
        <v>2.0549999999999997</v>
      </c>
      <c r="AF26" s="3">
        <f t="shared" si="111"/>
        <v>2.3400000000000003</v>
      </c>
      <c r="AG26" s="3">
        <f t="shared" si="111"/>
        <v>1.5575000000000001</v>
      </c>
      <c r="AI26" s="63"/>
      <c r="AJ26" s="71"/>
      <c r="AK26" s="3">
        <f t="shared" si="112"/>
        <v>3.7643749999999998</v>
      </c>
      <c r="AL26" s="3">
        <f t="shared" si="112"/>
        <v>3.1243750000000001</v>
      </c>
      <c r="AM26" s="3">
        <f t="shared" si="112"/>
        <v>3.4043749999999995</v>
      </c>
      <c r="AN26" s="3">
        <f t="shared" si="112"/>
        <v>3.4418749999999996</v>
      </c>
      <c r="AO26" s="3">
        <f t="shared" si="112"/>
        <v>2.7293750000000001</v>
      </c>
      <c r="AQ26" s="63"/>
      <c r="AR26" s="71"/>
      <c r="AS26" s="3">
        <f t="shared" si="113"/>
        <v>2.5193750000000001</v>
      </c>
      <c r="AT26" s="3">
        <f t="shared" si="113"/>
        <v>3.2593749999999999</v>
      </c>
      <c r="AU26" s="3">
        <f t="shared" si="113"/>
        <v>3.2843749999999998</v>
      </c>
      <c r="AV26" s="3">
        <f t="shared" si="113"/>
        <v>2.5193750000000001</v>
      </c>
      <c r="AW26" s="3">
        <f t="shared" si="113"/>
        <v>2.0118750000000003</v>
      </c>
      <c r="AY26" s="63"/>
      <c r="AZ26" s="71"/>
      <c r="BA26" s="3">
        <f t="shared" si="114"/>
        <v>0.255</v>
      </c>
      <c r="BB26" s="3">
        <f t="shared" si="114"/>
        <v>0.3725</v>
      </c>
      <c r="BC26" s="3">
        <f t="shared" si="114"/>
        <v>0.22499999999999978</v>
      </c>
      <c r="BD26" s="3">
        <f t="shared" si="114"/>
        <v>0.34749999999999998</v>
      </c>
      <c r="BE26" s="3">
        <f t="shared" si="114"/>
        <v>0.13999999999999976</v>
      </c>
      <c r="BG26" s="63"/>
      <c r="BH26" s="71"/>
      <c r="BI26" s="3">
        <f t="shared" si="115"/>
        <v>2.0125000000000002</v>
      </c>
      <c r="BJ26" s="3">
        <f t="shared" si="115"/>
        <v>2.3574999999999999</v>
      </c>
      <c r="BK26" s="3">
        <f t="shared" si="115"/>
        <v>2.0549999999999997</v>
      </c>
      <c r="BL26" s="3">
        <f t="shared" si="115"/>
        <v>2.3400000000000003</v>
      </c>
      <c r="BM26" s="3">
        <f t="shared" si="115"/>
        <v>1.5575000000000001</v>
      </c>
      <c r="BO26" s="63"/>
      <c r="BP26" s="71"/>
      <c r="BQ26" s="3">
        <f t="shared" si="116"/>
        <v>1.4356250000000002</v>
      </c>
      <c r="BR26" s="3">
        <f t="shared" si="116"/>
        <v>0.99812500000000015</v>
      </c>
      <c r="BS26" s="3">
        <f t="shared" si="116"/>
        <v>0.89312500000000017</v>
      </c>
      <c r="BT26" s="3">
        <f t="shared" si="116"/>
        <v>0.30812500000000009</v>
      </c>
      <c r="BU26" s="3">
        <f t="shared" si="116"/>
        <v>1.2781250000000002</v>
      </c>
      <c r="BW26" s="63"/>
      <c r="BX26" s="71"/>
      <c r="BY26" s="3">
        <f t="shared" si="117"/>
        <v>2.0125000000000002</v>
      </c>
      <c r="BZ26" s="3">
        <f t="shared" si="117"/>
        <v>2.3574999999999999</v>
      </c>
      <c r="CA26" s="3">
        <f t="shared" si="117"/>
        <v>2.0549999999999997</v>
      </c>
      <c r="CB26" s="3">
        <f t="shared" si="117"/>
        <v>2.3400000000000003</v>
      </c>
      <c r="CC26" s="3">
        <f t="shared" si="117"/>
        <v>1.5575000000000001</v>
      </c>
      <c r="CE26" s="63"/>
      <c r="CF26" s="71"/>
      <c r="CG26" s="3">
        <f t="shared" si="118"/>
        <v>-0.16687499999999975</v>
      </c>
      <c r="CH26" s="3">
        <f t="shared" si="118"/>
        <v>-0.19437499999999977</v>
      </c>
      <c r="CI26" s="3">
        <f t="shared" si="118"/>
        <v>-4.3749999999998755E-3</v>
      </c>
      <c r="CJ26" s="3">
        <f t="shared" si="118"/>
        <v>-0.14937499999999976</v>
      </c>
      <c r="CK26" s="3">
        <f t="shared" si="118"/>
        <v>-0.23187499999999975</v>
      </c>
      <c r="CM26" s="63"/>
      <c r="CN26" s="71"/>
      <c r="CO26" s="3">
        <f t="shared" si="119"/>
        <v>-3.125E-2</v>
      </c>
      <c r="CP26" s="3">
        <f t="shared" si="119"/>
        <v>-8.3750000000000255E-2</v>
      </c>
      <c r="CQ26" s="3">
        <f t="shared" si="119"/>
        <v>-3.875E-2</v>
      </c>
      <c r="CR26" s="3">
        <f t="shared" si="119"/>
        <v>-9.6250000000000252E-2</v>
      </c>
      <c r="CS26" s="3">
        <f t="shared" si="119"/>
        <v>-3.875E-2</v>
      </c>
      <c r="CU26" s="63"/>
      <c r="CV26" s="71"/>
      <c r="CW26" s="3">
        <f t="shared" si="120"/>
        <v>0.1049999999999999</v>
      </c>
      <c r="CX26" s="3">
        <f t="shared" si="120"/>
        <v>1.5000000000000083E-2</v>
      </c>
      <c r="CY26" s="3">
        <f t="shared" si="120"/>
        <v>1.7499999999999807E-2</v>
      </c>
      <c r="CZ26" s="3">
        <f t="shared" si="120"/>
        <v>0.11499999999999981</v>
      </c>
      <c r="DA26" s="3">
        <f t="shared" si="120"/>
        <v>2.2499999999999951E-2</v>
      </c>
      <c r="DC26" s="63"/>
      <c r="DD26" s="71"/>
      <c r="DE26" s="3">
        <f t="shared" si="121"/>
        <v>0</v>
      </c>
      <c r="DF26" s="3">
        <f t="shared" si="121"/>
        <v>0</v>
      </c>
      <c r="DG26" s="3">
        <f t="shared" si="121"/>
        <v>0</v>
      </c>
      <c r="DH26" s="3">
        <f t="shared" si="121"/>
        <v>0</v>
      </c>
      <c r="DI26" s="3">
        <f t="shared" si="121"/>
        <v>0</v>
      </c>
    </row>
    <row r="27" spans="19:113" x14ac:dyDescent="0.2">
      <c r="S27" s="63"/>
      <c r="T27" s="71"/>
      <c r="U27" s="3">
        <f t="shared" si="110"/>
        <v>1.7774999999999999</v>
      </c>
      <c r="V27" s="3">
        <f t="shared" si="110"/>
        <v>1.9349999999999998</v>
      </c>
      <c r="W27" s="3">
        <f t="shared" si="110"/>
        <v>1.5249999999999999</v>
      </c>
      <c r="X27" s="3">
        <f t="shared" si="110"/>
        <v>1.8374999999999999</v>
      </c>
      <c r="Y27" s="3">
        <f t="shared" si="110"/>
        <v>1.585</v>
      </c>
      <c r="AA27" s="63"/>
      <c r="AB27" s="71"/>
      <c r="AC27" s="3">
        <f t="shared" si="111"/>
        <v>2.5925000000000002</v>
      </c>
      <c r="AD27" s="3">
        <f t="shared" si="111"/>
        <v>3.3099999999999996</v>
      </c>
      <c r="AE27" s="3">
        <f t="shared" si="111"/>
        <v>1.7574999999999998</v>
      </c>
      <c r="AF27" s="3">
        <f t="shared" si="111"/>
        <v>2.1324999999999998</v>
      </c>
      <c r="AG27" s="3">
        <f t="shared" si="111"/>
        <v>1.5375000000000001</v>
      </c>
      <c r="AI27" s="63"/>
      <c r="AJ27" s="71"/>
      <c r="AK27" s="3">
        <f t="shared" si="112"/>
        <v>4.3293749999999998</v>
      </c>
      <c r="AL27" s="3">
        <f t="shared" si="112"/>
        <v>-0.17562499999999975</v>
      </c>
      <c r="AM27" s="3">
        <f t="shared" si="112"/>
        <v>3.0168750000000002</v>
      </c>
      <c r="AN27" s="3">
        <f t="shared" si="112"/>
        <v>3.0193749999999997</v>
      </c>
      <c r="AO27" s="3">
        <f t="shared" si="112"/>
        <v>3.024375</v>
      </c>
      <c r="AQ27" s="63"/>
      <c r="AR27" s="71"/>
      <c r="AS27" s="3">
        <f t="shared" si="113"/>
        <v>3.3918749999999998</v>
      </c>
      <c r="AT27" s="3">
        <f t="shared" si="113"/>
        <v>2.8843749999999999</v>
      </c>
      <c r="AU27" s="3">
        <f t="shared" si="113"/>
        <v>3.5368749999999998</v>
      </c>
      <c r="AV27" s="3">
        <f t="shared" si="113"/>
        <v>3.0618749999999997</v>
      </c>
      <c r="AW27" s="3">
        <f t="shared" si="113"/>
        <v>2.1468750000000001</v>
      </c>
      <c r="AY27" s="63"/>
      <c r="AZ27" s="71"/>
      <c r="BA27" s="3">
        <f t="shared" si="114"/>
        <v>0.24499999999999997</v>
      </c>
      <c r="BB27" s="3">
        <f t="shared" si="114"/>
        <v>0.24250000000000002</v>
      </c>
      <c r="BC27" s="3">
        <f t="shared" si="114"/>
        <v>0.13500000000000001</v>
      </c>
      <c r="BD27" s="3">
        <f t="shared" si="114"/>
        <v>0.42750000000000005</v>
      </c>
      <c r="BE27" s="3">
        <f t="shared" si="114"/>
        <v>0.14250000000000002</v>
      </c>
      <c r="BG27" s="63"/>
      <c r="BH27" s="71"/>
      <c r="BI27" s="3">
        <f t="shared" si="115"/>
        <v>2.5925000000000002</v>
      </c>
      <c r="BJ27" s="3">
        <f t="shared" si="115"/>
        <v>3.3099999999999996</v>
      </c>
      <c r="BK27" s="3">
        <f t="shared" si="115"/>
        <v>1.7574999999999998</v>
      </c>
      <c r="BL27" s="3">
        <f t="shared" si="115"/>
        <v>2.1324999999999998</v>
      </c>
      <c r="BM27" s="3">
        <f t="shared" si="115"/>
        <v>1.5375000000000001</v>
      </c>
      <c r="BO27" s="63"/>
      <c r="BP27" s="71"/>
      <c r="BQ27" s="3">
        <f t="shared" si="116"/>
        <v>0.96562500000000018</v>
      </c>
      <c r="BR27" s="3">
        <f t="shared" si="116"/>
        <v>1.0931250000000001</v>
      </c>
      <c r="BS27" s="3">
        <f t="shared" si="116"/>
        <v>0.81812499999999999</v>
      </c>
      <c r="BT27" s="3">
        <f t="shared" si="116"/>
        <v>0.36812500000000004</v>
      </c>
      <c r="BU27" s="3">
        <f t="shared" si="116"/>
        <v>1.5431250000000003</v>
      </c>
      <c r="BW27" s="63"/>
      <c r="BX27" s="71"/>
      <c r="BY27" s="3">
        <f t="shared" si="117"/>
        <v>2.5925000000000002</v>
      </c>
      <c r="BZ27" s="3">
        <f t="shared" si="117"/>
        <v>3.3099999999999996</v>
      </c>
      <c r="CA27" s="3">
        <f t="shared" si="117"/>
        <v>1.7574999999999998</v>
      </c>
      <c r="CB27" s="3">
        <f t="shared" si="117"/>
        <v>2.1324999999999998</v>
      </c>
      <c r="CC27" s="3">
        <f t="shared" si="117"/>
        <v>1.5375000000000001</v>
      </c>
      <c r="CE27" s="63"/>
      <c r="CF27" s="71"/>
      <c r="CG27" s="3">
        <f t="shared" si="118"/>
        <v>0.12812499999999999</v>
      </c>
      <c r="CH27" s="3">
        <f t="shared" si="118"/>
        <v>-0.15437499999999976</v>
      </c>
      <c r="CI27" s="3">
        <f t="shared" si="118"/>
        <v>-0.21187499999999998</v>
      </c>
      <c r="CJ27" s="3">
        <f t="shared" si="118"/>
        <v>-0.15937499999999977</v>
      </c>
      <c r="CK27" s="3">
        <f t="shared" si="118"/>
        <v>-5.1874999999999748E-2</v>
      </c>
      <c r="CM27" s="63"/>
      <c r="CN27" s="71"/>
      <c r="CO27" s="3">
        <f t="shared" si="119"/>
        <v>0.41374999999999995</v>
      </c>
      <c r="CP27" s="3">
        <f t="shared" si="119"/>
        <v>0.28125</v>
      </c>
      <c r="CQ27" s="3">
        <f t="shared" si="119"/>
        <v>3.875E-2</v>
      </c>
      <c r="CR27" s="3">
        <f t="shared" si="119"/>
        <v>0.25125000000000003</v>
      </c>
      <c r="CS27" s="3">
        <f t="shared" si="119"/>
        <v>6.8750000000000006E-2</v>
      </c>
      <c r="CU27" s="63"/>
      <c r="CV27" s="71"/>
      <c r="CW27" s="3">
        <f t="shared" si="120"/>
        <v>0.18250000000000002</v>
      </c>
      <c r="CX27" s="3">
        <f t="shared" si="120"/>
        <v>5.9999999999999984E-2</v>
      </c>
      <c r="CY27" s="3">
        <f t="shared" si="120"/>
        <v>0.17</v>
      </c>
      <c r="CZ27" s="3">
        <f t="shared" si="120"/>
        <v>0.14999999999999977</v>
      </c>
      <c r="DA27" s="3">
        <f t="shared" si="120"/>
        <v>0.1049999999999999</v>
      </c>
      <c r="DC27" s="63"/>
      <c r="DD27" s="71"/>
      <c r="DE27" s="3">
        <f t="shared" si="121"/>
        <v>0</v>
      </c>
      <c r="DF27" s="3">
        <f t="shared" si="121"/>
        <v>0</v>
      </c>
      <c r="DG27" s="3">
        <f t="shared" si="121"/>
        <v>0</v>
      </c>
      <c r="DH27" s="3">
        <f t="shared" si="121"/>
        <v>0</v>
      </c>
      <c r="DI27" s="3">
        <f t="shared" si="121"/>
        <v>0</v>
      </c>
    </row>
    <row r="28" spans="19:113" x14ac:dyDescent="0.2">
      <c r="S28" s="63"/>
      <c r="T28" s="71"/>
      <c r="U28" s="3">
        <f t="shared" si="110"/>
        <v>2.4950000000000001</v>
      </c>
      <c r="V28" s="3">
        <f t="shared" si="110"/>
        <v>1.6674999999999998</v>
      </c>
      <c r="W28" s="3">
        <f t="shared" si="110"/>
        <v>2.0449999999999999</v>
      </c>
      <c r="X28" s="3">
        <f t="shared" si="110"/>
        <v>1.7949999999999999</v>
      </c>
      <c r="Y28" s="3">
        <f t="shared" si="110"/>
        <v>1.5450000000000002</v>
      </c>
      <c r="AA28" s="63"/>
      <c r="AB28" s="71"/>
      <c r="AC28" s="3">
        <f t="shared" si="111"/>
        <v>2.3850000000000002</v>
      </c>
      <c r="AD28" s="3">
        <f t="shared" si="111"/>
        <v>3.1675</v>
      </c>
      <c r="AE28" s="3">
        <f t="shared" si="111"/>
        <v>1.5125</v>
      </c>
      <c r="AF28" s="3">
        <f t="shared" si="111"/>
        <v>2.5225</v>
      </c>
      <c r="AG28" s="3">
        <f t="shared" si="111"/>
        <v>1.8149999999999999</v>
      </c>
      <c r="AI28" s="63"/>
      <c r="AJ28" s="71"/>
      <c r="AK28" s="3">
        <f t="shared" si="112"/>
        <v>4.1468749999999996</v>
      </c>
      <c r="AL28" s="3">
        <f t="shared" si="112"/>
        <v>2.941875</v>
      </c>
      <c r="AM28" s="3">
        <f t="shared" si="112"/>
        <v>3.4293749999999994</v>
      </c>
      <c r="AN28" s="3">
        <f t="shared" si="112"/>
        <v>2.7243750000000002</v>
      </c>
      <c r="AO28" s="3">
        <f t="shared" si="112"/>
        <v>2.7893749999999997</v>
      </c>
      <c r="AQ28" s="63"/>
      <c r="AR28" s="71"/>
      <c r="AS28" s="3">
        <f t="shared" si="113"/>
        <v>3.7593749999999999</v>
      </c>
      <c r="AT28" s="3">
        <f t="shared" si="113"/>
        <v>3.5943749999999994</v>
      </c>
      <c r="AU28" s="3">
        <f t="shared" si="113"/>
        <v>3.5218750000000001</v>
      </c>
      <c r="AV28" s="3">
        <f t="shared" si="113"/>
        <v>2.5843750000000001</v>
      </c>
      <c r="AW28" s="3">
        <f t="shared" si="113"/>
        <v>4.1393749999999994</v>
      </c>
      <c r="AY28" s="63"/>
      <c r="AZ28" s="71"/>
      <c r="BA28" s="3">
        <f t="shared" si="114"/>
        <v>0.43</v>
      </c>
      <c r="BB28" s="3">
        <f t="shared" si="114"/>
        <v>0.45250000000000001</v>
      </c>
      <c r="BC28" s="3">
        <f t="shared" si="114"/>
        <v>0.80999999999999994</v>
      </c>
      <c r="BD28" s="3">
        <f t="shared" si="114"/>
        <v>0.59</v>
      </c>
      <c r="BE28" s="3">
        <f t="shared" si="114"/>
        <v>0.1925</v>
      </c>
      <c r="BG28" s="63"/>
      <c r="BH28" s="71"/>
      <c r="BI28" s="3">
        <f t="shared" si="115"/>
        <v>2.3850000000000002</v>
      </c>
      <c r="BJ28" s="3">
        <f t="shared" si="115"/>
        <v>3.1675</v>
      </c>
      <c r="BK28" s="3">
        <f t="shared" si="115"/>
        <v>1.5125</v>
      </c>
      <c r="BL28" s="3">
        <f t="shared" si="115"/>
        <v>2.5225</v>
      </c>
      <c r="BM28" s="3">
        <f t="shared" si="115"/>
        <v>1.8149999999999999</v>
      </c>
      <c r="BO28" s="63"/>
      <c r="BP28" s="71"/>
      <c r="BQ28" s="3">
        <f t="shared" si="116"/>
        <v>1.4631250000000002</v>
      </c>
      <c r="BR28" s="3">
        <f t="shared" si="116"/>
        <v>1.6506250000000005</v>
      </c>
      <c r="BS28" s="3">
        <f t="shared" si="116"/>
        <v>0.91562500000000013</v>
      </c>
      <c r="BT28" s="3">
        <f t="shared" si="116"/>
        <v>0.96062500000000006</v>
      </c>
      <c r="BU28" s="3">
        <f t="shared" si="116"/>
        <v>1.4906250000000001</v>
      </c>
      <c r="BW28" s="63"/>
      <c r="BX28" s="71"/>
      <c r="BY28" s="3">
        <f t="shared" si="117"/>
        <v>2.3850000000000002</v>
      </c>
      <c r="BZ28" s="3">
        <f t="shared" si="117"/>
        <v>3.1675</v>
      </c>
      <c r="CA28" s="3">
        <f t="shared" si="117"/>
        <v>1.5125</v>
      </c>
      <c r="CB28" s="3">
        <f t="shared" si="117"/>
        <v>2.5225</v>
      </c>
      <c r="CC28" s="3">
        <f t="shared" si="117"/>
        <v>1.8149999999999999</v>
      </c>
      <c r="CE28" s="63"/>
      <c r="CF28" s="71"/>
      <c r="CG28" s="3">
        <f t="shared" si="118"/>
        <v>-6.687499999999999E-2</v>
      </c>
      <c r="CH28" s="3">
        <f t="shared" si="118"/>
        <v>1.31250000000003E-2</v>
      </c>
      <c r="CI28" s="3">
        <f t="shared" si="118"/>
        <v>0.13562500000000025</v>
      </c>
      <c r="CJ28" s="3">
        <f t="shared" si="118"/>
        <v>1.378125</v>
      </c>
      <c r="CK28" s="3">
        <f t="shared" si="118"/>
        <v>5.8125000000000246E-2</v>
      </c>
      <c r="CM28" s="63"/>
      <c r="CN28" s="71"/>
      <c r="CO28" s="3">
        <f t="shared" si="119"/>
        <v>0.21375000000000002</v>
      </c>
      <c r="CP28" s="3">
        <f t="shared" si="119"/>
        <v>-9.375E-2</v>
      </c>
      <c r="CQ28" s="3">
        <f t="shared" si="119"/>
        <v>7.3749999999999746E-2</v>
      </c>
      <c r="CR28" s="3">
        <f t="shared" si="119"/>
        <v>0.99875000000000003</v>
      </c>
      <c r="CS28" s="3">
        <f t="shared" si="119"/>
        <v>0.18125000000000024</v>
      </c>
      <c r="CU28" s="63"/>
      <c r="CV28" s="71"/>
      <c r="CW28" s="3">
        <f t="shared" si="120"/>
        <v>0.23999999999999994</v>
      </c>
      <c r="CX28" s="3">
        <f t="shared" si="120"/>
        <v>2.750000000000009E-2</v>
      </c>
      <c r="CY28" s="3">
        <f t="shared" si="120"/>
        <v>0.16499999999999987</v>
      </c>
      <c r="CZ28" s="3">
        <f t="shared" si="120"/>
        <v>1.2349999999999999</v>
      </c>
      <c r="DA28" s="3">
        <f t="shared" si="120"/>
        <v>0.27749999999999997</v>
      </c>
      <c r="DC28" s="63"/>
      <c r="DD28" s="71"/>
      <c r="DE28" s="3">
        <f t="shared" si="121"/>
        <v>0</v>
      </c>
      <c r="DF28" s="3">
        <f t="shared" si="121"/>
        <v>0</v>
      </c>
      <c r="DG28" s="3">
        <f t="shared" si="121"/>
        <v>0</v>
      </c>
      <c r="DH28" s="3">
        <f t="shared" si="121"/>
        <v>0</v>
      </c>
      <c r="DI28" s="3">
        <f t="shared" si="121"/>
        <v>0</v>
      </c>
    </row>
    <row r="29" spans="19:113" x14ac:dyDescent="0.2">
      <c r="S29" s="65" t="s">
        <v>5</v>
      </c>
      <c r="T29" s="65"/>
      <c r="U29" s="2">
        <f t="shared" ref="U29:Y29" si="122">AVERAGE(U21:U24)</f>
        <v>1.0425</v>
      </c>
      <c r="V29" s="2">
        <f t="shared" si="122"/>
        <v>6.4531250000000009</v>
      </c>
      <c r="W29" s="2">
        <f t="shared" si="122"/>
        <v>11.566875</v>
      </c>
      <c r="X29" s="2">
        <f t="shared" si="122"/>
        <v>10.749375000000001</v>
      </c>
      <c r="Y29" s="2">
        <f t="shared" si="122"/>
        <v>9.921875</v>
      </c>
      <c r="AA29" s="65" t="s">
        <v>5</v>
      </c>
      <c r="AB29" s="65"/>
      <c r="AC29" s="2">
        <f t="shared" ref="AC29:AG29" si="123">AVERAGE(AC21:AC24)</f>
        <v>0.92374999999999996</v>
      </c>
      <c r="AD29" s="2">
        <f t="shared" si="123"/>
        <v>10.833124999999999</v>
      </c>
      <c r="AE29" s="2">
        <f t="shared" si="123"/>
        <v>11.56625</v>
      </c>
      <c r="AF29" s="2">
        <f t="shared" si="123"/>
        <v>8.6306250000000002</v>
      </c>
      <c r="AG29" s="2">
        <f t="shared" si="123"/>
        <v>12.429375</v>
      </c>
      <c r="AI29" s="65" t="s">
        <v>5</v>
      </c>
      <c r="AJ29" s="65"/>
      <c r="AK29" s="2">
        <f t="shared" ref="AK29:AO29" si="124">AVERAGE(AK21:AK24)</f>
        <v>1.6312499999999999</v>
      </c>
      <c r="AL29" s="2">
        <f t="shared" si="124"/>
        <v>10.34125</v>
      </c>
      <c r="AM29" s="2">
        <f t="shared" si="124"/>
        <v>14.559374999999999</v>
      </c>
      <c r="AN29" s="2">
        <f t="shared" si="124"/>
        <v>15.49375</v>
      </c>
      <c r="AO29" s="2">
        <f t="shared" si="124"/>
        <v>16.86375</v>
      </c>
      <c r="AQ29" s="65" t="s">
        <v>5</v>
      </c>
      <c r="AR29" s="65"/>
      <c r="AS29" s="2">
        <f t="shared" ref="AS29:AW29" si="125">AVERAGE(AS21:AS24)</f>
        <v>0.78125</v>
      </c>
      <c r="AT29" s="2">
        <f t="shared" si="125"/>
        <v>5.8843749999999995</v>
      </c>
      <c r="AU29" s="2">
        <f t="shared" si="125"/>
        <v>7.3737499999999985</v>
      </c>
      <c r="AV29" s="2">
        <f t="shared" si="125"/>
        <v>11.546875</v>
      </c>
      <c r="AW29" s="2">
        <f t="shared" si="125"/>
        <v>9.6556249999999988</v>
      </c>
      <c r="AY29" s="65" t="s">
        <v>5</v>
      </c>
      <c r="AZ29" s="65"/>
      <c r="BA29" s="2">
        <f t="shared" ref="BA29:BE29" si="126">AVERAGE(BA21:BA24)</f>
        <v>1.0287500000000001</v>
      </c>
      <c r="BB29" s="2">
        <f t="shared" si="126"/>
        <v>6.8487499999999999</v>
      </c>
      <c r="BC29" s="2">
        <f t="shared" si="126"/>
        <v>9.3624999999999989</v>
      </c>
      <c r="BD29" s="2">
        <f t="shared" si="126"/>
        <v>10.455</v>
      </c>
      <c r="BE29" s="2">
        <f t="shared" si="126"/>
        <v>9.9500000000000011</v>
      </c>
      <c r="BG29" s="65" t="s">
        <v>5</v>
      </c>
      <c r="BH29" s="65"/>
      <c r="BI29" s="2">
        <f t="shared" ref="BI29:BM29" si="127">AVERAGE(BI21:BI24)</f>
        <v>0.86937500000000001</v>
      </c>
      <c r="BJ29" s="2">
        <f t="shared" si="127"/>
        <v>8.734375</v>
      </c>
      <c r="BK29" s="2">
        <f t="shared" si="127"/>
        <v>-2.3750000000000038E-2</v>
      </c>
      <c r="BL29" s="2">
        <f t="shared" si="127"/>
        <v>10.0725</v>
      </c>
      <c r="BM29" s="2">
        <f t="shared" si="127"/>
        <v>9.2175000000000011</v>
      </c>
      <c r="BO29" s="65" t="s">
        <v>5</v>
      </c>
      <c r="BP29" s="65"/>
      <c r="BQ29" s="2">
        <f t="shared" ref="BQ29:BU29" si="128">AVERAGE(BQ21:BQ24)</f>
        <v>1.2043749999999998</v>
      </c>
      <c r="BR29" s="2">
        <f t="shared" si="128"/>
        <v>5.4031250000000002</v>
      </c>
      <c r="BS29" s="2">
        <f t="shared" si="128"/>
        <v>12.583124999999999</v>
      </c>
      <c r="BT29" s="2">
        <f t="shared" si="128"/>
        <v>11.317499999999999</v>
      </c>
      <c r="BU29" s="2">
        <f t="shared" si="128"/>
        <v>11.408750000000001</v>
      </c>
      <c r="BW29" s="65" t="s">
        <v>5</v>
      </c>
      <c r="BX29" s="65"/>
      <c r="BY29" s="2">
        <f t="shared" ref="BY29:CC29" si="129">AVERAGE(BY21:BY24)</f>
        <v>0.92374999999999996</v>
      </c>
      <c r="BZ29" s="2">
        <f t="shared" si="129"/>
        <v>10.833124999999999</v>
      </c>
      <c r="CA29" s="2">
        <f t="shared" si="129"/>
        <v>11.56625</v>
      </c>
      <c r="CB29" s="2">
        <f t="shared" si="129"/>
        <v>8.6306250000000002</v>
      </c>
      <c r="CC29" s="2">
        <f t="shared" si="129"/>
        <v>12.429375</v>
      </c>
      <c r="CE29" s="65" t="s">
        <v>5</v>
      </c>
      <c r="CF29" s="65"/>
      <c r="CG29" s="2">
        <f t="shared" ref="CG29:CK29" si="130">AVERAGE(CG21:CG24)</f>
        <v>0.49437500000000001</v>
      </c>
      <c r="CH29" s="2">
        <f t="shared" si="130"/>
        <v>4.6724999999999994</v>
      </c>
      <c r="CI29" s="2">
        <f t="shared" si="130"/>
        <v>5.8087499999999999</v>
      </c>
      <c r="CJ29" s="2">
        <f t="shared" si="130"/>
        <v>5.3862500000000004</v>
      </c>
      <c r="CK29" s="2">
        <f t="shared" si="130"/>
        <v>5.2356250000000006</v>
      </c>
      <c r="CM29" s="65" t="s">
        <v>5</v>
      </c>
      <c r="CN29" s="65"/>
      <c r="CO29" s="2">
        <f t="shared" ref="CO29:CS29" si="131">AVERAGE(CO21:CO24)</f>
        <v>0.59750000000000003</v>
      </c>
      <c r="CP29" s="2">
        <f t="shared" si="131"/>
        <v>4.9418749999999996</v>
      </c>
      <c r="CQ29" s="2">
        <f t="shared" si="131"/>
        <v>6.1393750000000011</v>
      </c>
      <c r="CR29" s="2">
        <f t="shared" si="131"/>
        <v>6.2949999999999999</v>
      </c>
      <c r="CS29" s="2">
        <f t="shared" si="131"/>
        <v>6</v>
      </c>
      <c r="CU29" s="65" t="s">
        <v>5</v>
      </c>
      <c r="CV29" s="65"/>
      <c r="CW29" s="2">
        <f t="shared" ref="CW29:DA29" si="132">AVERAGE(CW21:CW24)</f>
        <v>0.6568750000000001</v>
      </c>
      <c r="CX29" s="2">
        <f t="shared" si="132"/>
        <v>5.6081250000000002</v>
      </c>
      <c r="CY29" s="2">
        <f t="shared" si="132"/>
        <v>6.4831249999999994</v>
      </c>
      <c r="CZ29" s="2">
        <f t="shared" si="132"/>
        <v>6.5012500000000006</v>
      </c>
      <c r="DA29" s="2">
        <f t="shared" si="132"/>
        <v>7.649375</v>
      </c>
      <c r="DC29" s="65" t="s">
        <v>5</v>
      </c>
      <c r="DD29" s="65"/>
      <c r="DE29" s="2">
        <f t="shared" ref="DE29:DI29" si="133">AVERAGE(DE21:DE24)</f>
        <v>0</v>
      </c>
      <c r="DF29" s="2">
        <f t="shared" si="133"/>
        <v>0</v>
      </c>
      <c r="DG29" s="2">
        <f t="shared" si="133"/>
        <v>0</v>
      </c>
      <c r="DH29" s="2">
        <f t="shared" si="133"/>
        <v>0</v>
      </c>
      <c r="DI29" s="2">
        <f t="shared" si="133"/>
        <v>0</v>
      </c>
    </row>
    <row r="30" spans="19:113" x14ac:dyDescent="0.2">
      <c r="S30" s="66" t="s">
        <v>13</v>
      </c>
      <c r="T30" s="66"/>
      <c r="U30" s="17">
        <f t="shared" ref="U30:Y30" si="134">STDEV(U21:U24)</f>
        <v>0.13257073583562926</v>
      </c>
      <c r="V30" s="17">
        <f t="shared" si="134"/>
        <v>4.3201916310699273</v>
      </c>
      <c r="W30" s="17">
        <f t="shared" si="134"/>
        <v>1.2852356706715957</v>
      </c>
      <c r="X30" s="17">
        <f t="shared" si="134"/>
        <v>1.8981025338918469</v>
      </c>
      <c r="Y30" s="17">
        <f t="shared" si="134"/>
        <v>0.36529882174278372</v>
      </c>
      <c r="AA30" s="66" t="s">
        <v>13</v>
      </c>
      <c r="AB30" s="66"/>
      <c r="AC30" s="17">
        <f t="shared" ref="AC30:AG30" si="135">STDEV(AC21:AC24)</f>
        <v>0.25933709562395157</v>
      </c>
      <c r="AD30" s="17">
        <f t="shared" si="135"/>
        <v>0.27171139713551451</v>
      </c>
      <c r="AE30" s="17">
        <f t="shared" si="135"/>
        <v>0.73576030687083538</v>
      </c>
      <c r="AF30" s="17">
        <f t="shared" si="135"/>
        <v>5.8584506270856282</v>
      </c>
      <c r="AG30" s="17">
        <f t="shared" si="135"/>
        <v>0.69897246011556202</v>
      </c>
      <c r="AI30" s="66" t="s">
        <v>13</v>
      </c>
      <c r="AJ30" s="66"/>
      <c r="AK30" s="17">
        <f t="shared" ref="AK30:AO30" si="136">STDEV(AK21:AK24)</f>
        <v>8.0864469948179363E-2</v>
      </c>
      <c r="AL30" s="17">
        <f t="shared" si="136"/>
        <v>1.2842805622215108</v>
      </c>
      <c r="AM30" s="17">
        <f t="shared" si="136"/>
        <v>0.79592451484630877</v>
      </c>
      <c r="AN30" s="17">
        <f t="shared" si="136"/>
        <v>1.035867943240514</v>
      </c>
      <c r="AO30" s="17">
        <f t="shared" si="136"/>
        <v>0.2057949525620095</v>
      </c>
      <c r="AQ30" s="66" t="s">
        <v>13</v>
      </c>
      <c r="AR30" s="66"/>
      <c r="AS30" s="17">
        <f t="shared" ref="AS30:AW30" si="137">STDEV(AS21:AS24)</f>
        <v>0.16584851270562156</v>
      </c>
      <c r="AT30" s="17">
        <f t="shared" si="137"/>
        <v>0.68202669791340731</v>
      </c>
      <c r="AU30" s="17">
        <f t="shared" si="137"/>
        <v>1.2837889478025637</v>
      </c>
      <c r="AV30" s="17">
        <f t="shared" si="137"/>
        <v>0.2278568629644499</v>
      </c>
      <c r="AW30" s="17">
        <f t="shared" si="137"/>
        <v>0.31702392128460366</v>
      </c>
      <c r="AY30" s="66" t="s">
        <v>13</v>
      </c>
      <c r="AZ30" s="66"/>
      <c r="BA30" s="17">
        <f t="shared" ref="BA30:BE30" si="138">STDEV(BA21:BA24)</f>
        <v>6.9383445431889512E-2</v>
      </c>
      <c r="BB30" s="17">
        <f t="shared" si="138"/>
        <v>0.2560954818682542</v>
      </c>
      <c r="BC30" s="17">
        <f t="shared" si="138"/>
        <v>0.81374743983212194</v>
      </c>
      <c r="BD30" s="17">
        <f t="shared" si="138"/>
        <v>1.62422208944262</v>
      </c>
      <c r="BE30" s="17">
        <f t="shared" si="138"/>
        <v>0.63428888988640941</v>
      </c>
      <c r="BG30" s="66" t="s">
        <v>13</v>
      </c>
      <c r="BH30" s="66"/>
      <c r="BI30" s="17">
        <f t="shared" ref="BI30:BM30" si="139">STDEV(BI21:BI24)</f>
        <v>7.5000000000000053E-2</v>
      </c>
      <c r="BJ30" s="17">
        <f t="shared" si="139"/>
        <v>3.6690581216437526</v>
      </c>
      <c r="BK30" s="17">
        <f t="shared" si="139"/>
        <v>6.3553619094430913E-2</v>
      </c>
      <c r="BL30" s="17">
        <f t="shared" si="139"/>
        <v>0.38320129066414554</v>
      </c>
      <c r="BM30" s="17">
        <f t="shared" si="139"/>
        <v>0.38235768049476038</v>
      </c>
      <c r="BO30" s="66" t="s">
        <v>13</v>
      </c>
      <c r="BP30" s="66"/>
      <c r="BQ30" s="17">
        <f t="shared" ref="BQ30:BU30" si="140">STDEV(BQ21:BQ24)</f>
        <v>6.3852042514968482E-2</v>
      </c>
      <c r="BR30" s="17">
        <f t="shared" si="140"/>
        <v>3.6459069516376834</v>
      </c>
      <c r="BS30" s="17">
        <f t="shared" si="140"/>
        <v>2.2022460125971444</v>
      </c>
      <c r="BT30" s="17">
        <f t="shared" si="140"/>
        <v>0.60052884679533391</v>
      </c>
      <c r="BU30" s="17">
        <f t="shared" si="140"/>
        <v>0.61248937065606879</v>
      </c>
      <c r="BW30" s="66" t="s">
        <v>13</v>
      </c>
      <c r="BX30" s="66"/>
      <c r="BY30" s="17">
        <f t="shared" ref="BY30:CC30" si="141">STDEV(BY21:BY24)</f>
        <v>0.25933709562395157</v>
      </c>
      <c r="BZ30" s="17">
        <f t="shared" si="141"/>
        <v>0.27171139713551451</v>
      </c>
      <c r="CA30" s="17">
        <f t="shared" si="141"/>
        <v>0.73576030687083538</v>
      </c>
      <c r="CB30" s="17">
        <f t="shared" si="141"/>
        <v>5.8584506270856282</v>
      </c>
      <c r="CC30" s="17">
        <f t="shared" si="141"/>
        <v>0.69897246011556202</v>
      </c>
      <c r="CE30" s="66" t="s">
        <v>13</v>
      </c>
      <c r="CF30" s="66"/>
      <c r="CG30" s="17">
        <f t="shared" ref="CG30:CK30" si="142">STDEV(CG21:CG24)</f>
        <v>0.10558122860306805</v>
      </c>
      <c r="CH30" s="17">
        <f t="shared" si="142"/>
        <v>0.63173207664854192</v>
      </c>
      <c r="CI30" s="17">
        <f t="shared" si="142"/>
        <v>0.67305893748863754</v>
      </c>
      <c r="CJ30" s="17">
        <f t="shared" si="142"/>
        <v>0.54361061431874169</v>
      </c>
      <c r="CK30" s="17">
        <f t="shared" si="142"/>
        <v>0.42068087172265578</v>
      </c>
      <c r="CM30" s="66" t="s">
        <v>13</v>
      </c>
      <c r="CN30" s="66"/>
      <c r="CO30" s="17">
        <f t="shared" ref="CO30:CS30" si="143">STDEV(CO21:CO24)</f>
        <v>8.5107162839956021E-2</v>
      </c>
      <c r="CP30" s="17">
        <f t="shared" si="143"/>
        <v>0.37786681957183438</v>
      </c>
      <c r="CQ30" s="17">
        <f t="shared" si="143"/>
        <v>0.12201434341912383</v>
      </c>
      <c r="CR30" s="17">
        <f t="shared" si="143"/>
        <v>0.38675667953723414</v>
      </c>
      <c r="CS30" s="17">
        <f t="shared" si="143"/>
        <v>0.66150514926189385</v>
      </c>
      <c r="CU30" s="66" t="s">
        <v>13</v>
      </c>
      <c r="CV30" s="66"/>
      <c r="CW30" s="17">
        <f t="shared" ref="CW30:DA30" si="144">STDEV(CW21:CW24)</f>
        <v>4.1658332499833285E-2</v>
      </c>
      <c r="CX30" s="17">
        <f t="shared" si="144"/>
        <v>0.10208248298965567</v>
      </c>
      <c r="CY30" s="17">
        <f t="shared" si="144"/>
        <v>0.50730086405077901</v>
      </c>
      <c r="CZ30" s="17">
        <f t="shared" si="144"/>
        <v>0.15101565868037214</v>
      </c>
      <c r="DA30" s="17">
        <f t="shared" si="144"/>
        <v>0.28791274719956378</v>
      </c>
      <c r="DC30" s="66" t="s">
        <v>13</v>
      </c>
      <c r="DD30" s="66"/>
      <c r="DE30" s="17">
        <f t="shared" ref="DE30:DI30" si="145">STDEV(DE21:DE24)</f>
        <v>0</v>
      </c>
      <c r="DF30" s="17">
        <f t="shared" si="145"/>
        <v>0</v>
      </c>
      <c r="DG30" s="17">
        <f t="shared" si="145"/>
        <v>0</v>
      </c>
      <c r="DH30" s="17">
        <f t="shared" si="145"/>
        <v>0</v>
      </c>
      <c r="DI30" s="17">
        <f t="shared" si="145"/>
        <v>0</v>
      </c>
    </row>
    <row r="31" spans="19:113" x14ac:dyDescent="0.2">
      <c r="S31" s="67" t="s">
        <v>14</v>
      </c>
      <c r="T31" s="68"/>
      <c r="U31" s="17">
        <f t="shared" ref="U31:Y31" si="146">1.96*(U30)/SQRT(4)</f>
        <v>0.12991932111891666</v>
      </c>
      <c r="V31" s="17">
        <f t="shared" si="146"/>
        <v>4.233787798448529</v>
      </c>
      <c r="W31" s="17">
        <f t="shared" si="146"/>
        <v>1.2595309572581639</v>
      </c>
      <c r="X31" s="17">
        <f t="shared" si="146"/>
        <v>1.86014048321401</v>
      </c>
      <c r="Y31" s="17">
        <f t="shared" si="146"/>
        <v>0.35799284530792802</v>
      </c>
      <c r="AA31" s="67" t="s">
        <v>14</v>
      </c>
      <c r="AB31" s="68"/>
      <c r="AC31" s="17">
        <f t="shared" ref="AC31:AG31" si="147">1.96*(AC30)/SQRT(4)</f>
        <v>0.25415035371147254</v>
      </c>
      <c r="AD31" s="17">
        <f t="shared" si="147"/>
        <v>0.2662771691928042</v>
      </c>
      <c r="AE31" s="17">
        <f t="shared" si="147"/>
        <v>0.72104510073341865</v>
      </c>
      <c r="AF31" s="17">
        <f t="shared" si="147"/>
        <v>5.7412816145439152</v>
      </c>
      <c r="AG31" s="17">
        <f t="shared" si="147"/>
        <v>0.68499301091325082</v>
      </c>
      <c r="AI31" s="67" t="s">
        <v>14</v>
      </c>
      <c r="AJ31" s="68"/>
      <c r="AK31" s="17">
        <f t="shared" ref="AK31:AO31" si="148">1.96*(AK30)/SQRT(4)</f>
        <v>7.924718054921577E-2</v>
      </c>
      <c r="AL31" s="17">
        <f t="shared" si="148"/>
        <v>1.2585949509770806</v>
      </c>
      <c r="AM31" s="17">
        <f t="shared" si="148"/>
        <v>0.78000602454938261</v>
      </c>
      <c r="AN31" s="17">
        <f t="shared" si="148"/>
        <v>1.0151505843757036</v>
      </c>
      <c r="AO31" s="17">
        <f t="shared" si="148"/>
        <v>0.20167905351076931</v>
      </c>
      <c r="AQ31" s="67" t="s">
        <v>14</v>
      </c>
      <c r="AR31" s="68"/>
      <c r="AS31" s="17">
        <f t="shared" ref="AS31:AW31" si="149">1.96*(AS30)/SQRT(4)</f>
        <v>0.16253154245150914</v>
      </c>
      <c r="AT31" s="17">
        <f t="shared" si="149"/>
        <v>0.66838616395513917</v>
      </c>
      <c r="AU31" s="17">
        <f t="shared" si="149"/>
        <v>1.2581131688465124</v>
      </c>
      <c r="AV31" s="17">
        <f t="shared" si="149"/>
        <v>0.22329972570516091</v>
      </c>
      <c r="AW31" s="17">
        <f t="shared" si="149"/>
        <v>0.31068344285891158</v>
      </c>
      <c r="AY31" s="67" t="s">
        <v>14</v>
      </c>
      <c r="AZ31" s="68"/>
      <c r="BA31" s="17">
        <f t="shared" ref="BA31:BE31" si="150">1.96*(BA30)/SQRT(4)</f>
        <v>6.7995776523251727E-2</v>
      </c>
      <c r="BB31" s="17">
        <f t="shared" si="150"/>
        <v>0.25097357223088912</v>
      </c>
      <c r="BC31" s="17">
        <f t="shared" si="150"/>
        <v>0.79747249103547946</v>
      </c>
      <c r="BD31" s="17">
        <f t="shared" si="150"/>
        <v>1.5917376476537677</v>
      </c>
      <c r="BE31" s="17">
        <f t="shared" si="150"/>
        <v>0.62160311208868124</v>
      </c>
      <c r="BG31" s="67" t="s">
        <v>14</v>
      </c>
      <c r="BH31" s="68"/>
      <c r="BI31" s="17">
        <f t="shared" ref="BI31:BM31" si="151">1.96*(BI30)/SQRT(4)</f>
        <v>7.3500000000000051E-2</v>
      </c>
      <c r="BJ31" s="17">
        <f t="shared" si="151"/>
        <v>3.5956769592108775</v>
      </c>
      <c r="BK31" s="17">
        <f t="shared" si="151"/>
        <v>6.2282546712542297E-2</v>
      </c>
      <c r="BL31" s="17">
        <f t="shared" si="151"/>
        <v>0.37553726485086264</v>
      </c>
      <c r="BM31" s="17">
        <f t="shared" si="151"/>
        <v>0.37471052688486517</v>
      </c>
      <c r="BO31" s="67" t="s">
        <v>14</v>
      </c>
      <c r="BP31" s="68"/>
      <c r="BQ31" s="17">
        <f t="shared" ref="BQ31:BU31" si="152">1.96*(BQ30)/SQRT(4)</f>
        <v>6.2575001664669117E-2</v>
      </c>
      <c r="BR31" s="17">
        <f t="shared" si="152"/>
        <v>3.5729888126049296</v>
      </c>
      <c r="BS31" s="17">
        <f t="shared" si="152"/>
        <v>2.1582010923452013</v>
      </c>
      <c r="BT31" s="17">
        <f t="shared" si="152"/>
        <v>0.58851826985942723</v>
      </c>
      <c r="BU31" s="17">
        <f t="shared" si="152"/>
        <v>0.60023958324294735</v>
      </c>
      <c r="BW31" s="67" t="s">
        <v>14</v>
      </c>
      <c r="BX31" s="68"/>
      <c r="BY31" s="17">
        <f t="shared" ref="BY31:CC31" si="153">1.96*(BY30)/SQRT(4)</f>
        <v>0.25415035371147254</v>
      </c>
      <c r="BZ31" s="17">
        <f t="shared" si="153"/>
        <v>0.2662771691928042</v>
      </c>
      <c r="CA31" s="17">
        <f t="shared" si="153"/>
        <v>0.72104510073341865</v>
      </c>
      <c r="CB31" s="17">
        <f t="shared" si="153"/>
        <v>5.7412816145439152</v>
      </c>
      <c r="CC31" s="17">
        <f t="shared" si="153"/>
        <v>0.68499301091325082</v>
      </c>
      <c r="CE31" s="67" t="s">
        <v>14</v>
      </c>
      <c r="CF31" s="68"/>
      <c r="CG31" s="17">
        <f t="shared" ref="CG31:CK31" si="154">1.96*(CG30)/SQRT(4)</f>
        <v>0.10346960403100669</v>
      </c>
      <c r="CH31" s="17">
        <f t="shared" si="154"/>
        <v>0.61909743511557103</v>
      </c>
      <c r="CI31" s="17">
        <f t="shared" si="154"/>
        <v>0.65959775873886473</v>
      </c>
      <c r="CJ31" s="17">
        <f t="shared" si="154"/>
        <v>0.53273840203236689</v>
      </c>
      <c r="CK31" s="17">
        <f t="shared" si="154"/>
        <v>0.41226725428820266</v>
      </c>
      <c r="CM31" s="67" t="s">
        <v>14</v>
      </c>
      <c r="CN31" s="68"/>
      <c r="CO31" s="17">
        <f t="shared" ref="CO31:CS31" si="155">1.96*(CO30)/SQRT(4)</f>
        <v>8.3405019583156895E-2</v>
      </c>
      <c r="CP31" s="17">
        <f t="shared" si="155"/>
        <v>0.37030948318039769</v>
      </c>
      <c r="CQ31" s="17">
        <f t="shared" si="155"/>
        <v>0.11957405655074135</v>
      </c>
      <c r="CR31" s="17">
        <f t="shared" si="155"/>
        <v>0.37902154594648946</v>
      </c>
      <c r="CS31" s="17">
        <f t="shared" si="155"/>
        <v>0.648275046276656</v>
      </c>
      <c r="CU31" s="67" t="s">
        <v>14</v>
      </c>
      <c r="CV31" s="68"/>
      <c r="CW31" s="17">
        <f t="shared" ref="CW31:DA31" si="156">1.96*(CW30)/SQRT(4)</f>
        <v>4.0825165849836621E-2</v>
      </c>
      <c r="CX31" s="17">
        <f t="shared" si="156"/>
        <v>0.10004083332986255</v>
      </c>
      <c r="CY31" s="17">
        <f t="shared" si="156"/>
        <v>0.4971548467697634</v>
      </c>
      <c r="CZ31" s="17">
        <f t="shared" si="156"/>
        <v>0.14799534550676469</v>
      </c>
      <c r="DA31" s="17">
        <f t="shared" si="156"/>
        <v>0.28215449225557249</v>
      </c>
      <c r="DC31" s="67" t="s">
        <v>14</v>
      </c>
      <c r="DD31" s="68"/>
      <c r="DE31" s="17">
        <f t="shared" ref="DE31:DI31" si="157">1.96*(DE30)/SQRT(4)</f>
        <v>0</v>
      </c>
      <c r="DF31" s="17">
        <f t="shared" si="157"/>
        <v>0</v>
      </c>
      <c r="DG31" s="17">
        <f t="shared" si="157"/>
        <v>0</v>
      </c>
      <c r="DH31" s="17">
        <f t="shared" si="157"/>
        <v>0</v>
      </c>
      <c r="DI31" s="17">
        <f t="shared" si="157"/>
        <v>0</v>
      </c>
    </row>
    <row r="32" spans="19:113" x14ac:dyDescent="0.2">
      <c r="S32" s="69" t="s">
        <v>15</v>
      </c>
      <c r="T32" s="70"/>
      <c r="U32" s="27">
        <f>((U30/U29))</f>
        <v>0.12716617346343334</v>
      </c>
      <c r="V32" s="27">
        <f t="shared" ref="V32:Y32" si="158">((V30/V29))</f>
        <v>0.66947279512948021</v>
      </c>
      <c r="W32" s="27">
        <f t="shared" si="158"/>
        <v>0.11111347452718179</v>
      </c>
      <c r="X32" s="27">
        <f t="shared" si="158"/>
        <v>0.17657794373085381</v>
      </c>
      <c r="Y32" s="27">
        <f t="shared" si="158"/>
        <v>3.6817519041792375E-2</v>
      </c>
      <c r="AA32" s="32"/>
      <c r="AB32" s="33"/>
      <c r="AC32" s="17"/>
      <c r="AD32" s="17"/>
      <c r="AE32" s="17"/>
      <c r="AF32" s="17"/>
      <c r="AG32" s="17"/>
      <c r="AI32" s="32"/>
      <c r="AJ32" s="33"/>
      <c r="AK32" s="17"/>
      <c r="AL32" s="17"/>
      <c r="AM32" s="17"/>
      <c r="AN32" s="17"/>
      <c r="AO32" s="17"/>
      <c r="AQ32" s="32"/>
      <c r="AR32" s="33"/>
      <c r="AS32" s="17"/>
      <c r="AT32" s="17"/>
      <c r="AU32" s="17"/>
      <c r="AV32" s="17"/>
      <c r="AW32" s="17"/>
      <c r="AY32" s="32"/>
      <c r="AZ32" s="33"/>
      <c r="BA32" s="17"/>
      <c r="BB32" s="17"/>
      <c r="BC32" s="17"/>
      <c r="BD32" s="17"/>
      <c r="BE32" s="17"/>
      <c r="BG32" s="32"/>
      <c r="BH32" s="33"/>
      <c r="BI32" s="17"/>
      <c r="BJ32" s="17"/>
      <c r="BK32" s="17"/>
      <c r="BL32" s="17"/>
      <c r="BM32" s="17"/>
      <c r="BO32" s="32"/>
      <c r="BP32" s="33"/>
      <c r="BQ32" s="17"/>
      <c r="BR32" s="17"/>
      <c r="BS32" s="17"/>
      <c r="BT32" s="17"/>
      <c r="BU32" s="17"/>
      <c r="BW32" s="32"/>
      <c r="BX32" s="33"/>
      <c r="BY32" s="17"/>
      <c r="BZ32" s="17"/>
      <c r="CA32" s="17"/>
      <c r="CB32" s="17"/>
      <c r="CC32" s="17"/>
      <c r="CE32" s="32"/>
      <c r="CF32" s="33"/>
      <c r="CG32" s="17"/>
      <c r="CH32" s="17"/>
      <c r="CI32" s="17"/>
      <c r="CJ32" s="17"/>
      <c r="CK32" s="17"/>
      <c r="CM32" s="32"/>
      <c r="CN32" s="33"/>
      <c r="CO32" s="17"/>
      <c r="CP32" s="17"/>
      <c r="CQ32" s="17"/>
      <c r="CR32" s="17"/>
      <c r="CS32" s="17"/>
      <c r="CU32" s="32"/>
      <c r="CV32" s="33"/>
      <c r="CW32" s="17"/>
      <c r="CX32" s="17"/>
      <c r="CY32" s="17"/>
      <c r="CZ32" s="17"/>
      <c r="DA32" s="17"/>
      <c r="DC32" s="32"/>
      <c r="DD32" s="33"/>
      <c r="DE32" s="17"/>
      <c r="DF32" s="17"/>
      <c r="DG32" s="17"/>
      <c r="DH32" s="17"/>
      <c r="DI32" s="17"/>
    </row>
    <row r="33" spans="19:113" x14ac:dyDescent="0.2">
      <c r="S33" s="67" t="s">
        <v>15</v>
      </c>
      <c r="T33" s="68"/>
      <c r="U33" s="17">
        <f>((U30/U29)*100)</f>
        <v>12.716617346343334</v>
      </c>
      <c r="V33" s="17">
        <f t="shared" ref="V33:Y33" si="159">((V30/V29)*100)</f>
        <v>66.947279512948015</v>
      </c>
      <c r="W33" s="17">
        <f t="shared" si="159"/>
        <v>11.111347452718178</v>
      </c>
      <c r="X33" s="17">
        <f t="shared" si="159"/>
        <v>17.65779437308538</v>
      </c>
      <c r="Y33" s="17">
        <f t="shared" si="159"/>
        <v>3.6817519041792375</v>
      </c>
      <c r="AA33" s="67" t="s">
        <v>15</v>
      </c>
      <c r="AB33" s="68"/>
      <c r="AC33" s="17">
        <f>((AC30/AC29)*100)</f>
        <v>28.074381123025884</v>
      </c>
      <c r="AD33" s="17">
        <f t="shared" ref="AD33:AG33" si="160">((AD30/AD29)*100)</f>
        <v>2.5081534380477888</v>
      </c>
      <c r="AE33" s="17">
        <f t="shared" si="160"/>
        <v>6.3612692693901254</v>
      </c>
      <c r="AF33" s="17">
        <f t="shared" si="160"/>
        <v>67.879795809522818</v>
      </c>
      <c r="AG33" s="17">
        <f t="shared" si="160"/>
        <v>5.6235527539845087</v>
      </c>
      <c r="AI33" s="67" t="s">
        <v>15</v>
      </c>
      <c r="AJ33" s="68"/>
      <c r="AK33" s="17">
        <f>((AK30/AK29)*100)</f>
        <v>4.957208885712145</v>
      </c>
      <c r="AL33" s="17">
        <f t="shared" ref="AL33:AO33" si="161">((AL30/AL29)*100)</f>
        <v>12.419007008064893</v>
      </c>
      <c r="AM33" s="17">
        <f t="shared" si="161"/>
        <v>5.4667491897578628</v>
      </c>
      <c r="AN33" s="17">
        <f t="shared" si="161"/>
        <v>6.6857148414071084</v>
      </c>
      <c r="AO33" s="17">
        <f t="shared" si="161"/>
        <v>1.2203392042814292</v>
      </c>
      <c r="AQ33" s="67" t="s">
        <v>15</v>
      </c>
      <c r="AR33" s="68"/>
      <c r="AS33" s="17">
        <f>((AS30/AS29)*100)</f>
        <v>21.22860962631956</v>
      </c>
      <c r="AT33" s="17">
        <f t="shared" ref="AT33:AW33" si="162">((AT30/AT29)*100)</f>
        <v>11.590469640588973</v>
      </c>
      <c r="AU33" s="17">
        <f t="shared" si="162"/>
        <v>17.410258658112411</v>
      </c>
      <c r="AV33" s="17">
        <f t="shared" si="162"/>
        <v>1.9733205994214877</v>
      </c>
      <c r="AW33" s="17">
        <f t="shared" si="162"/>
        <v>3.28330813680734</v>
      </c>
      <c r="AY33" s="67" t="s">
        <v>15</v>
      </c>
      <c r="AZ33" s="68"/>
      <c r="BA33" s="17">
        <f>((BA30/BA29)*100)</f>
        <v>6.7444418402808752</v>
      </c>
      <c r="BB33" s="17">
        <f t="shared" ref="BB33:BE33" si="163">((BB30/BB29)*100)</f>
        <v>3.7393025277350493</v>
      </c>
      <c r="BC33" s="17">
        <f t="shared" si="163"/>
        <v>8.6915614401294743</v>
      </c>
      <c r="BD33" s="17">
        <f t="shared" si="163"/>
        <v>15.53536192675868</v>
      </c>
      <c r="BE33" s="17">
        <f t="shared" si="163"/>
        <v>6.3747627124262243</v>
      </c>
      <c r="BG33" s="67" t="s">
        <v>15</v>
      </c>
      <c r="BH33" s="68"/>
      <c r="BI33" s="17">
        <f>((BI30/BI29)*100)</f>
        <v>8.6268871315600357</v>
      </c>
      <c r="BJ33" s="17">
        <f t="shared" ref="BJ33:BM33" si="164">((BJ30/BJ29)*100)</f>
        <v>42.007105507191447</v>
      </c>
      <c r="BK33" s="17">
        <f t="shared" si="164"/>
        <v>-267.5941856607613</v>
      </c>
      <c r="BL33" s="17">
        <f t="shared" si="164"/>
        <v>3.8044307834613607</v>
      </c>
      <c r="BM33" s="17">
        <f t="shared" si="164"/>
        <v>4.1481712014620049</v>
      </c>
      <c r="BO33" s="67" t="s">
        <v>15</v>
      </c>
      <c r="BP33" s="68"/>
      <c r="BQ33" s="17">
        <f>((BQ30/BQ29)*100)</f>
        <v>5.3016745212220853</v>
      </c>
      <c r="BR33" s="17">
        <f t="shared" ref="BR33:BU33" si="165">((BR30/BR29)*100)</f>
        <v>67.477745779297777</v>
      </c>
      <c r="BS33" s="17">
        <f t="shared" si="165"/>
        <v>17.501582576642484</v>
      </c>
      <c r="BT33" s="17">
        <f t="shared" si="165"/>
        <v>5.3061970116663044</v>
      </c>
      <c r="BU33" s="17">
        <f t="shared" si="165"/>
        <v>5.3685931469798938</v>
      </c>
      <c r="BW33" s="67" t="s">
        <v>15</v>
      </c>
      <c r="BX33" s="68"/>
      <c r="BY33" s="17">
        <f>((BY30/BY29)*100)</f>
        <v>28.074381123025884</v>
      </c>
      <c r="BZ33" s="17">
        <f t="shared" ref="BZ33:CC33" si="166">((BZ30/BZ29)*100)</f>
        <v>2.5081534380477888</v>
      </c>
      <c r="CA33" s="17">
        <f t="shared" si="166"/>
        <v>6.3612692693901254</v>
      </c>
      <c r="CB33" s="17">
        <f t="shared" si="166"/>
        <v>67.879795809522818</v>
      </c>
      <c r="CC33" s="17">
        <f t="shared" si="166"/>
        <v>5.6235527539845087</v>
      </c>
      <c r="CE33" s="67" t="s">
        <v>15</v>
      </c>
      <c r="CF33" s="68"/>
      <c r="CG33" s="17">
        <f>((CG30/CG29)*100)</f>
        <v>21.356506417814018</v>
      </c>
      <c r="CH33" s="17">
        <f t="shared" ref="CH33:CK33" si="167">((CH30/CH29)*100)</f>
        <v>13.52021565860978</v>
      </c>
      <c r="CI33" s="17">
        <f t="shared" si="167"/>
        <v>11.586984075552186</v>
      </c>
      <c r="CJ33" s="17">
        <f t="shared" si="167"/>
        <v>10.092561881062737</v>
      </c>
      <c r="CK33" s="17">
        <f t="shared" si="167"/>
        <v>8.0349694969111756</v>
      </c>
      <c r="CM33" s="67" t="s">
        <v>15</v>
      </c>
      <c r="CN33" s="68"/>
      <c r="CO33" s="17">
        <f>((CO30/CO29)*100)</f>
        <v>14.243876625934062</v>
      </c>
      <c r="CP33" s="17">
        <f t="shared" ref="CP33:CS33" si="168">((CP30/CP29)*100)</f>
        <v>7.646223742442583</v>
      </c>
      <c r="CQ33" s="17">
        <f t="shared" si="168"/>
        <v>1.9874065913732881</v>
      </c>
      <c r="CR33" s="17">
        <f t="shared" si="168"/>
        <v>6.1438710013857687</v>
      </c>
      <c r="CS33" s="17">
        <f t="shared" si="168"/>
        <v>11.025085821031565</v>
      </c>
      <c r="CU33" s="67" t="s">
        <v>15</v>
      </c>
      <c r="CV33" s="68"/>
      <c r="CW33" s="17">
        <f>((CW30/CW29)*100)</f>
        <v>6.3418964795179109</v>
      </c>
      <c r="CX33" s="17">
        <f t="shared" ref="CX33:DA33" si="169">((CX30/CX29)*100)</f>
        <v>1.8202604790309713</v>
      </c>
      <c r="CY33" s="17">
        <f t="shared" si="169"/>
        <v>7.8249434346982216</v>
      </c>
      <c r="CZ33" s="17">
        <f t="shared" si="169"/>
        <v>2.3228711198672891</v>
      </c>
      <c r="DA33" s="17">
        <f t="shared" si="169"/>
        <v>3.7638728288201819</v>
      </c>
      <c r="DC33" s="67" t="s">
        <v>15</v>
      </c>
      <c r="DD33" s="68"/>
      <c r="DE33" s="17" t="e">
        <f>((DE30/DE29)*100)</f>
        <v>#DIV/0!</v>
      </c>
      <c r="DF33" s="17" t="e">
        <f t="shared" ref="DF33:DI33" si="170">((DF30/DF29)*100)</f>
        <v>#DIV/0!</v>
      </c>
      <c r="DG33" s="17" t="e">
        <f t="shared" si="170"/>
        <v>#DIV/0!</v>
      </c>
      <c r="DH33" s="17" t="e">
        <f t="shared" si="170"/>
        <v>#DIV/0!</v>
      </c>
      <c r="DI33" s="17" t="e">
        <f t="shared" si="170"/>
        <v>#DIV/0!</v>
      </c>
    </row>
    <row r="34" spans="19:113" x14ac:dyDescent="0.2">
      <c r="S34" s="65" t="s">
        <v>7</v>
      </c>
      <c r="T34" s="65"/>
      <c r="U34" s="2">
        <f t="shared" ref="U34:Y34" si="171">AVERAGE(U25:U28)</f>
        <v>2.0181249999999999</v>
      </c>
      <c r="V34" s="2">
        <f t="shared" si="171"/>
        <v>2.0062499999999996</v>
      </c>
      <c r="W34" s="2">
        <f t="shared" si="171"/>
        <v>1.69875</v>
      </c>
      <c r="X34" s="2">
        <f t="shared" si="171"/>
        <v>1.6856249999999999</v>
      </c>
      <c r="Y34" s="2">
        <f t="shared" si="171"/>
        <v>1.6168749999999998</v>
      </c>
      <c r="AA34" s="65" t="s">
        <v>7</v>
      </c>
      <c r="AB34" s="65"/>
      <c r="AC34" s="2">
        <f t="shared" ref="AC34:AG34" si="172">AVERAGE(AC25:AC28)</f>
        <v>2.31</v>
      </c>
      <c r="AD34" s="2">
        <f t="shared" si="172"/>
        <v>2.796875</v>
      </c>
      <c r="AE34" s="2">
        <f t="shared" si="172"/>
        <v>1.7549999999999999</v>
      </c>
      <c r="AF34" s="2">
        <f t="shared" si="172"/>
        <v>2.2774999999999999</v>
      </c>
      <c r="AG34" s="2">
        <f t="shared" si="172"/>
        <v>1.5724999999999998</v>
      </c>
      <c r="AI34" s="65" t="s">
        <v>7</v>
      </c>
      <c r="AJ34" s="65"/>
      <c r="AK34" s="2">
        <f t="shared" ref="AK34:AO34" si="173">AVERAGE(AK25:AK28)</f>
        <v>3.9912499999999995</v>
      </c>
      <c r="AL34" s="2">
        <f t="shared" si="173"/>
        <v>2.2275</v>
      </c>
      <c r="AM34" s="2">
        <f t="shared" si="173"/>
        <v>3.3174999999999999</v>
      </c>
      <c r="AN34" s="2">
        <f t="shared" si="173"/>
        <v>3.0518749999999999</v>
      </c>
      <c r="AO34" s="2">
        <f t="shared" si="173"/>
        <v>2.8531250000000004</v>
      </c>
      <c r="AQ34" s="65" t="s">
        <v>7</v>
      </c>
      <c r="AR34" s="65"/>
      <c r="AS34" s="2">
        <f t="shared" ref="AS34:AW34" si="174">AVERAGE(AS25:AS28)</f>
        <v>3.1262500000000002</v>
      </c>
      <c r="AT34" s="2">
        <f t="shared" si="174"/>
        <v>3.2356249999999998</v>
      </c>
      <c r="AU34" s="2">
        <f t="shared" si="174"/>
        <v>3.464375</v>
      </c>
      <c r="AV34" s="2">
        <f t="shared" si="174"/>
        <v>2.7337500000000001</v>
      </c>
      <c r="AW34" s="2">
        <f t="shared" si="174"/>
        <v>2.61625</v>
      </c>
      <c r="AY34" s="65" t="s">
        <v>7</v>
      </c>
      <c r="AZ34" s="65"/>
      <c r="BA34" s="2">
        <f t="shared" ref="BA34:BE34" si="175">AVERAGE(BA25:BA28)</f>
        <v>0.27562500000000001</v>
      </c>
      <c r="BB34" s="2">
        <f t="shared" si="175"/>
        <v>0.31625000000000003</v>
      </c>
      <c r="BC34" s="2">
        <f t="shared" si="175"/>
        <v>0.3431249999999999</v>
      </c>
      <c r="BD34" s="2">
        <f t="shared" si="175"/>
        <v>0.42000000000000004</v>
      </c>
      <c r="BE34" s="2">
        <f t="shared" si="175"/>
        <v>0.14624999999999994</v>
      </c>
      <c r="BG34" s="65" t="s">
        <v>7</v>
      </c>
      <c r="BH34" s="65"/>
      <c r="BI34" s="2">
        <f t="shared" ref="BI34:BM34" si="176">AVERAGE(BI25:BI28)</f>
        <v>2.31</v>
      </c>
      <c r="BJ34" s="2">
        <f t="shared" si="176"/>
        <v>2.796875</v>
      </c>
      <c r="BK34" s="2">
        <f t="shared" si="176"/>
        <v>1.7549999999999999</v>
      </c>
      <c r="BL34" s="2">
        <f t="shared" si="176"/>
        <v>2.2774999999999999</v>
      </c>
      <c r="BM34" s="2">
        <f t="shared" si="176"/>
        <v>1.5724999999999998</v>
      </c>
      <c r="BO34" s="65" t="s">
        <v>7</v>
      </c>
      <c r="BP34" s="65"/>
      <c r="BQ34" s="2">
        <f t="shared" ref="BQ34:BU34" si="177">AVERAGE(BQ25:BQ28)</f>
        <v>1.0531250000000001</v>
      </c>
      <c r="BR34" s="2">
        <f t="shared" si="177"/>
        <v>1.0018750000000001</v>
      </c>
      <c r="BS34" s="2">
        <f t="shared" si="177"/>
        <v>0.76062500000000011</v>
      </c>
      <c r="BT34" s="2">
        <f t="shared" si="177"/>
        <v>0.5</v>
      </c>
      <c r="BU34" s="2">
        <f t="shared" si="177"/>
        <v>1.4725000000000001</v>
      </c>
      <c r="BW34" s="65" t="s">
        <v>7</v>
      </c>
      <c r="BX34" s="65"/>
      <c r="BY34" s="2">
        <f t="shared" ref="BY34:CC34" si="178">AVERAGE(BY25:BY28)</f>
        <v>2.31</v>
      </c>
      <c r="BZ34" s="2">
        <f t="shared" si="178"/>
        <v>2.796875</v>
      </c>
      <c r="CA34" s="2">
        <f t="shared" si="178"/>
        <v>1.7549999999999999</v>
      </c>
      <c r="CB34" s="2">
        <f t="shared" si="178"/>
        <v>2.2774999999999999</v>
      </c>
      <c r="CC34" s="2">
        <f t="shared" si="178"/>
        <v>1.5724999999999998</v>
      </c>
      <c r="CE34" s="65" t="s">
        <v>7</v>
      </c>
      <c r="CF34" s="65"/>
      <c r="CG34" s="2">
        <f t="shared" ref="CG34:CK34" si="179">AVERAGE(CG25:CG28)</f>
        <v>4.4375000000000053E-2</v>
      </c>
      <c r="CH34" s="2">
        <f t="shared" si="179"/>
        <v>-0.12874999999999975</v>
      </c>
      <c r="CI34" s="2">
        <f t="shared" si="179"/>
        <v>-6.6874999999999907E-2</v>
      </c>
      <c r="CJ34" s="2">
        <f t="shared" si="179"/>
        <v>0.25375000000000014</v>
      </c>
      <c r="CK34" s="2">
        <f t="shared" si="179"/>
        <v>-0.10812499999999975</v>
      </c>
      <c r="CM34" s="65" t="s">
        <v>7</v>
      </c>
      <c r="CN34" s="65"/>
      <c r="CO34" s="2">
        <f t="shared" ref="CO34:CS34" si="180">AVERAGE(CO25:CO28)</f>
        <v>0.27250000000000002</v>
      </c>
      <c r="CP34" s="2">
        <f t="shared" si="180"/>
        <v>5.4374999999999937E-2</v>
      </c>
      <c r="CQ34" s="2">
        <f t="shared" si="180"/>
        <v>-1.0000000000000061E-2</v>
      </c>
      <c r="CR34" s="2">
        <f t="shared" si="180"/>
        <v>0.27499999999999997</v>
      </c>
      <c r="CS34" s="2">
        <f t="shared" si="180"/>
        <v>6.6250000000000059E-2</v>
      </c>
      <c r="CU34" s="65" t="s">
        <v>7</v>
      </c>
      <c r="CV34" s="65"/>
      <c r="CW34" s="2">
        <f t="shared" ref="CW34:DA34" si="181">AVERAGE(CW25:CW28)</f>
        <v>0.15562499999999996</v>
      </c>
      <c r="CX34" s="2">
        <f t="shared" si="181"/>
        <v>3.7500000000000033E-2</v>
      </c>
      <c r="CY34" s="2">
        <f t="shared" si="181"/>
        <v>0.17624999999999991</v>
      </c>
      <c r="CZ34" s="2">
        <f t="shared" si="181"/>
        <v>0.41374999999999984</v>
      </c>
      <c r="DA34" s="2">
        <f t="shared" si="181"/>
        <v>0.12187499999999994</v>
      </c>
      <c r="DC34" s="65" t="s">
        <v>7</v>
      </c>
      <c r="DD34" s="65"/>
      <c r="DE34" s="2">
        <f t="shared" ref="DE34:DI34" si="182">AVERAGE(DE25:DE28)</f>
        <v>0</v>
      </c>
      <c r="DF34" s="2">
        <f t="shared" si="182"/>
        <v>0</v>
      </c>
      <c r="DG34" s="2">
        <f t="shared" si="182"/>
        <v>0</v>
      </c>
      <c r="DH34" s="2">
        <f t="shared" si="182"/>
        <v>0</v>
      </c>
      <c r="DI34" s="2">
        <f t="shared" si="182"/>
        <v>0</v>
      </c>
    </row>
    <row r="35" spans="19:113" x14ac:dyDescent="0.2">
      <c r="S35" s="66" t="s">
        <v>13</v>
      </c>
      <c r="T35" s="66"/>
      <c r="U35" s="17">
        <f t="shared" ref="U35:Y35" si="183">STDEV(U25:U28)</f>
        <v>0.38002946705924451</v>
      </c>
      <c r="V35" s="17">
        <f t="shared" si="183"/>
        <v>0.26214261385742332</v>
      </c>
      <c r="W35" s="17">
        <f t="shared" si="183"/>
        <v>0.400403442376145</v>
      </c>
      <c r="X35" s="17">
        <f t="shared" si="183"/>
        <v>0.15412893682455167</v>
      </c>
      <c r="Y35" s="17">
        <f t="shared" si="183"/>
        <v>6.2094518008167593E-2</v>
      </c>
      <c r="AA35" s="66" t="s">
        <v>13</v>
      </c>
      <c r="AB35" s="66"/>
      <c r="AC35" s="17">
        <f t="shared" ref="AC35:AG35" si="184">STDEV(AC25:AC28)</f>
        <v>0.2432676852084277</v>
      </c>
      <c r="AD35" s="17">
        <f t="shared" si="184"/>
        <v>0.51354314570442794</v>
      </c>
      <c r="AE35" s="17">
        <f t="shared" si="184"/>
        <v>0.22539779649913669</v>
      </c>
      <c r="AF35" s="17">
        <f t="shared" si="184"/>
        <v>0.19266767589124384</v>
      </c>
      <c r="AG35" s="17">
        <f t="shared" si="184"/>
        <v>0.18010413654327875</v>
      </c>
      <c r="AI35" s="66" t="s">
        <v>13</v>
      </c>
      <c r="AJ35" s="66"/>
      <c r="AK35" s="17">
        <f t="shared" ref="AK35:AO35" si="185">STDEV(AK25:AK28)</f>
        <v>0.29509444109753519</v>
      </c>
      <c r="AL35" s="17">
        <f t="shared" si="185"/>
        <v>1.6038279404287727</v>
      </c>
      <c r="AM35" s="17">
        <f t="shared" si="185"/>
        <v>0.20067983414716392</v>
      </c>
      <c r="AN35" s="17">
        <f t="shared" si="185"/>
        <v>0.29513415028875689</v>
      </c>
      <c r="AO35" s="17">
        <f t="shared" si="185"/>
        <v>0.12776117041835003</v>
      </c>
      <c r="AQ35" s="66" t="s">
        <v>13</v>
      </c>
      <c r="AR35" s="66"/>
      <c r="AS35" s="17">
        <f t="shared" ref="AS35:AW35" si="186">STDEV(AS25:AS28)</f>
        <v>0.55524534742159981</v>
      </c>
      <c r="AT35" s="17">
        <f t="shared" si="186"/>
        <v>0.29075691450648811</v>
      </c>
      <c r="AU35" s="17">
        <f t="shared" si="186"/>
        <v>0.12036403117210731</v>
      </c>
      <c r="AV35" s="17">
        <f t="shared" si="186"/>
        <v>0.24303956296592241</v>
      </c>
      <c r="AW35" s="17">
        <f t="shared" si="186"/>
        <v>1.0177474617179512</v>
      </c>
      <c r="AY35" s="66" t="s">
        <v>13</v>
      </c>
      <c r="AZ35" s="66"/>
      <c r="BA35" s="17">
        <f t="shared" ref="BA35:BE35" si="187">STDEV(BA25:BA28)</f>
        <v>0.1092850820865623</v>
      </c>
      <c r="BB35" s="17">
        <f t="shared" si="187"/>
        <v>0.11728704105739887</v>
      </c>
      <c r="BC35" s="17">
        <f t="shared" si="187"/>
        <v>0.31359059695724301</v>
      </c>
      <c r="BD35" s="17">
        <f t="shared" si="187"/>
        <v>0.122797258384162</v>
      </c>
      <c r="BE35" s="17">
        <f t="shared" si="187"/>
        <v>3.418698582794337E-2</v>
      </c>
      <c r="BG35" s="66" t="s">
        <v>13</v>
      </c>
      <c r="BH35" s="66"/>
      <c r="BI35" s="17">
        <f t="shared" ref="BI35:BM35" si="188">STDEV(BI25:BI28)</f>
        <v>0.2432676852084277</v>
      </c>
      <c r="BJ35" s="17">
        <f t="shared" si="188"/>
        <v>0.51354314570442794</v>
      </c>
      <c r="BK35" s="17">
        <f t="shared" si="188"/>
        <v>0.22539779649913669</v>
      </c>
      <c r="BL35" s="17">
        <f t="shared" si="188"/>
        <v>0.19266767589124384</v>
      </c>
      <c r="BM35" s="17">
        <f t="shared" si="188"/>
        <v>0.18010413654327875</v>
      </c>
      <c r="BO35" s="66" t="s">
        <v>13</v>
      </c>
      <c r="BP35" s="66"/>
      <c r="BQ35" s="17">
        <f t="shared" ref="BQ35:BU35" si="189">STDEV(BQ25:BQ28)</f>
        <v>0.52252192936437325</v>
      </c>
      <c r="BR35" s="17">
        <f t="shared" si="189"/>
        <v>0.56899948740457329</v>
      </c>
      <c r="BS35" s="17">
        <f t="shared" si="189"/>
        <v>0.23374665773011594</v>
      </c>
      <c r="BT35" s="17">
        <f t="shared" si="189"/>
        <v>0.30828406137846309</v>
      </c>
      <c r="BU35" s="17">
        <f t="shared" si="189"/>
        <v>0.13448009456173551</v>
      </c>
      <c r="BW35" s="66" t="s">
        <v>13</v>
      </c>
      <c r="BX35" s="66"/>
      <c r="BY35" s="17">
        <f t="shared" ref="BY35:CC35" si="190">STDEV(BY25:BY28)</f>
        <v>0.2432676852084277</v>
      </c>
      <c r="BZ35" s="17">
        <f t="shared" si="190"/>
        <v>0.51354314570442794</v>
      </c>
      <c r="CA35" s="17">
        <f t="shared" si="190"/>
        <v>0.22539779649913669</v>
      </c>
      <c r="CB35" s="17">
        <f t="shared" si="190"/>
        <v>0.19266767589124384</v>
      </c>
      <c r="CC35" s="17">
        <f t="shared" si="190"/>
        <v>0.18010413654327875</v>
      </c>
      <c r="CE35" s="66" t="s">
        <v>13</v>
      </c>
      <c r="CF35" s="66"/>
      <c r="CG35" s="17">
        <f t="shared" ref="CG35:CK35" si="191">STDEV(CG25:CG28)</f>
        <v>0.20084716411573575</v>
      </c>
      <c r="CH35" s="17">
        <f t="shared" si="191"/>
        <v>9.6011609541068882E-2</v>
      </c>
      <c r="CI35" s="17">
        <f t="shared" si="191"/>
        <v>0.16364341314781569</v>
      </c>
      <c r="CJ35" s="17">
        <f t="shared" si="191"/>
        <v>0.75107527086171588</v>
      </c>
      <c r="CK35" s="17">
        <f t="shared" si="191"/>
        <v>0.13646580768334124</v>
      </c>
      <c r="CM35" s="66" t="s">
        <v>13</v>
      </c>
      <c r="CN35" s="66"/>
      <c r="CO35" s="17">
        <f t="shared" ref="CO35:CS35" si="192">STDEV(CO25:CO28)</f>
        <v>0.23424968872266755</v>
      </c>
      <c r="CP35" s="17">
        <f t="shared" si="192"/>
        <v>0.17890145099094834</v>
      </c>
      <c r="CQ35" s="17">
        <f t="shared" si="192"/>
        <v>8.3628643418388562E-2</v>
      </c>
      <c r="CR35" s="17">
        <f t="shared" si="192"/>
        <v>0.5067153211288038</v>
      </c>
      <c r="CS35" s="17">
        <f t="shared" si="192"/>
        <v>9.0208092763343684E-2</v>
      </c>
      <c r="CU35" s="66" t="s">
        <v>13</v>
      </c>
      <c r="CV35" s="66"/>
      <c r="CW35" s="17">
        <f t="shared" ref="CW35:DA35" si="193">STDEV(CW25:CW28)</f>
        <v>6.8507146829120458E-2</v>
      </c>
      <c r="CX35" s="17">
        <f t="shared" si="193"/>
        <v>2.0103896803024639E-2</v>
      </c>
      <c r="CY35" s="17">
        <f t="shared" si="193"/>
        <v>0.13715107242259067</v>
      </c>
      <c r="CZ35" s="17">
        <f t="shared" si="193"/>
        <v>0.54778911696625254</v>
      </c>
      <c r="DA35" s="17">
        <f t="shared" si="193"/>
        <v>0.10943748215305396</v>
      </c>
      <c r="DC35" s="66" t="s">
        <v>13</v>
      </c>
      <c r="DD35" s="66"/>
      <c r="DE35" s="17">
        <f t="shared" ref="DE35:DI35" si="194">STDEV(DE25:DE28)</f>
        <v>0</v>
      </c>
      <c r="DF35" s="17">
        <f t="shared" si="194"/>
        <v>0</v>
      </c>
      <c r="DG35" s="17">
        <f t="shared" si="194"/>
        <v>0</v>
      </c>
      <c r="DH35" s="17">
        <f t="shared" si="194"/>
        <v>0</v>
      </c>
      <c r="DI35" s="17">
        <f t="shared" si="194"/>
        <v>0</v>
      </c>
    </row>
    <row r="36" spans="19:113" x14ac:dyDescent="0.2">
      <c r="S36" s="67" t="s">
        <v>14</v>
      </c>
      <c r="T36" s="68"/>
      <c r="U36" s="17">
        <f t="shared" ref="U36:Y36" si="195">1.96*(U35)/SQRT(4)</f>
        <v>0.3724288777180596</v>
      </c>
      <c r="V36" s="17">
        <f t="shared" si="195"/>
        <v>0.25689976158027483</v>
      </c>
      <c r="W36" s="17">
        <f t="shared" si="195"/>
        <v>0.39239537352862208</v>
      </c>
      <c r="X36" s="17">
        <f t="shared" si="195"/>
        <v>0.15104635808806063</v>
      </c>
      <c r="Y36" s="17">
        <f t="shared" si="195"/>
        <v>6.085262764800424E-2</v>
      </c>
      <c r="AA36" s="67" t="s">
        <v>14</v>
      </c>
      <c r="AB36" s="68"/>
      <c r="AC36" s="17">
        <f t="shared" ref="AC36:AG36" si="196">1.96*(AC35)/SQRT(4)</f>
        <v>0.23840233150425916</v>
      </c>
      <c r="AD36" s="17">
        <f t="shared" si="196"/>
        <v>0.50327228279033942</v>
      </c>
      <c r="AE36" s="17">
        <f t="shared" si="196"/>
        <v>0.22088984056915395</v>
      </c>
      <c r="AF36" s="17">
        <f t="shared" si="196"/>
        <v>0.18881432237341897</v>
      </c>
      <c r="AG36" s="17">
        <f t="shared" si="196"/>
        <v>0.17650205381241318</v>
      </c>
      <c r="AI36" s="67" t="s">
        <v>14</v>
      </c>
      <c r="AJ36" s="68"/>
      <c r="AK36" s="17">
        <f t="shared" ref="AK36:AO36" si="197">1.96*(AK35)/SQRT(4)</f>
        <v>0.28919255227558449</v>
      </c>
      <c r="AL36" s="17">
        <f t="shared" si="197"/>
        <v>1.5717513816201973</v>
      </c>
      <c r="AM36" s="17">
        <f t="shared" si="197"/>
        <v>0.19666623746422063</v>
      </c>
      <c r="AN36" s="17">
        <f t="shared" si="197"/>
        <v>0.28923146728298177</v>
      </c>
      <c r="AO36" s="17">
        <f t="shared" si="197"/>
        <v>0.12520594700998303</v>
      </c>
      <c r="AQ36" s="67" t="s">
        <v>14</v>
      </c>
      <c r="AR36" s="68"/>
      <c r="AS36" s="17">
        <f t="shared" ref="AS36:AW36" si="198">1.96*(AS35)/SQRT(4)</f>
        <v>0.54414044047316779</v>
      </c>
      <c r="AT36" s="17">
        <f t="shared" si="198"/>
        <v>0.28494177621635836</v>
      </c>
      <c r="AU36" s="17">
        <f t="shared" si="198"/>
        <v>0.11795675054866517</v>
      </c>
      <c r="AV36" s="17">
        <f t="shared" si="198"/>
        <v>0.23817877170660395</v>
      </c>
      <c r="AW36" s="17">
        <f t="shared" si="198"/>
        <v>0.99739251248359218</v>
      </c>
      <c r="AY36" s="67" t="s">
        <v>14</v>
      </c>
      <c r="AZ36" s="68"/>
      <c r="BA36" s="17">
        <f t="shared" ref="BA36:BE36" si="199">1.96*(BA35)/SQRT(4)</f>
        <v>0.10709938044483105</v>
      </c>
      <c r="BB36" s="17">
        <f t="shared" si="199"/>
        <v>0.11494130023625089</v>
      </c>
      <c r="BC36" s="17">
        <f t="shared" si="199"/>
        <v>0.30731878501809812</v>
      </c>
      <c r="BD36" s="17">
        <f t="shared" si="199"/>
        <v>0.12034131321647876</v>
      </c>
      <c r="BE36" s="17">
        <f t="shared" si="199"/>
        <v>3.3503246111384499E-2</v>
      </c>
      <c r="BG36" s="67" t="s">
        <v>14</v>
      </c>
      <c r="BH36" s="68"/>
      <c r="BI36" s="17">
        <f t="shared" ref="BI36:BM36" si="200">1.96*(BI35)/SQRT(4)</f>
        <v>0.23840233150425916</v>
      </c>
      <c r="BJ36" s="17">
        <f t="shared" si="200"/>
        <v>0.50327228279033942</v>
      </c>
      <c r="BK36" s="17">
        <f t="shared" si="200"/>
        <v>0.22088984056915395</v>
      </c>
      <c r="BL36" s="17">
        <f t="shared" si="200"/>
        <v>0.18881432237341897</v>
      </c>
      <c r="BM36" s="17">
        <f t="shared" si="200"/>
        <v>0.17650205381241318</v>
      </c>
      <c r="BO36" s="67" t="s">
        <v>14</v>
      </c>
      <c r="BP36" s="68"/>
      <c r="BQ36" s="17">
        <f t="shared" ref="BQ36:BU36" si="201">1.96*(BQ35)/SQRT(4)</f>
        <v>0.5120714907770858</v>
      </c>
      <c r="BR36" s="17">
        <f t="shared" si="201"/>
        <v>0.55761949765648178</v>
      </c>
      <c r="BS36" s="17">
        <f t="shared" si="201"/>
        <v>0.22907172457551361</v>
      </c>
      <c r="BT36" s="17">
        <f t="shared" si="201"/>
        <v>0.30211838015089382</v>
      </c>
      <c r="BU36" s="17">
        <f t="shared" si="201"/>
        <v>0.1317904926705008</v>
      </c>
      <c r="BW36" s="67" t="s">
        <v>14</v>
      </c>
      <c r="BX36" s="68"/>
      <c r="BY36" s="17">
        <f t="shared" ref="BY36:CC36" si="202">1.96*(BY35)/SQRT(4)</f>
        <v>0.23840233150425916</v>
      </c>
      <c r="BZ36" s="17">
        <f t="shared" si="202"/>
        <v>0.50327228279033942</v>
      </c>
      <c r="CA36" s="17">
        <f t="shared" si="202"/>
        <v>0.22088984056915395</v>
      </c>
      <c r="CB36" s="17">
        <f t="shared" si="202"/>
        <v>0.18881432237341897</v>
      </c>
      <c r="CC36" s="17">
        <f t="shared" si="202"/>
        <v>0.17650205381241318</v>
      </c>
      <c r="CE36" s="67" t="s">
        <v>14</v>
      </c>
      <c r="CF36" s="68"/>
      <c r="CG36" s="17">
        <f t="shared" ref="CG36:CK36" si="203">1.96*(CG35)/SQRT(4)</f>
        <v>0.19683022083342103</v>
      </c>
      <c r="CH36" s="17">
        <f t="shared" si="203"/>
        <v>9.4091377350247501E-2</v>
      </c>
      <c r="CI36" s="17">
        <f t="shared" si="203"/>
        <v>0.16037054488485938</v>
      </c>
      <c r="CJ36" s="17">
        <f t="shared" si="203"/>
        <v>0.73605376544448153</v>
      </c>
      <c r="CK36" s="17">
        <f t="shared" si="203"/>
        <v>0.1337364915296744</v>
      </c>
      <c r="CM36" s="67" t="s">
        <v>14</v>
      </c>
      <c r="CN36" s="68"/>
      <c r="CO36" s="17">
        <f t="shared" ref="CO36:CS36" si="204">1.96*(CO35)/SQRT(4)</f>
        <v>0.22956469494821419</v>
      </c>
      <c r="CP36" s="17">
        <f t="shared" si="204"/>
        <v>0.17532342197112938</v>
      </c>
      <c r="CQ36" s="17">
        <f t="shared" si="204"/>
        <v>8.1956070550020785E-2</v>
      </c>
      <c r="CR36" s="17">
        <f t="shared" si="204"/>
        <v>0.49658101470622773</v>
      </c>
      <c r="CS36" s="17">
        <f t="shared" si="204"/>
        <v>8.8403930908076814E-2</v>
      </c>
      <c r="CU36" s="67" t="s">
        <v>14</v>
      </c>
      <c r="CV36" s="68"/>
      <c r="CW36" s="17">
        <f t="shared" ref="CW36:DA36" si="205">1.96*(CW35)/SQRT(4)</f>
        <v>6.7137003892538044E-2</v>
      </c>
      <c r="CX36" s="17">
        <f t="shared" si="205"/>
        <v>1.9701818866964146E-2</v>
      </c>
      <c r="CY36" s="17">
        <f t="shared" si="205"/>
        <v>0.13440805097413885</v>
      </c>
      <c r="CZ36" s="17">
        <f t="shared" si="205"/>
        <v>0.53683333462692751</v>
      </c>
      <c r="DA36" s="17">
        <f t="shared" si="205"/>
        <v>0.10724873250999288</v>
      </c>
      <c r="DC36" s="67" t="s">
        <v>14</v>
      </c>
      <c r="DD36" s="68"/>
      <c r="DE36" s="17">
        <f t="shared" ref="DE36:DI36" si="206">1.96*(DE35)/SQRT(4)</f>
        <v>0</v>
      </c>
      <c r="DF36" s="17">
        <f t="shared" si="206"/>
        <v>0</v>
      </c>
      <c r="DG36" s="17">
        <f t="shared" si="206"/>
        <v>0</v>
      </c>
      <c r="DH36" s="17">
        <f t="shared" si="206"/>
        <v>0</v>
      </c>
      <c r="DI36" s="17">
        <f t="shared" si="206"/>
        <v>0</v>
      </c>
    </row>
    <row r="37" spans="19:113" x14ac:dyDescent="0.2">
      <c r="S37" s="69" t="s">
        <v>15</v>
      </c>
      <c r="T37" s="70"/>
      <c r="U37" s="27">
        <f>((U35/U34))</f>
        <v>0.18830819055273806</v>
      </c>
      <c r="V37" s="27">
        <f t="shared" ref="V37:Y37" si="207">((V35/V34))</f>
        <v>0.13066298510027333</v>
      </c>
      <c r="W37" s="27">
        <f t="shared" si="207"/>
        <v>0.23570474900729654</v>
      </c>
      <c r="X37" s="27">
        <f t="shared" si="207"/>
        <v>9.143726322554048E-2</v>
      </c>
      <c r="Y37" s="27">
        <f t="shared" si="207"/>
        <v>3.8404031238139992E-2</v>
      </c>
      <c r="AA37" s="32"/>
      <c r="AB37" s="33"/>
      <c r="AC37" s="17"/>
      <c r="AD37" s="17"/>
      <c r="AE37" s="17"/>
      <c r="AF37" s="17"/>
      <c r="AG37" s="17"/>
      <c r="AI37" s="32"/>
      <c r="AJ37" s="33"/>
      <c r="AK37" s="17"/>
      <c r="AL37" s="17"/>
      <c r="AM37" s="17"/>
      <c r="AN37" s="17"/>
      <c r="AO37" s="17"/>
      <c r="AQ37" s="32"/>
      <c r="AR37" s="33"/>
      <c r="AS37" s="17"/>
      <c r="AT37" s="17"/>
      <c r="AU37" s="17"/>
      <c r="AV37" s="17"/>
      <c r="AW37" s="17"/>
      <c r="AY37" s="32"/>
      <c r="AZ37" s="33"/>
      <c r="BA37" s="17"/>
      <c r="BB37" s="17"/>
      <c r="BC37" s="17"/>
      <c r="BD37" s="17"/>
      <c r="BE37" s="17"/>
      <c r="BG37" s="32"/>
      <c r="BH37" s="33"/>
      <c r="BI37" s="17"/>
      <c r="BJ37" s="17"/>
      <c r="BK37" s="17"/>
      <c r="BL37" s="17"/>
      <c r="BM37" s="17"/>
      <c r="BO37" s="32"/>
      <c r="BP37" s="33"/>
      <c r="BQ37" s="17"/>
      <c r="BR37" s="17"/>
      <c r="BS37" s="17"/>
      <c r="BT37" s="17"/>
      <c r="BU37" s="17"/>
      <c r="BW37" s="32"/>
      <c r="BX37" s="33"/>
      <c r="BY37" s="17"/>
      <c r="BZ37" s="17"/>
      <c r="CA37" s="17"/>
      <c r="CB37" s="17"/>
      <c r="CC37" s="17"/>
      <c r="CE37" s="32"/>
      <c r="CF37" s="33"/>
      <c r="CG37" s="17"/>
      <c r="CH37" s="17"/>
      <c r="CI37" s="17"/>
      <c r="CJ37" s="17"/>
      <c r="CK37" s="17"/>
      <c r="CM37" s="32"/>
      <c r="CN37" s="33"/>
      <c r="CO37" s="17"/>
      <c r="CP37" s="17"/>
      <c r="CQ37" s="17"/>
      <c r="CR37" s="17"/>
      <c r="CS37" s="17"/>
      <c r="CU37" s="32"/>
      <c r="CV37" s="33"/>
      <c r="CW37" s="17"/>
      <c r="CX37" s="17"/>
      <c r="CY37" s="17"/>
      <c r="CZ37" s="17"/>
      <c r="DA37" s="17"/>
      <c r="DC37" s="32"/>
      <c r="DD37" s="33"/>
      <c r="DE37" s="17"/>
      <c r="DF37" s="17"/>
      <c r="DG37" s="17"/>
      <c r="DH37" s="17"/>
      <c r="DI37" s="17"/>
    </row>
    <row r="38" spans="19:113" x14ac:dyDescent="0.2">
      <c r="S38" s="67" t="s">
        <v>15</v>
      </c>
      <c r="T38" s="68"/>
      <c r="U38" s="17">
        <f>((U35/U34)*100)</f>
        <v>18.830819055273807</v>
      </c>
      <c r="V38" s="17">
        <f t="shared" ref="V38:Y38" si="208">((V35/V34)*100)</f>
        <v>13.066298510027332</v>
      </c>
      <c r="W38" s="17">
        <f t="shared" si="208"/>
        <v>23.570474900729653</v>
      </c>
      <c r="X38" s="17">
        <f t="shared" si="208"/>
        <v>9.1437263225540484</v>
      </c>
      <c r="Y38" s="17">
        <f t="shared" si="208"/>
        <v>3.8404031238139993</v>
      </c>
      <c r="AA38" s="67" t="s">
        <v>15</v>
      </c>
      <c r="AB38" s="68"/>
      <c r="AC38" s="17">
        <f>((AC35/AC34)*100)</f>
        <v>10.53106862374146</v>
      </c>
      <c r="AD38" s="17">
        <f t="shared" ref="AD38:AG38" si="209">((AD35/AD34)*100)</f>
        <v>18.361319176024239</v>
      </c>
      <c r="AE38" s="17">
        <f t="shared" si="209"/>
        <v>12.843179287700096</v>
      </c>
      <c r="AF38" s="17">
        <f t="shared" si="209"/>
        <v>8.459612552853736</v>
      </c>
      <c r="AG38" s="17">
        <f t="shared" si="209"/>
        <v>11.453363214198967</v>
      </c>
      <c r="AI38" s="67" t="s">
        <v>15</v>
      </c>
      <c r="AJ38" s="68"/>
      <c r="AK38" s="17">
        <f>((AK35/AK34)*100)</f>
        <v>7.3935343839031695</v>
      </c>
      <c r="AL38" s="17">
        <f t="shared" ref="AL38:AO38" si="210">((AL35/AL34)*100)</f>
        <v>72.001254340236713</v>
      </c>
      <c r="AM38" s="17">
        <f t="shared" si="210"/>
        <v>6.0491283842400581</v>
      </c>
      <c r="AN38" s="17">
        <f t="shared" si="210"/>
        <v>9.6705844862177148</v>
      </c>
      <c r="AO38" s="17">
        <f t="shared" si="210"/>
        <v>4.4779380650462217</v>
      </c>
      <c r="AQ38" s="67" t="s">
        <v>15</v>
      </c>
      <c r="AR38" s="68"/>
      <c r="AS38" s="17">
        <f>((AS35/AS34)*100)</f>
        <v>17.760746818763685</v>
      </c>
      <c r="AT38" s="17">
        <f t="shared" ref="AT38:AW38" si="211">((AT35/AT34)*100)</f>
        <v>8.9861128686571554</v>
      </c>
      <c r="AU38" s="17">
        <f t="shared" si="211"/>
        <v>3.4743360973366713</v>
      </c>
      <c r="AV38" s="17">
        <f t="shared" si="211"/>
        <v>8.8903360938609008</v>
      </c>
      <c r="AW38" s="17">
        <f t="shared" si="211"/>
        <v>38.901001881240369</v>
      </c>
      <c r="AY38" s="67" t="s">
        <v>15</v>
      </c>
      <c r="AZ38" s="68"/>
      <c r="BA38" s="17">
        <f>((BA35/BA34)*100)</f>
        <v>39.649916403287911</v>
      </c>
      <c r="BB38" s="17">
        <f t="shared" ref="BB38:BE38" si="212">((BB35/BB34)*100)</f>
        <v>37.086811401549049</v>
      </c>
      <c r="BC38" s="17">
        <f t="shared" si="212"/>
        <v>91.392523703385962</v>
      </c>
      <c r="BD38" s="17">
        <f t="shared" si="212"/>
        <v>29.237442472419524</v>
      </c>
      <c r="BE38" s="17">
        <f t="shared" si="212"/>
        <v>23.375716805431374</v>
      </c>
      <c r="BG38" s="67" t="s">
        <v>15</v>
      </c>
      <c r="BH38" s="68"/>
      <c r="BI38" s="17">
        <f>((BI35/BI34)*100)</f>
        <v>10.53106862374146</v>
      </c>
      <c r="BJ38" s="17">
        <f t="shared" ref="BJ38:BM38" si="213">((BJ35/BJ34)*100)</f>
        <v>18.361319176024239</v>
      </c>
      <c r="BK38" s="17">
        <f t="shared" si="213"/>
        <v>12.843179287700096</v>
      </c>
      <c r="BL38" s="17">
        <f t="shared" si="213"/>
        <v>8.459612552853736</v>
      </c>
      <c r="BM38" s="17">
        <f t="shared" si="213"/>
        <v>11.453363214198967</v>
      </c>
      <c r="BO38" s="67" t="s">
        <v>15</v>
      </c>
      <c r="BP38" s="68"/>
      <c r="BQ38" s="17">
        <f>((BQ35/BQ34)*100)</f>
        <v>49.616325636973123</v>
      </c>
      <c r="BR38" s="17">
        <f t="shared" ref="BR38:BU38" si="214">((BR35/BR34)*100)</f>
        <v>56.793461001080303</v>
      </c>
      <c r="BS38" s="17">
        <f t="shared" si="214"/>
        <v>30.730867080376782</v>
      </c>
      <c r="BT38" s="17">
        <f t="shared" si="214"/>
        <v>61.656812275692616</v>
      </c>
      <c r="BU38" s="17">
        <f t="shared" si="214"/>
        <v>9.1327738242265202</v>
      </c>
      <c r="BW38" s="67" t="s">
        <v>15</v>
      </c>
      <c r="BX38" s="68"/>
      <c r="BY38" s="17">
        <f>((BY35/BY34)*100)</f>
        <v>10.53106862374146</v>
      </c>
      <c r="BZ38" s="17">
        <f t="shared" ref="BZ38:CC38" si="215">((BZ35/BZ34)*100)</f>
        <v>18.361319176024239</v>
      </c>
      <c r="CA38" s="17">
        <f t="shared" si="215"/>
        <v>12.843179287700096</v>
      </c>
      <c r="CB38" s="17">
        <f t="shared" si="215"/>
        <v>8.459612552853736</v>
      </c>
      <c r="CC38" s="17">
        <f t="shared" si="215"/>
        <v>11.453363214198967</v>
      </c>
      <c r="CE38" s="67" t="s">
        <v>15</v>
      </c>
      <c r="CF38" s="68"/>
      <c r="CG38" s="17">
        <f>((CG35/CG34)*100)</f>
        <v>452.61332758475606</v>
      </c>
      <c r="CH38" s="17">
        <f t="shared" ref="CH38:CK38" si="216">((CH35/CH34)*100)</f>
        <v>-74.572123915393448</v>
      </c>
      <c r="CI38" s="17">
        <f t="shared" si="216"/>
        <v>-244.70043087523874</v>
      </c>
      <c r="CJ38" s="17">
        <f t="shared" si="216"/>
        <v>295.99025452678444</v>
      </c>
      <c r="CK38" s="17">
        <f t="shared" si="216"/>
        <v>-126.21115161465116</v>
      </c>
      <c r="CM38" s="67" t="s">
        <v>15</v>
      </c>
      <c r="CN38" s="68"/>
      <c r="CO38" s="17">
        <f>((CO35/CO34)*100)</f>
        <v>85.963188522079832</v>
      </c>
      <c r="CP38" s="17">
        <f t="shared" ref="CP38:CS38" si="217">((CP35/CP34)*100)</f>
        <v>329.01416274197436</v>
      </c>
      <c r="CQ38" s="17">
        <f t="shared" si="217"/>
        <v>-836.28643418388049</v>
      </c>
      <c r="CR38" s="17">
        <f t="shared" si="217"/>
        <v>184.26011677411049</v>
      </c>
      <c r="CS38" s="17">
        <f t="shared" si="217"/>
        <v>136.16315888806582</v>
      </c>
      <c r="CU38" s="67" t="s">
        <v>15</v>
      </c>
      <c r="CV38" s="68"/>
      <c r="CW38" s="17">
        <f>((CW35/CW34)*100)</f>
        <v>44.020656597025202</v>
      </c>
      <c r="CX38" s="17">
        <f t="shared" ref="CX38:DA38" si="218">((CX35/CX34)*100)</f>
        <v>53.610391474732324</v>
      </c>
      <c r="CY38" s="17">
        <f t="shared" si="218"/>
        <v>77.816211303597584</v>
      </c>
      <c r="CZ38" s="17">
        <f t="shared" si="218"/>
        <v>132.39616120030277</v>
      </c>
      <c r="DA38" s="17">
        <f t="shared" si="218"/>
        <v>89.794857151223809</v>
      </c>
      <c r="DC38" s="67" t="s">
        <v>15</v>
      </c>
      <c r="DD38" s="68"/>
      <c r="DE38" s="17" t="e">
        <f>((DE35/DE34)*100)</f>
        <v>#DIV/0!</v>
      </c>
      <c r="DF38" s="17" t="e">
        <f t="shared" ref="DF38:DI38" si="219">((DF35/DF34)*100)</f>
        <v>#DIV/0!</v>
      </c>
      <c r="DG38" s="17" t="e">
        <f t="shared" si="219"/>
        <v>#DIV/0!</v>
      </c>
      <c r="DH38" s="17" t="e">
        <f t="shared" si="219"/>
        <v>#DIV/0!</v>
      </c>
      <c r="DI38" s="17" t="e">
        <f t="shared" si="219"/>
        <v>#DIV/0!</v>
      </c>
    </row>
    <row r="39" spans="19:113" x14ac:dyDescent="0.2">
      <c r="S39" s="72" t="s">
        <v>8</v>
      </c>
      <c r="T39" s="60">
        <f>T2</f>
        <v>43495</v>
      </c>
      <c r="U39" s="4">
        <f t="shared" ref="U39:Y42" si="220">(U21/U25)</f>
        <v>0.52870090634441091</v>
      </c>
      <c r="V39" s="4">
        <f t="shared" si="220"/>
        <v>3.3095768374164818</v>
      </c>
      <c r="W39" s="4">
        <f t="shared" si="220"/>
        <v>10.308641975308644</v>
      </c>
      <c r="X39" s="4">
        <f t="shared" si="220"/>
        <v>5.845648604269293</v>
      </c>
      <c r="Y39" s="4">
        <f t="shared" si="220"/>
        <v>6.2503748125937033</v>
      </c>
      <c r="AA39" s="72" t="s">
        <v>8</v>
      </c>
      <c r="AB39" s="60">
        <f>AB2</f>
        <v>43503</v>
      </c>
      <c r="AC39" s="4">
        <f t="shared" ref="AC39:AG42" si="221">(AC21/AC25)</f>
        <v>0.28083333333333332</v>
      </c>
      <c r="AD39" s="4">
        <f t="shared" si="221"/>
        <v>4.5183315621679059</v>
      </c>
      <c r="AE39" s="4">
        <f t="shared" si="221"/>
        <v>6.9568584070796469</v>
      </c>
      <c r="AF39" s="4">
        <f t="shared" si="221"/>
        <v>5.3271276595744688</v>
      </c>
      <c r="AG39" s="4">
        <f t="shared" si="221"/>
        <v>9.3455615942028984</v>
      </c>
      <c r="AI39" s="72" t="s">
        <v>8</v>
      </c>
      <c r="AJ39" s="60">
        <f>AJ2</f>
        <v>43510</v>
      </c>
      <c r="AK39" s="4">
        <f t="shared" ref="AK39:AO42" si="222">(AK21/AK25)</f>
        <v>0.45091458298372211</v>
      </c>
      <c r="AL39" s="4">
        <f t="shared" si="222"/>
        <v>3.27944524943076</v>
      </c>
      <c r="AM39" s="4">
        <f t="shared" si="222"/>
        <v>4.4648144763297379</v>
      </c>
      <c r="AN39" s="4">
        <f t="shared" si="222"/>
        <v>5.038055842812823</v>
      </c>
      <c r="AO39" s="4">
        <f t="shared" si="222"/>
        <v>5.7789152690045738</v>
      </c>
      <c r="AQ39" s="72" t="s">
        <v>8</v>
      </c>
      <c r="AR39" s="60">
        <f>AR2</f>
        <v>43516</v>
      </c>
      <c r="AS39" s="4">
        <f t="shared" ref="AS39:AW42" si="223">(AS21/AS25)</f>
        <v>0.35038588754134509</v>
      </c>
      <c r="AT39" s="4">
        <f t="shared" si="223"/>
        <v>2.104349522137702</v>
      </c>
      <c r="AU39" s="4">
        <f t="shared" si="223"/>
        <v>2.3533700871420944</v>
      </c>
      <c r="AV39" s="4">
        <f t="shared" si="223"/>
        <v>4.2493793726021227</v>
      </c>
      <c r="AW39" s="4">
        <f t="shared" si="223"/>
        <v>4.6533025670608588</v>
      </c>
      <c r="AY39" s="72" t="s">
        <v>8</v>
      </c>
      <c r="AZ39" s="60">
        <f>AZ2</f>
        <v>43517</v>
      </c>
      <c r="BA39" s="4">
        <f t="shared" ref="BA39:BE42" si="224">(BA21/BA25)</f>
        <v>6.5036231884057978</v>
      </c>
      <c r="BB39" s="4">
        <f t="shared" si="224"/>
        <v>35.034810126582272</v>
      </c>
      <c r="BC39" s="4">
        <f t="shared" si="224"/>
        <v>49.145061728395063</v>
      </c>
      <c r="BD39" s="4">
        <f t="shared" si="224"/>
        <v>37.212301587301589</v>
      </c>
      <c r="BE39" s="4">
        <f t="shared" si="224"/>
        <v>95.880681818181799</v>
      </c>
      <c r="BG39" s="72" t="s">
        <v>8</v>
      </c>
      <c r="BH39" s="60">
        <f>BH2</f>
        <v>43523</v>
      </c>
      <c r="BI39" s="4">
        <f t="shared" ref="BI39:BM42" si="225">(BI21/BI25)</f>
        <v>0.42527777777777787</v>
      </c>
      <c r="BJ39" s="4">
        <f t="shared" si="225"/>
        <v>4.5353347502656751</v>
      </c>
      <c r="BK39" s="4">
        <f t="shared" si="225"/>
        <v>2.9129793510324489E-2</v>
      </c>
      <c r="BL39" s="4">
        <f t="shared" si="225"/>
        <v>4.9654255319148941</v>
      </c>
      <c r="BM39" s="4">
        <f t="shared" si="225"/>
        <v>6.5738224637681171</v>
      </c>
      <c r="BO39" s="72" t="s">
        <v>8</v>
      </c>
      <c r="BP39" s="60">
        <f>BP2</f>
        <v>43524</v>
      </c>
      <c r="BQ39" s="4">
        <f t="shared" ref="BQ39:BU42" si="226">(BQ21/BQ25)</f>
        <v>3.549371633752243</v>
      </c>
      <c r="BR39" s="4">
        <f t="shared" si="226"/>
        <v>28.096470588235306</v>
      </c>
      <c r="BS39" s="4">
        <f t="shared" si="226"/>
        <v>26.978947368421053</v>
      </c>
      <c r="BT39" s="4">
        <f t="shared" si="226"/>
        <v>29.20654044750431</v>
      </c>
      <c r="BU39" s="4">
        <f t="shared" si="226"/>
        <v>7.4570297029702974</v>
      </c>
      <c r="BW39" s="72" t="s">
        <v>8</v>
      </c>
      <c r="BX39" s="60">
        <f>BX2</f>
        <v>43531</v>
      </c>
      <c r="BY39" s="4">
        <f t="shared" ref="BY39:CC42" si="227">(BY21/BY25)</f>
        <v>0.28083333333333332</v>
      </c>
      <c r="BZ39" s="4">
        <f t="shared" si="227"/>
        <v>4.5183315621679059</v>
      </c>
      <c r="CA39" s="4">
        <f t="shared" si="227"/>
        <v>6.9568584070796469</v>
      </c>
      <c r="CB39" s="4">
        <f t="shared" si="227"/>
        <v>5.3271276595744688</v>
      </c>
      <c r="CC39" s="4">
        <f t="shared" si="227"/>
        <v>9.3455615942028984</v>
      </c>
      <c r="CE39" s="72" t="s">
        <v>8</v>
      </c>
      <c r="CF39" s="60">
        <f>CF2</f>
        <v>43581</v>
      </c>
      <c r="CG39" s="4">
        <f t="shared" ref="CG39:CK42" si="228">(CG21/CG25)</f>
        <v>1.4790286975717442</v>
      </c>
      <c r="CH39" s="4">
        <f t="shared" si="228"/>
        <v>-23.073170731707346</v>
      </c>
      <c r="CI39" s="4">
        <f t="shared" si="228"/>
        <v>-34.762541806020074</v>
      </c>
      <c r="CJ39" s="4">
        <f t="shared" si="228"/>
        <v>-105.35632183908046</v>
      </c>
      <c r="CK39" s="4">
        <f t="shared" si="228"/>
        <v>-22.422960725075551</v>
      </c>
      <c r="CM39" s="72" t="s">
        <v>8</v>
      </c>
      <c r="CN39" s="60">
        <f>CN2</f>
        <v>43585</v>
      </c>
      <c r="CO39" s="4">
        <f t="shared" ref="CO39:CS42" si="229">(CO21/CO25)</f>
        <v>1.2898734177215192</v>
      </c>
      <c r="CP39" s="4">
        <f t="shared" si="229"/>
        <v>42.873626373626379</v>
      </c>
      <c r="CQ39" s="4">
        <f t="shared" si="229"/>
        <v>-55.42307692307692</v>
      </c>
      <c r="CR39" s="4">
        <f t="shared" si="229"/>
        <v>-110.36046511627907</v>
      </c>
      <c r="CS39" s="4">
        <f t="shared" si="229"/>
        <v>104.22093023255813</v>
      </c>
      <c r="CU39" s="72" t="s">
        <v>8</v>
      </c>
      <c r="CV39" s="60">
        <f>CV2</f>
        <v>43592</v>
      </c>
      <c r="CW39" s="4">
        <f t="shared" ref="CW39:DA42" si="230">(CW21/CW25)</f>
        <v>6.7960526315789513</v>
      </c>
      <c r="CX39" s="4">
        <f t="shared" si="230"/>
        <v>116.43421052631585</v>
      </c>
      <c r="CY39" s="4">
        <f t="shared" si="230"/>
        <v>20.299645390070921</v>
      </c>
      <c r="CZ39" s="4">
        <f t="shared" si="230"/>
        <v>42.245967741935502</v>
      </c>
      <c r="DA39" s="4">
        <f t="shared" si="230"/>
        <v>92.310606060606133</v>
      </c>
      <c r="DC39" s="72" t="s">
        <v>8</v>
      </c>
      <c r="DD39" s="60">
        <f>DD2</f>
        <v>43510</v>
      </c>
      <c r="DE39" s="4" t="e">
        <f t="shared" ref="DE39:DI42" si="231">(DE21/DE25)</f>
        <v>#DIV/0!</v>
      </c>
      <c r="DF39" s="4" t="e">
        <f t="shared" si="231"/>
        <v>#DIV/0!</v>
      </c>
      <c r="DG39" s="4" t="e">
        <f t="shared" si="231"/>
        <v>#DIV/0!</v>
      </c>
      <c r="DH39" s="4" t="e">
        <f t="shared" si="231"/>
        <v>#DIV/0!</v>
      </c>
      <c r="DI39" s="4" t="e">
        <f t="shared" si="231"/>
        <v>#DIV/0!</v>
      </c>
    </row>
    <row r="40" spans="19:113" x14ac:dyDescent="0.2">
      <c r="S40" s="73"/>
      <c r="T40" s="61"/>
      <c r="U40" s="4">
        <f t="shared" si="220"/>
        <v>0.51282051282051289</v>
      </c>
      <c r="V40" s="4">
        <f t="shared" si="220"/>
        <v>4.3788748564867976</v>
      </c>
      <c r="W40" s="4">
        <f t="shared" si="220"/>
        <v>6.3731343283582076</v>
      </c>
      <c r="X40" s="4">
        <f t="shared" si="220"/>
        <v>8.2740157480314966</v>
      </c>
      <c r="Y40" s="4">
        <f t="shared" si="220"/>
        <v>5.9446107784431144</v>
      </c>
      <c r="AA40" s="73"/>
      <c r="AB40" s="61"/>
      <c r="AC40" s="4">
        <f t="shared" si="221"/>
        <v>0.42453416149068313</v>
      </c>
      <c r="AD40" s="4">
        <f t="shared" si="221"/>
        <v>4.4970837751855779</v>
      </c>
      <c r="AE40" s="4">
        <f t="shared" si="221"/>
        <v>5.7515206812652071</v>
      </c>
      <c r="AF40" s="4">
        <f t="shared" si="221"/>
        <v>4.9548611111111098</v>
      </c>
      <c r="AG40" s="4">
        <f t="shared" si="221"/>
        <v>7.8808186195826648</v>
      </c>
      <c r="AI40" s="73"/>
      <c r="AJ40" s="61"/>
      <c r="AK40" s="4">
        <f t="shared" si="222"/>
        <v>0.41225303005146935</v>
      </c>
      <c r="AL40" s="4">
        <f t="shared" si="222"/>
        <v>2.7979595919183837</v>
      </c>
      <c r="AM40" s="4">
        <f t="shared" si="222"/>
        <v>3.941068478061319</v>
      </c>
      <c r="AN40" s="4">
        <f t="shared" si="222"/>
        <v>4.6288360268748878</v>
      </c>
      <c r="AO40" s="4">
        <f t="shared" si="222"/>
        <v>6.1696817036867415</v>
      </c>
      <c r="AQ40" s="73"/>
      <c r="AR40" s="61"/>
      <c r="AS40" s="4">
        <f t="shared" si="223"/>
        <v>0.33068717439841233</v>
      </c>
      <c r="AT40" s="4">
        <f t="shared" si="223"/>
        <v>1.7604985618408437</v>
      </c>
      <c r="AU40" s="4">
        <f t="shared" si="223"/>
        <v>2.5021883920076116</v>
      </c>
      <c r="AV40" s="4">
        <f t="shared" si="223"/>
        <v>4.4567104936740263</v>
      </c>
      <c r="AW40" s="4">
        <f t="shared" si="223"/>
        <v>4.6427461944703312</v>
      </c>
      <c r="AY40" s="73"/>
      <c r="AZ40" s="61"/>
      <c r="BA40" s="4">
        <f t="shared" si="224"/>
        <v>3.9387254901960786</v>
      </c>
      <c r="BB40" s="4">
        <f t="shared" si="224"/>
        <v>17.763422818791948</v>
      </c>
      <c r="BC40" s="4">
        <f t="shared" si="224"/>
        <v>36.997222222222256</v>
      </c>
      <c r="BD40" s="4">
        <f t="shared" si="224"/>
        <v>23.257194244604317</v>
      </c>
      <c r="BE40" s="4">
        <f t="shared" si="224"/>
        <v>69.334821428571544</v>
      </c>
      <c r="BG40" s="73"/>
      <c r="BH40" s="61"/>
      <c r="BI40" s="4">
        <f t="shared" si="225"/>
        <v>0.45062111801242233</v>
      </c>
      <c r="BJ40" s="4">
        <f t="shared" si="225"/>
        <v>4.4695121951219505</v>
      </c>
      <c r="BK40" s="4">
        <f t="shared" si="225"/>
        <v>-1.1253041362530355E-2</v>
      </c>
      <c r="BL40" s="4">
        <f t="shared" si="225"/>
        <v>4.0894764957264949</v>
      </c>
      <c r="BM40" s="4">
        <f t="shared" si="225"/>
        <v>5.7010433386837871</v>
      </c>
      <c r="BO40" s="73"/>
      <c r="BP40" s="61"/>
      <c r="BQ40" s="4">
        <f t="shared" si="226"/>
        <v>0.78232477144100987</v>
      </c>
      <c r="BR40" s="4">
        <f t="shared" si="226"/>
        <v>7.176581089542891</v>
      </c>
      <c r="BS40" s="4">
        <f t="shared" si="226"/>
        <v>12.781665500349893</v>
      </c>
      <c r="BT40" s="4">
        <f t="shared" si="226"/>
        <v>36.14807302231236</v>
      </c>
      <c r="BU40" s="4">
        <f t="shared" si="226"/>
        <v>8.2488997555012205</v>
      </c>
      <c r="BW40" s="73"/>
      <c r="BX40" s="61"/>
      <c r="BY40" s="4">
        <f t="shared" si="227"/>
        <v>0.42453416149068313</v>
      </c>
      <c r="BZ40" s="4">
        <f t="shared" si="227"/>
        <v>4.4970837751855779</v>
      </c>
      <c r="CA40" s="4">
        <f t="shared" si="227"/>
        <v>5.7515206812652071</v>
      </c>
      <c r="CB40" s="4">
        <f t="shared" si="227"/>
        <v>4.9548611111111098</v>
      </c>
      <c r="CC40" s="4">
        <f t="shared" si="227"/>
        <v>7.8808186195826648</v>
      </c>
      <c r="CE40" s="73"/>
      <c r="CF40" s="61"/>
      <c r="CG40" s="4">
        <f t="shared" si="228"/>
        <v>-3.842696629213489</v>
      </c>
      <c r="CH40" s="4">
        <f t="shared" si="228"/>
        <v>-28.598070739549872</v>
      </c>
      <c r="CI40" s="4">
        <f t="shared" si="228"/>
        <v>-1129.4285714286036</v>
      </c>
      <c r="CJ40" s="4">
        <f t="shared" si="228"/>
        <v>-30.87029288702934</v>
      </c>
      <c r="CK40" s="4">
        <f t="shared" si="228"/>
        <v>-22.938005390835603</v>
      </c>
      <c r="CM40" s="73"/>
      <c r="CN40" s="61"/>
      <c r="CO40" s="4">
        <f t="shared" si="229"/>
        <v>-17.82</v>
      </c>
      <c r="CP40" s="4">
        <f t="shared" si="229"/>
        <v>-60.858208955223695</v>
      </c>
      <c r="CQ40" s="4">
        <f t="shared" si="229"/>
        <v>-155.53225806451613</v>
      </c>
      <c r="CR40" s="4">
        <f t="shared" si="229"/>
        <v>-62.61688311688296</v>
      </c>
      <c r="CS40" s="4">
        <f t="shared" si="229"/>
        <v>-147.66129032258064</v>
      </c>
      <c r="CU40" s="73"/>
      <c r="CV40" s="61"/>
      <c r="CW40" s="4">
        <f t="shared" si="230"/>
        <v>6.244047619047624</v>
      </c>
      <c r="CX40" s="4">
        <f t="shared" si="230"/>
        <v>383.54166666666453</v>
      </c>
      <c r="CY40" s="4">
        <f t="shared" si="230"/>
        <v>340.03571428571803</v>
      </c>
      <c r="CZ40" s="4">
        <f t="shared" si="230"/>
        <v>56.679347826087046</v>
      </c>
      <c r="DA40" s="4">
        <f t="shared" si="230"/>
        <v>336.1388888888896</v>
      </c>
      <c r="DC40" s="73"/>
      <c r="DD40" s="61"/>
      <c r="DE40" s="4" t="e">
        <f t="shared" si="231"/>
        <v>#DIV/0!</v>
      </c>
      <c r="DF40" s="4" t="e">
        <f t="shared" si="231"/>
        <v>#DIV/0!</v>
      </c>
      <c r="DG40" s="4" t="e">
        <f t="shared" si="231"/>
        <v>#DIV/0!</v>
      </c>
      <c r="DH40" s="4" t="e">
        <f t="shared" si="231"/>
        <v>#DIV/0!</v>
      </c>
      <c r="DI40" s="4" t="e">
        <f t="shared" si="231"/>
        <v>#DIV/0!</v>
      </c>
    </row>
    <row r="41" spans="19:113" x14ac:dyDescent="0.2">
      <c r="S41" s="73"/>
      <c r="T41" s="61"/>
      <c r="U41" s="4">
        <f t="shared" si="220"/>
        <v>0.56821378340365691</v>
      </c>
      <c r="V41" s="4">
        <f t="shared" si="220"/>
        <v>4.518087855297158</v>
      </c>
      <c r="W41" s="4">
        <f t="shared" si="220"/>
        <v>6.9852459016393444</v>
      </c>
      <c r="X41" s="4">
        <f t="shared" si="220"/>
        <v>6.183673469387756</v>
      </c>
      <c r="Y41" s="4">
        <f t="shared" si="220"/>
        <v>6.1656151419558363</v>
      </c>
      <c r="AA41" s="73"/>
      <c r="AB41" s="61"/>
      <c r="AC41" s="4">
        <f t="shared" si="221"/>
        <v>0.36716489874638375</v>
      </c>
      <c r="AD41" s="4">
        <f t="shared" si="221"/>
        <v>3.3766993957703928</v>
      </c>
      <c r="AE41" s="4">
        <f t="shared" si="221"/>
        <v>5.9697724039829314</v>
      </c>
      <c r="AF41" s="4">
        <f t="shared" si="221"/>
        <v>5.5389800703399761</v>
      </c>
      <c r="AG41" s="4">
        <f t="shared" si="221"/>
        <v>7.484146341463414</v>
      </c>
      <c r="AI41" s="73"/>
      <c r="AJ41" s="61"/>
      <c r="AK41" s="4">
        <f t="shared" si="222"/>
        <v>0.39714161974880907</v>
      </c>
      <c r="AL41" s="4">
        <f t="shared" si="222"/>
        <v>-66.074733096085509</v>
      </c>
      <c r="AM41" s="4">
        <f t="shared" si="222"/>
        <v>4.897244665423659</v>
      </c>
      <c r="AN41" s="4">
        <f t="shared" si="222"/>
        <v>5.5050714137859655</v>
      </c>
      <c r="AO41" s="4">
        <f t="shared" si="222"/>
        <v>5.6290555899979333</v>
      </c>
      <c r="AQ41" s="73"/>
      <c r="AR41" s="61"/>
      <c r="AS41" s="4">
        <f t="shared" si="223"/>
        <v>0.19402985074626869</v>
      </c>
      <c r="AT41" s="4">
        <f t="shared" si="223"/>
        <v>1.7648970747562298</v>
      </c>
      <c r="AU41" s="4">
        <f t="shared" si="223"/>
        <v>1.5622901572716028</v>
      </c>
      <c r="AV41" s="4">
        <f t="shared" si="223"/>
        <v>3.7919983670136763</v>
      </c>
      <c r="AW41" s="4">
        <f t="shared" si="223"/>
        <v>4.4334788937409018</v>
      </c>
      <c r="AY41" s="73"/>
      <c r="AZ41" s="61"/>
      <c r="BA41" s="4">
        <f t="shared" si="224"/>
        <v>4.2117346938775508</v>
      </c>
      <c r="BB41" s="4">
        <f t="shared" si="224"/>
        <v>29.60567010309278</v>
      </c>
      <c r="BC41" s="4">
        <f t="shared" si="224"/>
        <v>74.569444444444443</v>
      </c>
      <c r="BD41" s="4">
        <f t="shared" si="224"/>
        <v>26.173976608187132</v>
      </c>
      <c r="BE41" s="4">
        <f t="shared" si="224"/>
        <v>72.820175438596493</v>
      </c>
      <c r="BG41" s="73"/>
      <c r="BH41" s="61"/>
      <c r="BI41" s="4">
        <f t="shared" si="225"/>
        <v>0.31123432979749271</v>
      </c>
      <c r="BJ41" s="4">
        <f t="shared" si="225"/>
        <v>3.1720166163141994</v>
      </c>
      <c r="BK41" s="4">
        <f t="shared" si="225"/>
        <v>-8.8904694167852207E-3</v>
      </c>
      <c r="BL41" s="4">
        <f t="shared" si="225"/>
        <v>4.7464830011723329</v>
      </c>
      <c r="BM41" s="4">
        <f t="shared" si="225"/>
        <v>6.3508130081300802</v>
      </c>
      <c r="BO41" s="73"/>
      <c r="BP41" s="61"/>
      <c r="BQ41" s="4">
        <f t="shared" si="226"/>
        <v>1.3158576051779933</v>
      </c>
      <c r="BR41" s="4">
        <f t="shared" si="226"/>
        <v>6.4453973699256704</v>
      </c>
      <c r="BS41" s="4">
        <f t="shared" si="226"/>
        <v>14.472880061115355</v>
      </c>
      <c r="BT41" s="4">
        <f t="shared" si="226"/>
        <v>31.220713073005093</v>
      </c>
      <c r="BU41" s="4">
        <f t="shared" si="226"/>
        <v>7.7152693398136885</v>
      </c>
      <c r="BW41" s="73"/>
      <c r="BX41" s="61"/>
      <c r="BY41" s="4">
        <f t="shared" si="227"/>
        <v>0.36716489874638375</v>
      </c>
      <c r="BZ41" s="4">
        <f t="shared" si="227"/>
        <v>3.3766993957703928</v>
      </c>
      <c r="CA41" s="4">
        <f t="shared" si="227"/>
        <v>5.9697724039829314</v>
      </c>
      <c r="CB41" s="4">
        <f t="shared" si="227"/>
        <v>5.5389800703399761</v>
      </c>
      <c r="CC41" s="4">
        <f t="shared" si="227"/>
        <v>7.484146341463414</v>
      </c>
      <c r="CE41" s="73"/>
      <c r="CF41" s="61"/>
      <c r="CG41" s="4">
        <f t="shared" si="228"/>
        <v>3.2487804878048787</v>
      </c>
      <c r="CH41" s="4">
        <f t="shared" si="228"/>
        <v>-30.291497975708545</v>
      </c>
      <c r="CI41" s="4">
        <f t="shared" si="228"/>
        <v>-28.985250737463129</v>
      </c>
      <c r="CJ41" s="4">
        <f t="shared" si="228"/>
        <v>-36.368627450980441</v>
      </c>
      <c r="CK41" s="4">
        <f t="shared" si="228"/>
        <v>-108.45783132530174</v>
      </c>
      <c r="CM41" s="73"/>
      <c r="CN41" s="61"/>
      <c r="CO41" s="4">
        <f t="shared" si="229"/>
        <v>1.6782477341389732</v>
      </c>
      <c r="CP41" s="4">
        <f t="shared" si="229"/>
        <v>15.828888888888891</v>
      </c>
      <c r="CQ41" s="4">
        <f t="shared" si="229"/>
        <v>156.6935483870968</v>
      </c>
      <c r="CR41" s="4">
        <f t="shared" si="229"/>
        <v>26.912935323383085</v>
      </c>
      <c r="CS41" s="4">
        <f t="shared" si="229"/>
        <v>82.718181818181819</v>
      </c>
      <c r="CU41" s="73"/>
      <c r="CV41" s="61"/>
      <c r="CW41" s="4">
        <f t="shared" si="230"/>
        <v>3.907534246575342</v>
      </c>
      <c r="CX41" s="4">
        <f t="shared" si="230"/>
        <v>93.427083333333357</v>
      </c>
      <c r="CY41" s="4">
        <f t="shared" si="230"/>
        <v>38.400735294117645</v>
      </c>
      <c r="CZ41" s="4">
        <f t="shared" si="230"/>
        <v>44.320833333333404</v>
      </c>
      <c r="DA41" s="4">
        <f t="shared" si="230"/>
        <v>70.172619047619122</v>
      </c>
      <c r="DC41" s="73"/>
      <c r="DD41" s="61"/>
      <c r="DE41" s="4" t="e">
        <f t="shared" si="231"/>
        <v>#DIV/0!</v>
      </c>
      <c r="DF41" s="4" t="e">
        <f t="shared" si="231"/>
        <v>#DIV/0!</v>
      </c>
      <c r="DG41" s="4" t="e">
        <f t="shared" si="231"/>
        <v>#DIV/0!</v>
      </c>
      <c r="DH41" s="4" t="e">
        <f t="shared" si="231"/>
        <v>#DIV/0!</v>
      </c>
      <c r="DI41" s="4" t="e">
        <f t="shared" si="231"/>
        <v>#DIV/0!</v>
      </c>
    </row>
    <row r="42" spans="19:113" x14ac:dyDescent="0.2">
      <c r="S42" s="74"/>
      <c r="T42" s="62"/>
      <c r="U42" s="4">
        <f t="shared" si="220"/>
        <v>0.47494989979959917</v>
      </c>
      <c r="V42" s="4">
        <f t="shared" si="220"/>
        <v>6.2968515742129097E-2</v>
      </c>
      <c r="W42" s="4">
        <f t="shared" si="220"/>
        <v>5.026894865525672</v>
      </c>
      <c r="X42" s="4">
        <f t="shared" si="220"/>
        <v>5.3481894150417828</v>
      </c>
      <c r="Y42" s="4">
        <f t="shared" si="220"/>
        <v>6.1909385113268609</v>
      </c>
      <c r="AA42" s="74"/>
      <c r="AB42" s="62"/>
      <c r="AC42" s="4">
        <f t="shared" si="221"/>
        <v>0.52699161425576513</v>
      </c>
      <c r="AD42" s="4">
        <f t="shared" si="221"/>
        <v>3.4488950276243098</v>
      </c>
      <c r="AE42" s="4">
        <f t="shared" si="221"/>
        <v>8.0409090909090892</v>
      </c>
      <c r="AF42" s="4">
        <f t="shared" si="221"/>
        <v>-5.9712586719524285E-2</v>
      </c>
      <c r="AG42" s="4">
        <f t="shared" si="221"/>
        <v>7.1842286501377419</v>
      </c>
      <c r="AI42" s="74"/>
      <c r="AJ42" s="62"/>
      <c r="AK42" s="4">
        <f t="shared" si="222"/>
        <v>0.37965335342878681</v>
      </c>
      <c r="AL42" s="4">
        <f t="shared" si="222"/>
        <v>3.7788400254939454</v>
      </c>
      <c r="AM42" s="4">
        <f t="shared" si="222"/>
        <v>4.3096409695644251</v>
      </c>
      <c r="AN42" s="4">
        <f t="shared" si="222"/>
        <v>5.2110575820142229</v>
      </c>
      <c r="AO42" s="4">
        <f t="shared" si="222"/>
        <v>6.0979161998655611</v>
      </c>
      <c r="AQ42" s="74"/>
      <c r="AR42" s="62"/>
      <c r="AS42" s="4">
        <f t="shared" si="223"/>
        <v>0.17040731504571904</v>
      </c>
      <c r="AT42" s="4">
        <f t="shared" si="223"/>
        <v>1.6597113545470357</v>
      </c>
      <c r="AU42" s="4">
        <f t="shared" si="223"/>
        <v>2.1240461401952087</v>
      </c>
      <c r="AV42" s="4">
        <f t="shared" si="223"/>
        <v>4.4810157194679565</v>
      </c>
      <c r="AW42" s="4">
        <f t="shared" si="223"/>
        <v>2.3386682772157634</v>
      </c>
      <c r="AY42" s="74"/>
      <c r="AZ42" s="62"/>
      <c r="BA42" s="4">
        <f t="shared" si="224"/>
        <v>2.2252906976744189</v>
      </c>
      <c r="BB42" s="4">
        <f t="shared" si="224"/>
        <v>14.761049723756907</v>
      </c>
      <c r="BC42" s="4">
        <f t="shared" si="224"/>
        <v>11.243055555555557</v>
      </c>
      <c r="BD42" s="4">
        <f t="shared" si="224"/>
        <v>18.350635593220339</v>
      </c>
      <c r="BE42" s="4">
        <f t="shared" si="224"/>
        <v>47.633116883116884</v>
      </c>
      <c r="BG42" s="74"/>
      <c r="BH42" s="62"/>
      <c r="BI42" s="4">
        <f t="shared" si="225"/>
        <v>0.3383123689727463</v>
      </c>
      <c r="BJ42" s="4">
        <f t="shared" si="225"/>
        <v>1.0203235990528809</v>
      </c>
      <c r="BK42" s="4">
        <f t="shared" si="225"/>
        <v>-6.9834710743801834E-2</v>
      </c>
      <c r="BL42" s="4">
        <f t="shared" si="225"/>
        <v>4.0027254707631323</v>
      </c>
      <c r="BM42" s="4">
        <f t="shared" si="225"/>
        <v>5.0437327823691449</v>
      </c>
      <c r="BO42" s="74"/>
      <c r="BP42" s="62"/>
      <c r="BQ42" s="4">
        <f t="shared" si="226"/>
        <v>0.81204613413071314</v>
      </c>
      <c r="BR42" s="4">
        <f t="shared" si="226"/>
        <v>-3.5971223021582725E-2</v>
      </c>
      <c r="BS42" s="4">
        <f t="shared" si="226"/>
        <v>17.324914675767914</v>
      </c>
      <c r="BT42" s="4">
        <f t="shared" si="226"/>
        <v>12.526350032530903</v>
      </c>
      <c r="BU42" s="4">
        <f t="shared" si="226"/>
        <v>7.6599580712788251</v>
      </c>
      <c r="BW42" s="74"/>
      <c r="BX42" s="62"/>
      <c r="BY42" s="4">
        <f t="shared" si="227"/>
        <v>0.52699161425576513</v>
      </c>
      <c r="BZ42" s="4">
        <f t="shared" si="227"/>
        <v>3.4488950276243098</v>
      </c>
      <c r="CA42" s="4">
        <f t="shared" si="227"/>
        <v>8.0409090909090892</v>
      </c>
      <c r="CB42" s="4">
        <f t="shared" si="227"/>
        <v>-5.9712586719524285E-2</v>
      </c>
      <c r="CC42" s="4">
        <f t="shared" si="227"/>
        <v>7.1842286501377419</v>
      </c>
      <c r="CE42" s="74"/>
      <c r="CF42" s="62"/>
      <c r="CG42" s="4">
        <f t="shared" si="228"/>
        <v>-7.4953271028037394</v>
      </c>
      <c r="CH42" s="4">
        <f t="shared" si="228"/>
        <v>328.85714285713539</v>
      </c>
      <c r="CI42" s="4">
        <f t="shared" si="228"/>
        <v>41.705069124423886</v>
      </c>
      <c r="CJ42" s="4">
        <f t="shared" si="228"/>
        <v>3.9247165532879813</v>
      </c>
      <c r="CK42" s="4">
        <f t="shared" si="228"/>
        <v>92.193548387096399</v>
      </c>
      <c r="CM42" s="74"/>
      <c r="CN42" s="62"/>
      <c r="CO42" s="4">
        <f t="shared" si="229"/>
        <v>2.3479532163742687</v>
      </c>
      <c r="CP42" s="4">
        <f t="shared" si="229"/>
        <v>-56.98</v>
      </c>
      <c r="CQ42" s="4">
        <f t="shared" si="229"/>
        <v>83.44915254237317</v>
      </c>
      <c r="CR42" s="4">
        <f t="shared" si="229"/>
        <v>6.4674593241551932</v>
      </c>
      <c r="CS42" s="4">
        <f t="shared" si="229"/>
        <v>38.562068965517192</v>
      </c>
      <c r="CU42" s="74"/>
      <c r="CV42" s="62"/>
      <c r="CW42" s="4">
        <f t="shared" si="230"/>
        <v>2.5546875000000009</v>
      </c>
      <c r="CX42" s="4">
        <f t="shared" si="230"/>
        <v>201.56818181818116</v>
      </c>
      <c r="CY42" s="4">
        <f t="shared" si="230"/>
        <v>38.170454545454582</v>
      </c>
      <c r="CZ42" s="4">
        <f t="shared" si="230"/>
        <v>5.0936234817813775</v>
      </c>
      <c r="DA42" s="4">
        <f t="shared" si="230"/>
        <v>29.011261261261264</v>
      </c>
      <c r="DC42" s="74"/>
      <c r="DD42" s="62"/>
      <c r="DE42" s="4" t="e">
        <f t="shared" si="231"/>
        <v>#DIV/0!</v>
      </c>
      <c r="DF42" s="4" t="e">
        <f t="shared" si="231"/>
        <v>#DIV/0!</v>
      </c>
      <c r="DG42" s="4" t="e">
        <f t="shared" si="231"/>
        <v>#DIV/0!</v>
      </c>
      <c r="DH42" s="4" t="e">
        <f t="shared" si="231"/>
        <v>#DIV/0!</v>
      </c>
      <c r="DI42" s="4" t="e">
        <f t="shared" si="231"/>
        <v>#DIV/0!</v>
      </c>
    </row>
    <row r="43" spans="19:113" x14ac:dyDescent="0.2">
      <c r="S43" s="65" t="s">
        <v>8</v>
      </c>
      <c r="T43" s="65"/>
      <c r="U43" s="5">
        <f>AVERAGE(U39:U42)</f>
        <v>0.52117127559204501</v>
      </c>
      <c r="V43" s="5">
        <f>AVERAGE(V39:V42)</f>
        <v>3.0673770162356417</v>
      </c>
      <c r="W43" s="5">
        <f>AVERAGE(W39:W42)</f>
        <v>7.1734792677079673</v>
      </c>
      <c r="X43" s="5">
        <f>AVERAGE(X39:X42)</f>
        <v>6.4128818091825819</v>
      </c>
      <c r="Y43" s="5">
        <f>AVERAGE(Y39:Y42)</f>
        <v>6.1378848110798785</v>
      </c>
      <c r="AA43" s="65" t="s">
        <v>8</v>
      </c>
      <c r="AB43" s="65"/>
      <c r="AC43" s="5">
        <f>AVERAGE(AC39:AC42)</f>
        <v>0.39988100195654136</v>
      </c>
      <c r="AD43" s="5">
        <f>AVERAGE(AD39:AD42)</f>
        <v>3.9602524401870469</v>
      </c>
      <c r="AE43" s="5">
        <f>AVERAGE(AE39:AE42)</f>
        <v>6.6797651458092187</v>
      </c>
      <c r="AF43" s="5">
        <f>AVERAGE(AF39:AF42)</f>
        <v>3.9403140635765079</v>
      </c>
      <c r="AG43" s="5">
        <f>AVERAGE(AG39:AG42)</f>
        <v>7.9736888013466807</v>
      </c>
      <c r="AI43" s="65" t="s">
        <v>8</v>
      </c>
      <c r="AJ43" s="65"/>
      <c r="AK43" s="5">
        <f>AVERAGE(AK39:AK42)</f>
        <v>0.40999064655319684</v>
      </c>
      <c r="AL43" s="5">
        <f>AVERAGE(AL39:AL42)</f>
        <v>-14.054622057310606</v>
      </c>
      <c r="AM43" s="5">
        <f>AVERAGE(AM39:AM42)</f>
        <v>4.4031921473447859</v>
      </c>
      <c r="AN43" s="5">
        <f>AVERAGE(AN39:AN42)</f>
        <v>5.095755216371975</v>
      </c>
      <c r="AO43" s="5">
        <f>AVERAGE(AO39:AO42)</f>
        <v>5.9188921906387026</v>
      </c>
      <c r="AQ43" s="65" t="s">
        <v>8</v>
      </c>
      <c r="AR43" s="65"/>
      <c r="AS43" s="5">
        <f>AVERAGE(AS39:AS42)</f>
        <v>0.26137755693293629</v>
      </c>
      <c r="AT43" s="5">
        <f>AVERAGE(AT39:AT42)</f>
        <v>1.8223641283204528</v>
      </c>
      <c r="AU43" s="5">
        <f>AVERAGE(AU39:AU42)</f>
        <v>2.1354736941541295</v>
      </c>
      <c r="AV43" s="5">
        <f>AVERAGE(AV39:AV42)</f>
        <v>4.2447759881894456</v>
      </c>
      <c r="AW43" s="5">
        <f>AVERAGE(AW39:AW42)</f>
        <v>4.0170489831219633</v>
      </c>
      <c r="AY43" s="65" t="s">
        <v>8</v>
      </c>
      <c r="AZ43" s="65"/>
      <c r="BA43" s="5">
        <f>AVERAGE(BA39:BA42)</f>
        <v>4.219843517538461</v>
      </c>
      <c r="BB43" s="5">
        <f>AVERAGE(BB39:BB42)</f>
        <v>24.291238193055978</v>
      </c>
      <c r="BC43" s="5">
        <f>AVERAGE(BC39:BC42)</f>
        <v>42.988695987654324</v>
      </c>
      <c r="BD43" s="5">
        <f>AVERAGE(BD39:BD42)</f>
        <v>26.248527008328345</v>
      </c>
      <c r="BE43" s="5">
        <f>AVERAGE(BE39:BE42)</f>
        <v>71.417198892116687</v>
      </c>
      <c r="BG43" s="65" t="s">
        <v>8</v>
      </c>
      <c r="BH43" s="65"/>
      <c r="BI43" s="5">
        <f>AVERAGE(BI39:BI42)</f>
        <v>0.38136139864010982</v>
      </c>
      <c r="BJ43" s="5">
        <f>AVERAGE(BJ39:BJ42)</f>
        <v>3.2992967901886767</v>
      </c>
      <c r="BK43" s="5">
        <f>AVERAGE(BK39:BK42)</f>
        <v>-1.5212107003198231E-2</v>
      </c>
      <c r="BL43" s="5">
        <f>AVERAGE(BL39:BL42)</f>
        <v>4.4510276248942136</v>
      </c>
      <c r="BM43" s="5">
        <f>AVERAGE(BM39:BM42)</f>
        <v>5.9173528982377821</v>
      </c>
      <c r="BO43" s="65" t="s">
        <v>8</v>
      </c>
      <c r="BP43" s="65"/>
      <c r="BQ43" s="5">
        <f>AVERAGE(BQ39:BQ42)</f>
        <v>1.6149000361254899</v>
      </c>
      <c r="BR43" s="5">
        <f>AVERAGE(BR39:BR42)</f>
        <v>10.420619456170572</v>
      </c>
      <c r="BS43" s="5">
        <f>AVERAGE(BS39:BS42)</f>
        <v>17.889601901413556</v>
      </c>
      <c r="BT43" s="5">
        <f>AVERAGE(BT39:BT42)</f>
        <v>27.275419143838164</v>
      </c>
      <c r="BU43" s="5">
        <f>AVERAGE(BU39:BU42)</f>
        <v>7.7702892173910083</v>
      </c>
      <c r="BW43" s="65" t="s">
        <v>8</v>
      </c>
      <c r="BX43" s="65"/>
      <c r="BY43" s="5">
        <f>AVERAGE(BY39:BY42)</f>
        <v>0.39988100195654136</v>
      </c>
      <c r="BZ43" s="5">
        <f>AVERAGE(BZ39:BZ42)</f>
        <v>3.9602524401870469</v>
      </c>
      <c r="CA43" s="5">
        <f>AVERAGE(CA39:CA42)</f>
        <v>6.6797651458092187</v>
      </c>
      <c r="CB43" s="5">
        <f>AVERAGE(CB39:CB42)</f>
        <v>3.9403140635765079</v>
      </c>
      <c r="CC43" s="5">
        <f>AVERAGE(CC39:CC42)</f>
        <v>7.9736888013466807</v>
      </c>
      <c r="CE43" s="65" t="s">
        <v>8</v>
      </c>
      <c r="CF43" s="65"/>
      <c r="CG43" s="5">
        <f>AVERAGE(CG39:CG42)</f>
        <v>-1.6525536366601514</v>
      </c>
      <c r="CH43" s="5">
        <f>AVERAGE(CH39:CH42)</f>
        <v>61.723600852542404</v>
      </c>
      <c r="CI43" s="5">
        <f>AVERAGE(CI39:CI42)</f>
        <v>-287.86782371191572</v>
      </c>
      <c r="CJ43" s="5">
        <f>AVERAGE(CJ39:CJ42)</f>
        <v>-42.167631405950566</v>
      </c>
      <c r="CK43" s="5">
        <f>AVERAGE(CK39:CK42)</f>
        <v>-15.406312263529124</v>
      </c>
      <c r="CM43" s="65" t="s">
        <v>8</v>
      </c>
      <c r="CN43" s="65"/>
      <c r="CO43" s="5">
        <f>AVERAGE(CO39:CO42)</f>
        <v>-3.12598140794131</v>
      </c>
      <c r="CP43" s="5">
        <f>AVERAGE(CP39:CP42)</f>
        <v>-14.783923423177106</v>
      </c>
      <c r="CQ43" s="5">
        <f>AVERAGE(CQ39:CQ42)</f>
        <v>7.2968414854692263</v>
      </c>
      <c r="CR43" s="5">
        <f>AVERAGE(CR39:CR42)</f>
        <v>-34.899238396405941</v>
      </c>
      <c r="CS43" s="5">
        <f>AVERAGE(CS39:CS42)</f>
        <v>19.459972673419124</v>
      </c>
      <c r="CU43" s="65" t="s">
        <v>8</v>
      </c>
      <c r="CV43" s="65"/>
      <c r="CW43" s="5">
        <f>AVERAGE(CW39:CW42)</f>
        <v>4.8755804993004794</v>
      </c>
      <c r="CX43" s="5">
        <f>AVERAGE(CX39:CX42)</f>
        <v>198.74278558612372</v>
      </c>
      <c r="CY43" s="5">
        <f>AVERAGE(CY39:CY42)</f>
        <v>109.22663737884028</v>
      </c>
      <c r="CZ43" s="5">
        <f>AVERAGE(CZ39:CZ42)</f>
        <v>37.084943095784332</v>
      </c>
      <c r="DA43" s="5">
        <f>AVERAGE(DA39:DA42)</f>
        <v>131.90834381459402</v>
      </c>
      <c r="DC43" s="65" t="s">
        <v>8</v>
      </c>
      <c r="DD43" s="65"/>
      <c r="DE43" s="5" t="e">
        <f>AVERAGE(DE39:DE42)</f>
        <v>#DIV/0!</v>
      </c>
      <c r="DF43" s="5" t="e">
        <f>AVERAGE(DF39:DF42)</f>
        <v>#DIV/0!</v>
      </c>
      <c r="DG43" s="5" t="e">
        <f>AVERAGE(DG39:DG42)</f>
        <v>#DIV/0!</v>
      </c>
      <c r="DH43" s="5" t="e">
        <f>AVERAGE(DH39:DH42)</f>
        <v>#DIV/0!</v>
      </c>
      <c r="DI43" s="5" t="e">
        <f>AVERAGE(DI39:DI42)</f>
        <v>#DIV/0!</v>
      </c>
    </row>
    <row r="44" spans="19:113" x14ac:dyDescent="0.2">
      <c r="S44" s="67" t="s">
        <v>13</v>
      </c>
      <c r="T44" s="68"/>
      <c r="U44" s="18">
        <f>STDEV(U39:U42)</f>
        <v>3.8625741414612121E-2</v>
      </c>
      <c r="V44" s="18">
        <f>STDEV(V39:V42)</f>
        <v>2.0744251986812898</v>
      </c>
      <c r="W44" s="18">
        <f>STDEV(W39:W42)</f>
        <v>2.244478678956177</v>
      </c>
      <c r="X44" s="18">
        <f>STDEV(X39:X42)</f>
        <v>1.2873330835832983</v>
      </c>
      <c r="Y44" s="18">
        <f>STDEV(Y39:Y42)</f>
        <v>0.13365692212108338</v>
      </c>
      <c r="AA44" s="67" t="s">
        <v>13</v>
      </c>
      <c r="AB44" s="68"/>
      <c r="AC44" s="18">
        <f>STDEV(AC39:AC42)</f>
        <v>0.10329178226102707</v>
      </c>
      <c r="AD44" s="18">
        <f>STDEV(AD39:AD42)</f>
        <v>0.63289302615266074</v>
      </c>
      <c r="AE44" s="18">
        <f>STDEV(AE39:AE42)</f>
        <v>1.0480491391352016</v>
      </c>
      <c r="AF44" s="18">
        <f>STDEV(AF39:AF42)</f>
        <v>2.677592442597486</v>
      </c>
      <c r="AG44" s="18">
        <f>STDEV(AG39:AG42)</f>
        <v>0.95804644647590753</v>
      </c>
      <c r="AI44" s="67" t="s">
        <v>13</v>
      </c>
      <c r="AJ44" s="68"/>
      <c r="AK44" s="18">
        <f>STDEV(AK39:AK42)</f>
        <v>3.0360806950184865E-2</v>
      </c>
      <c r="AL44" s="18">
        <f>STDEV(AL39:AL42)</f>
        <v>34.682386115451877</v>
      </c>
      <c r="AM44" s="18">
        <f>STDEV(AM39:AM42)</f>
        <v>0.39589363496849872</v>
      </c>
      <c r="AN44" s="18">
        <f>STDEV(AN39:AN42)</f>
        <v>0.36614074352989945</v>
      </c>
      <c r="AO44" s="18">
        <f>STDEV(AO39:AO42)</f>
        <v>0.25725717961843464</v>
      </c>
      <c r="AQ44" s="67" t="s">
        <v>13</v>
      </c>
      <c r="AR44" s="68"/>
      <c r="AS44" s="18">
        <f>STDEV(AS39:AS42)</f>
        <v>9.2263399078455308E-2</v>
      </c>
      <c r="AT44" s="18">
        <f>STDEV(AT39:AT42)</f>
        <v>0.19416616397959399</v>
      </c>
      <c r="AU44" s="18">
        <f>STDEV(AU39:AU42)</f>
        <v>0.41256452571752572</v>
      </c>
      <c r="AV44" s="18">
        <f>STDEV(AV39:AV42)</f>
        <v>0.31924609662723424</v>
      </c>
      <c r="AW44" s="18">
        <f>STDEV(AW39:AW42)</f>
        <v>1.1234902889033671</v>
      </c>
      <c r="AY44" s="67" t="s">
        <v>13</v>
      </c>
      <c r="AZ44" s="68"/>
      <c r="BA44" s="18">
        <f>STDEV(BA39:BA42)</f>
        <v>1.7581224487705223</v>
      </c>
      <c r="BB44" s="18">
        <f>STDEV(BB39:BB42)</f>
        <v>9.6108339949959642</v>
      </c>
      <c r="BC44" s="18">
        <f>STDEV(BC39:BC42)</f>
        <v>26.324437040835814</v>
      </c>
      <c r="BD44" s="18">
        <f>STDEV(BD39:BD42)</f>
        <v>7.9902997709486536</v>
      </c>
      <c r="BE44" s="18">
        <f>STDEV(BE39:BE42)</f>
        <v>19.75220825608584</v>
      </c>
      <c r="BG44" s="67" t="s">
        <v>13</v>
      </c>
      <c r="BH44" s="68"/>
      <c r="BI44" s="18">
        <f>STDEV(BI39:BI42)</f>
        <v>6.7073546260438627E-2</v>
      </c>
      <c r="BJ44" s="18">
        <f>STDEV(BJ39:BJ42)</f>
        <v>1.643888984620681</v>
      </c>
      <c r="BK44" s="18">
        <f>STDEV(BK39:BK42)</f>
        <v>4.0847155278653194E-2</v>
      </c>
      <c r="BL44" s="18">
        <f>STDEV(BL39:BL42)</f>
        <v>0.47735141720397212</v>
      </c>
      <c r="BM44" s="18">
        <f>STDEV(BM39:BM42)</f>
        <v>0.69013087882908764</v>
      </c>
      <c r="BO44" s="67" t="s">
        <v>13</v>
      </c>
      <c r="BP44" s="68"/>
      <c r="BQ44" s="18">
        <f>STDEV(BQ39:BQ42)</f>
        <v>1.3126769971886025</v>
      </c>
      <c r="BR44" s="18">
        <f>STDEV(BR39:BR42)</f>
        <v>12.221595332773378</v>
      </c>
      <c r="BS44" s="18">
        <f>STDEV(BS39:BS42)</f>
        <v>6.3429770899974782</v>
      </c>
      <c r="BT44" s="18">
        <f>STDEV(BT39:BT42)</f>
        <v>10.255951120760995</v>
      </c>
      <c r="BU44" s="18">
        <f>STDEV(BU39:BU42)</f>
        <v>0.33783611376735989</v>
      </c>
      <c r="BW44" s="67" t="s">
        <v>13</v>
      </c>
      <c r="BX44" s="68"/>
      <c r="BY44" s="18">
        <f>STDEV(BY39:BY42)</f>
        <v>0.10329178226102707</v>
      </c>
      <c r="BZ44" s="18">
        <f>STDEV(BZ39:BZ42)</f>
        <v>0.63289302615266074</v>
      </c>
      <c r="CA44" s="18">
        <f>STDEV(CA39:CA42)</f>
        <v>1.0480491391352016</v>
      </c>
      <c r="CB44" s="18">
        <f>STDEV(CB39:CB42)</f>
        <v>2.677592442597486</v>
      </c>
      <c r="CC44" s="18">
        <f>STDEV(CC39:CC42)</f>
        <v>0.95804644647590753</v>
      </c>
      <c r="CE44" s="67" t="s">
        <v>13</v>
      </c>
      <c r="CF44" s="68"/>
      <c r="CG44" s="18">
        <f>STDEV(CG39:CG42)</f>
        <v>4.9249234247928744</v>
      </c>
      <c r="CH44" s="18">
        <f>STDEV(CH39:CH42)</f>
        <v>178.11569695621404</v>
      </c>
      <c r="CI44" s="18">
        <f>STDEV(CI39:CI42)</f>
        <v>562.11661130306402</v>
      </c>
      <c r="CJ44" s="18">
        <f>STDEV(CJ39:CJ42)</f>
        <v>45.747762945417364</v>
      </c>
      <c r="CK44" s="18">
        <f>STDEV(CK39:CK42)</f>
        <v>82.345360056966371</v>
      </c>
      <c r="CM44" s="67" t="s">
        <v>13</v>
      </c>
      <c r="CN44" s="68"/>
      <c r="CO44" s="18">
        <f>STDEV(CO39:CO42)</f>
        <v>9.8057556932308998</v>
      </c>
      <c r="CP44" s="18">
        <f>STDEV(CP39:CP42)</f>
        <v>52.169231008294247</v>
      </c>
      <c r="CQ44" s="18">
        <f>STDEV(CQ39:CQ42)</f>
        <v>139.72073854393983</v>
      </c>
      <c r="CR44" s="18">
        <f>STDEV(CR39:CR42)</f>
        <v>63.231355795439384</v>
      </c>
      <c r="CS44" s="18">
        <f>STDEV(CS39:CS42)</f>
        <v>114.7176644036355</v>
      </c>
      <c r="CU44" s="67" t="s">
        <v>13</v>
      </c>
      <c r="CV44" s="68"/>
      <c r="CW44" s="18">
        <f>STDEV(CW39:CW42)</f>
        <v>1.9903578681822025</v>
      </c>
      <c r="CX44" s="18">
        <f>STDEV(CX39:CX42)</f>
        <v>131.68739243863658</v>
      </c>
      <c r="CY44" s="18">
        <f>STDEV(CY39:CY42)</f>
        <v>154.1061640685212</v>
      </c>
      <c r="CZ44" s="18">
        <f>STDEV(CZ39:CZ42)</f>
        <v>22.258927125299913</v>
      </c>
      <c r="DA44" s="18">
        <f>STDEV(DA39:DA42)</f>
        <v>138.6568975169387</v>
      </c>
      <c r="DC44" s="67" t="s">
        <v>13</v>
      </c>
      <c r="DD44" s="68"/>
      <c r="DE44" s="18" t="e">
        <f>STDEV(DE39:DE42)</f>
        <v>#DIV/0!</v>
      </c>
      <c r="DF44" s="18" t="e">
        <f>STDEV(DF39:DF42)</f>
        <v>#DIV/0!</v>
      </c>
      <c r="DG44" s="18" t="e">
        <f>STDEV(DG39:DG42)</f>
        <v>#DIV/0!</v>
      </c>
      <c r="DH44" s="18" t="e">
        <f>STDEV(DH39:DH42)</f>
        <v>#DIV/0!</v>
      </c>
      <c r="DI44" s="18" t="e">
        <f>STDEV(DI39:DI42)</f>
        <v>#DIV/0!</v>
      </c>
    </row>
    <row r="45" spans="19:113" x14ac:dyDescent="0.2">
      <c r="S45" s="67" t="s">
        <v>14</v>
      </c>
      <c r="T45" s="68"/>
      <c r="U45" s="18">
        <f t="shared" ref="U45:Y45" si="232">1.96*(U44)/SQRT(4)</f>
        <v>3.7853226586319878E-2</v>
      </c>
      <c r="V45" s="18">
        <f t="shared" si="232"/>
        <v>2.0329366947076641</v>
      </c>
      <c r="W45" s="18">
        <f t="shared" si="232"/>
        <v>2.1995891053770533</v>
      </c>
      <c r="X45" s="18">
        <f t="shared" si="232"/>
        <v>1.2615864219116324</v>
      </c>
      <c r="Y45" s="18">
        <f t="shared" si="232"/>
        <v>0.1309837836786617</v>
      </c>
      <c r="AA45" s="67" t="s">
        <v>14</v>
      </c>
      <c r="AB45" s="68"/>
      <c r="AC45" s="18">
        <f t="shared" ref="AC45:AG45" si="233">1.96*(AC44)/SQRT(4)</f>
        <v>0.10122594661580653</v>
      </c>
      <c r="AD45" s="18">
        <f t="shared" si="233"/>
        <v>0.62023516562960757</v>
      </c>
      <c r="AE45" s="18">
        <f t="shared" si="233"/>
        <v>1.0270881563524976</v>
      </c>
      <c r="AF45" s="18">
        <f t="shared" si="233"/>
        <v>2.6240405937455362</v>
      </c>
      <c r="AG45" s="18">
        <f t="shared" si="233"/>
        <v>0.93888551754638938</v>
      </c>
      <c r="AI45" s="67" t="s">
        <v>14</v>
      </c>
      <c r="AJ45" s="68"/>
      <c r="AK45" s="18">
        <f t="shared" ref="AK45:AO45" si="234">1.96*(AK44)/SQRT(4)</f>
        <v>2.9753590811181167E-2</v>
      </c>
      <c r="AL45" s="18">
        <f t="shared" si="234"/>
        <v>33.988738393142839</v>
      </c>
      <c r="AM45" s="18">
        <f t="shared" si="234"/>
        <v>0.38797576226912872</v>
      </c>
      <c r="AN45" s="18">
        <f t="shared" si="234"/>
        <v>0.35881792865930145</v>
      </c>
      <c r="AO45" s="18">
        <f t="shared" si="234"/>
        <v>0.25211203602606597</v>
      </c>
      <c r="AQ45" s="67" t="s">
        <v>14</v>
      </c>
      <c r="AR45" s="68"/>
      <c r="AS45" s="18">
        <f t="shared" ref="AS45:AW45" si="235">1.96*(AS44)/SQRT(4)</f>
        <v>9.0418131096886206E-2</v>
      </c>
      <c r="AT45" s="18">
        <f t="shared" si="235"/>
        <v>0.19028284070000212</v>
      </c>
      <c r="AU45" s="18">
        <f t="shared" si="235"/>
        <v>0.40431323520317519</v>
      </c>
      <c r="AV45" s="18">
        <f t="shared" si="235"/>
        <v>0.31286117469468955</v>
      </c>
      <c r="AW45" s="18">
        <f t="shared" si="235"/>
        <v>1.1010204831252997</v>
      </c>
      <c r="AY45" s="67" t="s">
        <v>14</v>
      </c>
      <c r="AZ45" s="68"/>
      <c r="BA45" s="18">
        <f t="shared" ref="BA45:BE45" si="236">1.96*(BA44)/SQRT(4)</f>
        <v>1.7229599997951117</v>
      </c>
      <c r="BB45" s="18">
        <f t="shared" si="236"/>
        <v>9.4186173150960446</v>
      </c>
      <c r="BC45" s="18">
        <f t="shared" si="236"/>
        <v>25.797948300019097</v>
      </c>
      <c r="BD45" s="18">
        <f t="shared" si="236"/>
        <v>7.8304937755296802</v>
      </c>
      <c r="BE45" s="18">
        <f t="shared" si="236"/>
        <v>19.357164090964122</v>
      </c>
      <c r="BG45" s="67" t="s">
        <v>14</v>
      </c>
      <c r="BH45" s="68"/>
      <c r="BI45" s="18">
        <f t="shared" ref="BI45:BM45" si="237">1.96*(BI44)/SQRT(4)</f>
        <v>6.5732075335229859E-2</v>
      </c>
      <c r="BJ45" s="18">
        <f t="shared" si="237"/>
        <v>1.6110112049282674</v>
      </c>
      <c r="BK45" s="18">
        <f t="shared" si="237"/>
        <v>4.0030212173080129E-2</v>
      </c>
      <c r="BL45" s="18">
        <f t="shared" si="237"/>
        <v>0.46780438885989267</v>
      </c>
      <c r="BM45" s="18">
        <f t="shared" si="237"/>
        <v>0.67632826125250589</v>
      </c>
      <c r="BO45" s="67" t="s">
        <v>14</v>
      </c>
      <c r="BP45" s="68"/>
      <c r="BQ45" s="18">
        <f t="shared" ref="BQ45:BU45" si="238">1.96*(BQ44)/SQRT(4)</f>
        <v>1.2864234572448305</v>
      </c>
      <c r="BR45" s="18">
        <f t="shared" si="238"/>
        <v>11.97716342611791</v>
      </c>
      <c r="BS45" s="18">
        <f t="shared" si="238"/>
        <v>6.2161175481975288</v>
      </c>
      <c r="BT45" s="18">
        <f t="shared" si="238"/>
        <v>10.050832098345776</v>
      </c>
      <c r="BU45" s="18">
        <f t="shared" si="238"/>
        <v>0.33107939149201271</v>
      </c>
      <c r="BW45" s="67" t="s">
        <v>14</v>
      </c>
      <c r="BX45" s="68"/>
      <c r="BY45" s="18">
        <f t="shared" ref="BY45:CC45" si="239">1.96*(BY44)/SQRT(4)</f>
        <v>0.10122594661580653</v>
      </c>
      <c r="BZ45" s="18">
        <f t="shared" si="239"/>
        <v>0.62023516562960757</v>
      </c>
      <c r="CA45" s="18">
        <f t="shared" si="239"/>
        <v>1.0270881563524976</v>
      </c>
      <c r="CB45" s="18">
        <f t="shared" si="239"/>
        <v>2.6240405937455362</v>
      </c>
      <c r="CC45" s="18">
        <f t="shared" si="239"/>
        <v>0.93888551754638938</v>
      </c>
      <c r="CE45" s="67" t="s">
        <v>14</v>
      </c>
      <c r="CF45" s="68"/>
      <c r="CG45" s="18">
        <f t="shared" ref="CG45:CK45" si="240">1.96*(CG44)/SQRT(4)</f>
        <v>4.826424956297017</v>
      </c>
      <c r="CH45" s="18">
        <f t="shared" si="240"/>
        <v>174.55338301708974</v>
      </c>
      <c r="CI45" s="18">
        <f t="shared" si="240"/>
        <v>550.87427907700271</v>
      </c>
      <c r="CJ45" s="18">
        <f t="shared" si="240"/>
        <v>44.832807686509014</v>
      </c>
      <c r="CK45" s="18">
        <f t="shared" si="240"/>
        <v>80.698452855827043</v>
      </c>
      <c r="CM45" s="67" t="s">
        <v>14</v>
      </c>
      <c r="CN45" s="68"/>
      <c r="CO45" s="18">
        <f t="shared" ref="CO45:CS45" si="241">1.96*(CO44)/SQRT(4)</f>
        <v>9.6096405793662818</v>
      </c>
      <c r="CP45" s="18">
        <f t="shared" si="241"/>
        <v>51.125846388128359</v>
      </c>
      <c r="CQ45" s="18">
        <f t="shared" si="241"/>
        <v>136.92632377306103</v>
      </c>
      <c r="CR45" s="18">
        <f t="shared" si="241"/>
        <v>61.966728679530597</v>
      </c>
      <c r="CS45" s="18">
        <f t="shared" si="241"/>
        <v>112.42331111556278</v>
      </c>
      <c r="CU45" s="67" t="s">
        <v>14</v>
      </c>
      <c r="CV45" s="68"/>
      <c r="CW45" s="18">
        <f t="shared" ref="CW45:DA45" si="242">1.96*(CW44)/SQRT(4)</f>
        <v>1.9505507108185585</v>
      </c>
      <c r="CX45" s="18">
        <f t="shared" si="242"/>
        <v>129.05364458986384</v>
      </c>
      <c r="CY45" s="18">
        <f t="shared" si="242"/>
        <v>151.02404078715077</v>
      </c>
      <c r="CZ45" s="18">
        <f t="shared" si="242"/>
        <v>21.813748582793913</v>
      </c>
      <c r="DA45" s="18">
        <f t="shared" si="242"/>
        <v>135.88375956659993</v>
      </c>
      <c r="DC45" s="67" t="s">
        <v>14</v>
      </c>
      <c r="DD45" s="68"/>
      <c r="DE45" s="18" t="e">
        <f t="shared" ref="DE45:DI45" si="243">1.96*(DE44)/SQRT(4)</f>
        <v>#DIV/0!</v>
      </c>
      <c r="DF45" s="18" t="e">
        <f t="shared" si="243"/>
        <v>#DIV/0!</v>
      </c>
      <c r="DG45" s="18" t="e">
        <f t="shared" si="243"/>
        <v>#DIV/0!</v>
      </c>
      <c r="DH45" s="18" t="e">
        <f t="shared" si="243"/>
        <v>#DIV/0!</v>
      </c>
      <c r="DI45" s="18" t="e">
        <f t="shared" si="243"/>
        <v>#DIV/0!</v>
      </c>
    </row>
    <row r="46" spans="19:113" x14ac:dyDescent="0.2">
      <c r="S46" s="69" t="s">
        <v>15</v>
      </c>
      <c r="T46" s="70"/>
      <c r="U46" s="31">
        <f>((U44/U43))</f>
        <v>7.4113335142528131E-2</v>
      </c>
      <c r="V46" s="31">
        <f t="shared" ref="V46:Y46" si="244">((V44/V43))</f>
        <v>0.67628634748886329</v>
      </c>
      <c r="W46" s="31">
        <f t="shared" si="244"/>
        <v>0.31288564379908235</v>
      </c>
      <c r="X46" s="31">
        <f t="shared" si="244"/>
        <v>0.20074174480184101</v>
      </c>
      <c r="Y46" s="31">
        <f t="shared" si="244"/>
        <v>2.1775729951759755E-2</v>
      </c>
      <c r="AA46" s="32"/>
      <c r="AB46" s="33"/>
      <c r="AC46" s="18"/>
      <c r="AD46" s="18"/>
      <c r="AE46" s="18"/>
      <c r="AF46" s="18"/>
      <c r="AG46" s="18"/>
      <c r="AI46" s="32"/>
      <c r="AJ46" s="33"/>
      <c r="AK46" s="18"/>
      <c r="AL46" s="18"/>
      <c r="AM46" s="18"/>
      <c r="AN46" s="18"/>
      <c r="AO46" s="18"/>
      <c r="AQ46" s="32"/>
      <c r="AR46" s="33"/>
      <c r="AS46" s="18"/>
      <c r="AT46" s="18"/>
      <c r="AU46" s="18"/>
      <c r="AV46" s="18"/>
      <c r="AW46" s="18"/>
      <c r="AY46" s="32"/>
      <c r="AZ46" s="33"/>
      <c r="BA46" s="18"/>
      <c r="BB46" s="18"/>
      <c r="BC46" s="18"/>
      <c r="BD46" s="18"/>
      <c r="BE46" s="18"/>
      <c r="BG46" s="32"/>
      <c r="BH46" s="33"/>
      <c r="BI46" s="18"/>
      <c r="BJ46" s="18"/>
      <c r="BK46" s="18"/>
      <c r="BL46" s="18"/>
      <c r="BM46" s="18"/>
      <c r="BO46" s="32"/>
      <c r="BP46" s="33"/>
      <c r="BQ46" s="18"/>
      <c r="BR46" s="18"/>
      <c r="BS46" s="18"/>
      <c r="BT46" s="18"/>
      <c r="BU46" s="18"/>
      <c r="BW46" s="32"/>
      <c r="BX46" s="33"/>
      <c r="BY46" s="18"/>
      <c r="BZ46" s="18"/>
      <c r="CA46" s="18"/>
      <c r="CB46" s="18"/>
      <c r="CC46" s="18"/>
      <c r="CE46" s="32"/>
      <c r="CF46" s="33"/>
      <c r="CG46" s="18"/>
      <c r="CH46" s="18"/>
      <c r="CI46" s="18"/>
      <c r="CJ46" s="18"/>
      <c r="CK46" s="18"/>
      <c r="CM46" s="32"/>
      <c r="CN46" s="33"/>
      <c r="CO46" s="18"/>
      <c r="CP46" s="18"/>
      <c r="CQ46" s="18"/>
      <c r="CR46" s="18"/>
      <c r="CS46" s="18"/>
      <c r="CU46" s="32"/>
      <c r="CV46" s="33"/>
      <c r="CW46" s="18"/>
      <c r="CX46" s="18"/>
      <c r="CY46" s="18"/>
      <c r="CZ46" s="18"/>
      <c r="DA46" s="18"/>
      <c r="DC46" s="32"/>
      <c r="DD46" s="33"/>
      <c r="DE46" s="18"/>
      <c r="DF46" s="18"/>
      <c r="DG46" s="18"/>
      <c r="DH46" s="18"/>
      <c r="DI46" s="18"/>
    </row>
    <row r="47" spans="19:113" x14ac:dyDescent="0.2">
      <c r="S47" s="67" t="s">
        <v>15</v>
      </c>
      <c r="T47" s="68"/>
      <c r="U47" s="18">
        <f>((U44/U43)*100)</f>
        <v>7.4113335142528127</v>
      </c>
      <c r="V47" s="18">
        <f t="shared" ref="V47:Y47" si="245">((V44/V43)*100)</f>
        <v>67.628634748886327</v>
      </c>
      <c r="W47" s="18">
        <f t="shared" si="245"/>
        <v>31.288564379908234</v>
      </c>
      <c r="X47" s="18">
        <f t="shared" si="245"/>
        <v>20.074174480184102</v>
      </c>
      <c r="Y47" s="18">
        <f t="shared" si="245"/>
        <v>2.1775729951759755</v>
      </c>
      <c r="AA47" s="67" t="s">
        <v>15</v>
      </c>
      <c r="AB47" s="68"/>
      <c r="AC47" s="18">
        <f>((AC44/AC43)*100)</f>
        <v>25.830630051350305</v>
      </c>
      <c r="AD47" s="18">
        <f t="shared" ref="AD47:AG47" si="246">((AD44/AD43)*100)</f>
        <v>15.981128367735279</v>
      </c>
      <c r="AE47" s="18">
        <f t="shared" si="246"/>
        <v>15.68990999320884</v>
      </c>
      <c r="AF47" s="18">
        <f t="shared" si="246"/>
        <v>67.953782348179459</v>
      </c>
      <c r="AG47" s="18">
        <f t="shared" si="246"/>
        <v>12.015097031553358</v>
      </c>
      <c r="AI47" s="67" t="s">
        <v>15</v>
      </c>
      <c r="AJ47" s="68"/>
      <c r="AK47" s="18">
        <f>((AK44/AK43)*100)</f>
        <v>7.405243803835293</v>
      </c>
      <c r="AL47" s="18">
        <f t="shared" ref="AL47:AO47" si="247">((AL44/AL43)*100)</f>
        <v>-246.76854328794704</v>
      </c>
      <c r="AM47" s="18">
        <f t="shared" si="247"/>
        <v>8.9910597067000726</v>
      </c>
      <c r="AN47" s="18">
        <f t="shared" si="247"/>
        <v>7.1852105916221918</v>
      </c>
      <c r="AO47" s="18">
        <f t="shared" si="247"/>
        <v>4.3463738032821686</v>
      </c>
      <c r="AQ47" s="67" t="s">
        <v>15</v>
      </c>
      <c r="AR47" s="68"/>
      <c r="AS47" s="18">
        <f>((AS44/AS43)*100)</f>
        <v>35.298898712305302</v>
      </c>
      <c r="AT47" s="18">
        <f t="shared" ref="AT47:AW47" si="248">((AT44/AT43)*100)</f>
        <v>10.654630485870216</v>
      </c>
      <c r="AU47" s="18">
        <f t="shared" si="248"/>
        <v>19.319578922789979</v>
      </c>
      <c r="AV47" s="18">
        <f t="shared" si="248"/>
        <v>7.5209174174443199</v>
      </c>
      <c r="AW47" s="18">
        <f t="shared" si="248"/>
        <v>27.968050517278353</v>
      </c>
      <c r="AY47" s="67" t="s">
        <v>15</v>
      </c>
      <c r="AZ47" s="68"/>
      <c r="BA47" s="18">
        <f>((BA44/BA43)*100)</f>
        <v>41.663214322129143</v>
      </c>
      <c r="BB47" s="18">
        <f t="shared" ref="BB47:BE47" si="249">((BB44/BB43)*100)</f>
        <v>39.565023069690078</v>
      </c>
      <c r="BC47" s="18">
        <f t="shared" si="249"/>
        <v>61.235718916423465</v>
      </c>
      <c r="BD47" s="18">
        <f t="shared" si="249"/>
        <v>30.440945384910272</v>
      </c>
      <c r="BE47" s="18">
        <f t="shared" si="249"/>
        <v>27.657495060711724</v>
      </c>
      <c r="BG47" s="67" t="s">
        <v>15</v>
      </c>
      <c r="BH47" s="68"/>
      <c r="BI47" s="18">
        <f>((BI44/BI43)*100)</f>
        <v>17.58792224373391</v>
      </c>
      <c r="BJ47" s="18">
        <f t="shared" ref="BJ47:BM47" si="250">((BJ44/BJ43)*100)</f>
        <v>49.825435211200627</v>
      </c>
      <c r="BK47" s="18">
        <f t="shared" si="250"/>
        <v>-268.5174070236647</v>
      </c>
      <c r="BL47" s="18">
        <f t="shared" si="250"/>
        <v>10.724521558441625</v>
      </c>
      <c r="BM47" s="18">
        <f t="shared" si="250"/>
        <v>11.662831179708956</v>
      </c>
      <c r="BO47" s="67" t="s">
        <v>15</v>
      </c>
      <c r="BP47" s="68"/>
      <c r="BQ47" s="18">
        <f>((BQ44/BQ43)*100)</f>
        <v>81.285340753227757</v>
      </c>
      <c r="BR47" s="18">
        <f t="shared" ref="BR47:BU47" si="251">((BR44/BR43)*100)</f>
        <v>117.28281014557496</v>
      </c>
      <c r="BS47" s="18">
        <f t="shared" si="251"/>
        <v>35.456222698260746</v>
      </c>
      <c r="BT47" s="18">
        <f t="shared" si="251"/>
        <v>37.601442774080837</v>
      </c>
      <c r="BU47" s="18">
        <f t="shared" si="251"/>
        <v>4.3477932972074553</v>
      </c>
      <c r="BW47" s="67" t="s">
        <v>15</v>
      </c>
      <c r="BX47" s="68"/>
      <c r="BY47" s="18">
        <f>((BY44/BY43)*100)</f>
        <v>25.830630051350305</v>
      </c>
      <c r="BZ47" s="18">
        <f t="shared" ref="BZ47:CC47" si="252">((BZ44/BZ43)*100)</f>
        <v>15.981128367735279</v>
      </c>
      <c r="CA47" s="18">
        <f t="shared" si="252"/>
        <v>15.68990999320884</v>
      </c>
      <c r="CB47" s="18">
        <f t="shared" si="252"/>
        <v>67.953782348179459</v>
      </c>
      <c r="CC47" s="18">
        <f t="shared" si="252"/>
        <v>12.015097031553358</v>
      </c>
      <c r="CE47" s="67" t="s">
        <v>15</v>
      </c>
      <c r="CF47" s="68"/>
      <c r="CG47" s="18">
        <f>((CG44/CG43)*100)</f>
        <v>-298.01897593752278</v>
      </c>
      <c r="CH47" s="18">
        <f t="shared" ref="CH47:CK47" si="253">((CH44/CH43)*100)</f>
        <v>288.56984118883827</v>
      </c>
      <c r="CI47" s="18">
        <f t="shared" si="253"/>
        <v>-195.26899674122777</v>
      </c>
      <c r="CJ47" s="18">
        <f t="shared" si="253"/>
        <v>-108.49023627862955</v>
      </c>
      <c r="CK47" s="18">
        <f t="shared" si="253"/>
        <v>-534.49104917793943</v>
      </c>
      <c r="CM47" s="67" t="s">
        <v>15</v>
      </c>
      <c r="CN47" s="68"/>
      <c r="CO47" s="18">
        <f>((CO44/CO43)*100)</f>
        <v>-313.68566902925744</v>
      </c>
      <c r="CP47" s="18">
        <f t="shared" ref="CP47:CS47" si="254">((CP44/CP43)*100)</f>
        <v>-352.87811979942558</v>
      </c>
      <c r="CQ47" s="18">
        <f t="shared" si="254"/>
        <v>1914.8112073172581</v>
      </c>
      <c r="CR47" s="18">
        <f t="shared" si="254"/>
        <v>-181.18262375018247</v>
      </c>
      <c r="CS47" s="18">
        <f t="shared" si="254"/>
        <v>589.50578363520151</v>
      </c>
      <c r="CU47" s="67" t="s">
        <v>15</v>
      </c>
      <c r="CV47" s="68"/>
      <c r="CW47" s="18">
        <f>((CW44/CW43)*100)</f>
        <v>40.822992635805477</v>
      </c>
      <c r="CX47" s="18">
        <f t="shared" ref="CX47:DA47" si="255">((CX44/CX43)*100)</f>
        <v>66.260212691630414</v>
      </c>
      <c r="CY47" s="18">
        <f t="shared" si="255"/>
        <v>141.08844487633664</v>
      </c>
      <c r="CZ47" s="18">
        <f t="shared" si="255"/>
        <v>60.021467655508467</v>
      </c>
      <c r="DA47" s="18">
        <f t="shared" si="255"/>
        <v>105.11609311980312</v>
      </c>
      <c r="DC47" s="67" t="s">
        <v>15</v>
      </c>
      <c r="DD47" s="68"/>
      <c r="DE47" s="18" t="e">
        <f>((DE44/DE43)*100)</f>
        <v>#DIV/0!</v>
      </c>
      <c r="DF47" s="18" t="e">
        <f t="shared" ref="DF47:DI47" si="256">((DF44/DF43)*100)</f>
        <v>#DIV/0!</v>
      </c>
      <c r="DG47" s="18" t="e">
        <f t="shared" si="256"/>
        <v>#DIV/0!</v>
      </c>
      <c r="DH47" s="18" t="e">
        <f t="shared" si="256"/>
        <v>#DIV/0!</v>
      </c>
      <c r="DI47" s="18" t="e">
        <f t="shared" si="256"/>
        <v>#DIV/0!</v>
      </c>
    </row>
    <row r="48" spans="19:113" x14ac:dyDescent="0.2">
      <c r="S48" s="72" t="s">
        <v>9</v>
      </c>
      <c r="T48" s="60">
        <f>T2</f>
        <v>43495</v>
      </c>
      <c r="U48" s="4">
        <f t="shared" ref="U48:Y51" si="257">(U39/$U$43)</f>
        <v>1.0144475167857483</v>
      </c>
      <c r="V48" s="4">
        <f t="shared" si="257"/>
        <v>6.3502671624732923</v>
      </c>
      <c r="W48" s="4">
        <f t="shared" si="257"/>
        <v>19.779758513356548</v>
      </c>
      <c r="X48" s="4">
        <f t="shared" si="257"/>
        <v>11.216367589769215</v>
      </c>
      <c r="Y48" s="4">
        <f t="shared" si="257"/>
        <v>11.992938032690585</v>
      </c>
      <c r="AA48" s="72" t="s">
        <v>9</v>
      </c>
      <c r="AB48" s="60">
        <f>AB2</f>
        <v>43503</v>
      </c>
      <c r="AC48" s="4">
        <f t="shared" ref="AC48:AG51" si="258">(AC39/$U$43)</f>
        <v>0.53885036740428505</v>
      </c>
      <c r="AD48" s="4">
        <f t="shared" si="258"/>
        <v>8.6695713554725931</v>
      </c>
      <c r="AE48" s="4">
        <f t="shared" si="258"/>
        <v>13.348506974366018</v>
      </c>
      <c r="AF48" s="4">
        <f t="shared" si="258"/>
        <v>10.221452925476195</v>
      </c>
      <c r="AG48" s="4">
        <f t="shared" si="258"/>
        <v>17.931843199889403</v>
      </c>
      <c r="AI48" s="72" t="s">
        <v>9</v>
      </c>
      <c r="AJ48" s="60">
        <f>AJ2</f>
        <v>43510</v>
      </c>
      <c r="AK48" s="4">
        <f t="shared" ref="AK48:AO51" si="259">(AK39/$U$43)</f>
        <v>0.86519461854740165</v>
      </c>
      <c r="AL48" s="4">
        <f t="shared" si="259"/>
        <v>6.2924520268415502</v>
      </c>
      <c r="AM48" s="4">
        <f t="shared" si="259"/>
        <v>8.5668851785005931</v>
      </c>
      <c r="AN48" s="4">
        <f t="shared" si="259"/>
        <v>9.6667949266575466</v>
      </c>
      <c r="AO48" s="4">
        <f t="shared" si="259"/>
        <v>11.088322667897971</v>
      </c>
      <c r="AQ48" s="72" t="s">
        <v>9</v>
      </c>
      <c r="AR48" s="60">
        <f>AR2</f>
        <v>43516</v>
      </c>
      <c r="AS48" s="4">
        <f t="shared" ref="AS48:AW51" si="260">(AS39/$U$43)</f>
        <v>0.67230467976829777</v>
      </c>
      <c r="AT48" s="4">
        <f t="shared" si="260"/>
        <v>4.0377312040982751</v>
      </c>
      <c r="AU48" s="4">
        <f t="shared" si="260"/>
        <v>4.5155406626520067</v>
      </c>
      <c r="AV48" s="4">
        <f t="shared" si="260"/>
        <v>8.1535179922854972</v>
      </c>
      <c r="AW48" s="4">
        <f t="shared" si="260"/>
        <v>8.9285476483230131</v>
      </c>
      <c r="AY48" s="72" t="s">
        <v>9</v>
      </c>
      <c r="AZ48" s="60">
        <f>AZ2</f>
        <v>43517</v>
      </c>
      <c r="BA48" s="4">
        <f t="shared" ref="BA48:BE51" si="261">(BA39/$U$43)</f>
        <v>12.47885962444448</v>
      </c>
      <c r="BB48" s="4">
        <f t="shared" si="261"/>
        <v>67.223217716254794</v>
      </c>
      <c r="BC48" s="4">
        <f t="shared" si="261"/>
        <v>94.297333774903066</v>
      </c>
      <c r="BD48" s="4">
        <f t="shared" si="261"/>
        <v>71.401290381993547</v>
      </c>
      <c r="BE48" s="4">
        <f t="shared" si="261"/>
        <v>183.97153931644135</v>
      </c>
      <c r="BG48" s="72" t="s">
        <v>9</v>
      </c>
      <c r="BH48" s="60">
        <f>BH2</f>
        <v>43523</v>
      </c>
      <c r="BI48" s="4">
        <f t="shared" ref="BI48:BM51" si="262">(BI39/$U$43)</f>
        <v>0.8160038699267661</v>
      </c>
      <c r="BJ48" s="4">
        <f t="shared" si="262"/>
        <v>8.7021963079480606</v>
      </c>
      <c r="BK48" s="4">
        <f t="shared" si="262"/>
        <v>5.5892937455605841E-2</v>
      </c>
      <c r="BL48" s="4">
        <f t="shared" si="262"/>
        <v>9.5274351532022248</v>
      </c>
      <c r="BM48" s="4">
        <f t="shared" si="262"/>
        <v>12.613554836268221</v>
      </c>
      <c r="BO48" s="72" t="s">
        <v>9</v>
      </c>
      <c r="BP48" s="60">
        <f>BP2</f>
        <v>43524</v>
      </c>
      <c r="BQ48" s="4">
        <f t="shared" ref="BQ48:BU51" si="263">(BQ39/$U$43)</f>
        <v>6.8103746311041311</v>
      </c>
      <c r="BR48" s="4">
        <f t="shared" si="263"/>
        <v>53.910243914187355</v>
      </c>
      <c r="BS48" s="4">
        <f t="shared" si="263"/>
        <v>51.765990629036985</v>
      </c>
      <c r="BT48" s="4">
        <f t="shared" si="263"/>
        <v>56.040196026394568</v>
      </c>
      <c r="BU48" s="4">
        <f t="shared" si="263"/>
        <v>14.308213157947339</v>
      </c>
      <c r="BW48" s="72" t="s">
        <v>9</v>
      </c>
      <c r="BX48" s="60">
        <f>BX2</f>
        <v>43531</v>
      </c>
      <c r="BY48" s="4">
        <f t="shared" ref="BY48:CC51" si="264">(BY39/$U$43)</f>
        <v>0.53885036740428505</v>
      </c>
      <c r="BZ48" s="4">
        <f t="shared" si="264"/>
        <v>8.6695713554725931</v>
      </c>
      <c r="CA48" s="4">
        <f t="shared" si="264"/>
        <v>13.348506974366018</v>
      </c>
      <c r="CB48" s="4">
        <f t="shared" si="264"/>
        <v>10.221452925476195</v>
      </c>
      <c r="CC48" s="4">
        <f t="shared" si="264"/>
        <v>17.931843199889403</v>
      </c>
      <c r="CE48" s="72" t="s">
        <v>9</v>
      </c>
      <c r="CF48" s="60">
        <f>CF2</f>
        <v>43581</v>
      </c>
      <c r="CG48" s="4">
        <f t="shared" ref="CG48:CK51" si="265">(CG39/$U$43)</f>
        <v>2.8378937344380373</v>
      </c>
      <c r="CH48" s="4">
        <f t="shared" si="265"/>
        <v>-44.271762110251508</v>
      </c>
      <c r="CI48" s="4">
        <f t="shared" si="265"/>
        <v>-66.700801510079771</v>
      </c>
      <c r="CJ48" s="4">
        <f t="shared" si="265"/>
        <v>-202.15297115021698</v>
      </c>
      <c r="CK48" s="4">
        <f t="shared" si="265"/>
        <v>-43.024168397621892</v>
      </c>
      <c r="CM48" s="72" t="s">
        <v>9</v>
      </c>
      <c r="CN48" s="60">
        <f>CN2</f>
        <v>43585</v>
      </c>
      <c r="CO48" s="4">
        <f t="shared" ref="CO48:CS51" si="266">(CO39/$U$43)</f>
        <v>2.4749510921457381</v>
      </c>
      <c r="CP48" s="4">
        <f t="shared" si="266"/>
        <v>82.263985721243742</v>
      </c>
      <c r="CQ48" s="4">
        <f t="shared" si="266"/>
        <v>-106.34330692940991</v>
      </c>
      <c r="CR48" s="4">
        <f t="shared" si="266"/>
        <v>-211.75469617144722</v>
      </c>
      <c r="CS48" s="4">
        <f t="shared" si="266"/>
        <v>199.97443280841651</v>
      </c>
      <c r="CU48" s="72" t="s">
        <v>9</v>
      </c>
      <c r="CV48" s="60">
        <f>CV2</f>
        <v>43592</v>
      </c>
      <c r="CW48" s="4">
        <f t="shared" ref="CW48:DA51" si="267">(CW39/$U$43)</f>
        <v>13.039960085786976</v>
      </c>
      <c r="CX48" s="4">
        <f t="shared" si="267"/>
        <v>223.40872565175016</v>
      </c>
      <c r="CY48" s="4">
        <f t="shared" si="267"/>
        <v>38.950046444924922</v>
      </c>
      <c r="CZ48" s="4">
        <f t="shared" si="267"/>
        <v>81.0596625724327</v>
      </c>
      <c r="DA48" s="4">
        <f t="shared" si="267"/>
        <v>177.12143854386883</v>
      </c>
      <c r="DC48" s="72" t="s">
        <v>9</v>
      </c>
      <c r="DD48" s="60">
        <f>DD2</f>
        <v>43510</v>
      </c>
      <c r="DE48" s="4" t="e">
        <f t="shared" ref="DE48:DI51" si="268">(DE39/$U$43)</f>
        <v>#DIV/0!</v>
      </c>
      <c r="DF48" s="4" t="e">
        <f t="shared" si="268"/>
        <v>#DIV/0!</v>
      </c>
      <c r="DG48" s="4" t="e">
        <f t="shared" si="268"/>
        <v>#DIV/0!</v>
      </c>
      <c r="DH48" s="4" t="e">
        <f t="shared" si="268"/>
        <v>#DIV/0!</v>
      </c>
      <c r="DI48" s="4" t="e">
        <f t="shared" si="268"/>
        <v>#DIV/0!</v>
      </c>
    </row>
    <row r="49" spans="19:113" x14ac:dyDescent="0.2">
      <c r="S49" s="73"/>
      <c r="T49" s="61">
        <v>41235</v>
      </c>
      <c r="U49" s="4">
        <f t="shared" si="257"/>
        <v>0.98397693203247671</v>
      </c>
      <c r="V49" s="4">
        <f t="shared" si="257"/>
        <v>8.40198810172806</v>
      </c>
      <c r="W49" s="4">
        <f t="shared" si="257"/>
        <v>12.228483469505097</v>
      </c>
      <c r="X49" s="4">
        <f t="shared" si="257"/>
        <v>15.875809231106038</v>
      </c>
      <c r="Y49" s="4">
        <f t="shared" si="257"/>
        <v>11.406251758004315</v>
      </c>
      <c r="AA49" s="73"/>
      <c r="AB49" s="61">
        <v>41235</v>
      </c>
      <c r="AC49" s="4">
        <f t="shared" si="258"/>
        <v>0.81457705244483558</v>
      </c>
      <c r="AD49" s="4">
        <f t="shared" si="258"/>
        <v>8.6288020575902582</v>
      </c>
      <c r="AE49" s="4">
        <f t="shared" si="258"/>
        <v>11.035759165221723</v>
      </c>
      <c r="AF49" s="4">
        <f t="shared" si="258"/>
        <v>9.5071646177783702</v>
      </c>
      <c r="AG49" s="4">
        <f t="shared" si="258"/>
        <v>15.121360268042668</v>
      </c>
      <c r="AI49" s="73"/>
      <c r="AJ49" s="61">
        <v>41235</v>
      </c>
      <c r="AK49" s="4">
        <f t="shared" si="259"/>
        <v>0.79101256987571755</v>
      </c>
      <c r="AL49" s="4">
        <f t="shared" si="259"/>
        <v>5.3685990056530484</v>
      </c>
      <c r="AM49" s="4">
        <f t="shared" si="259"/>
        <v>7.5619449164467234</v>
      </c>
      <c r="AN49" s="4">
        <f t="shared" si="259"/>
        <v>8.881602351581213</v>
      </c>
      <c r="AO49" s="4">
        <f t="shared" si="259"/>
        <v>11.838107725100638</v>
      </c>
      <c r="AQ49" s="73"/>
      <c r="AR49" s="61">
        <v>41235</v>
      </c>
      <c r="AS49" s="4">
        <f t="shared" si="260"/>
        <v>0.63450767508772477</v>
      </c>
      <c r="AT49" s="4">
        <f t="shared" si="260"/>
        <v>3.3779654487690944</v>
      </c>
      <c r="AU49" s="4">
        <f t="shared" si="260"/>
        <v>4.8010865318031053</v>
      </c>
      <c r="AV49" s="4">
        <f t="shared" si="260"/>
        <v>8.5513356211185094</v>
      </c>
      <c r="AW49" s="4">
        <f t="shared" si="260"/>
        <v>8.9082925554487264</v>
      </c>
      <c r="AY49" s="73"/>
      <c r="AZ49" s="61">
        <v>41235</v>
      </c>
      <c r="BA49" s="4">
        <f t="shared" si="261"/>
        <v>7.557449296724438</v>
      </c>
      <c r="BB49" s="4">
        <f t="shared" si="261"/>
        <v>34.083656660879647</v>
      </c>
      <c r="BC49" s="4">
        <f t="shared" si="261"/>
        <v>70.98860577109474</v>
      </c>
      <c r="BD49" s="4">
        <f t="shared" si="261"/>
        <v>44.624858148953798</v>
      </c>
      <c r="BE49" s="4">
        <f t="shared" si="261"/>
        <v>133.03653650099562</v>
      </c>
      <c r="BG49" s="73"/>
      <c r="BH49" s="61">
        <v>41235</v>
      </c>
      <c r="BI49" s="4">
        <f t="shared" si="262"/>
        <v>0.86463153116127045</v>
      </c>
      <c r="BJ49" s="4">
        <f t="shared" si="262"/>
        <v>8.5758989500037828</v>
      </c>
      <c r="BK49" s="4">
        <f t="shared" si="262"/>
        <v>-2.1591829576077498E-2</v>
      </c>
      <c r="BL49" s="4">
        <f t="shared" si="262"/>
        <v>7.8467035449735656</v>
      </c>
      <c r="BM49" s="4">
        <f t="shared" si="262"/>
        <v>10.938905510875408</v>
      </c>
      <c r="BO49" s="73"/>
      <c r="BP49" s="61">
        <v>41235</v>
      </c>
      <c r="BQ49" s="4">
        <f t="shared" si="263"/>
        <v>1.50108958048829</v>
      </c>
      <c r="BR49" s="4">
        <f t="shared" si="263"/>
        <v>13.77010097379287</v>
      </c>
      <c r="BS49" s="4">
        <f t="shared" si="263"/>
        <v>24.524884810334296</v>
      </c>
      <c r="BT49" s="4">
        <f t="shared" si="263"/>
        <v>69.359296483192665</v>
      </c>
      <c r="BU49" s="4">
        <f t="shared" si="263"/>
        <v>15.827617794419998</v>
      </c>
      <c r="BW49" s="73"/>
      <c r="BX49" s="61">
        <v>41235</v>
      </c>
      <c r="BY49" s="4">
        <f t="shared" si="264"/>
        <v>0.81457705244483558</v>
      </c>
      <c r="BZ49" s="4">
        <f t="shared" si="264"/>
        <v>8.6288020575902582</v>
      </c>
      <c r="CA49" s="4">
        <f t="shared" si="264"/>
        <v>11.035759165221723</v>
      </c>
      <c r="CB49" s="4">
        <f t="shared" si="264"/>
        <v>9.5071646177783702</v>
      </c>
      <c r="CC49" s="4">
        <f t="shared" si="264"/>
        <v>15.121360268042668</v>
      </c>
      <c r="CE49" s="73"/>
      <c r="CF49" s="61">
        <v>41235</v>
      </c>
      <c r="CG49" s="4">
        <f t="shared" si="265"/>
        <v>-7.3731934378928052</v>
      </c>
      <c r="CH49" s="4">
        <f t="shared" si="265"/>
        <v>-54.872691721282543</v>
      </c>
      <c r="CI49" s="4">
        <f t="shared" si="265"/>
        <v>-2167.0967382950735</v>
      </c>
      <c r="CJ49" s="4">
        <f t="shared" si="265"/>
        <v>-59.232529367550072</v>
      </c>
      <c r="CK49" s="4">
        <f t="shared" si="265"/>
        <v>-44.012412934266713</v>
      </c>
      <c r="CM49" s="73"/>
      <c r="CN49" s="61">
        <v>41235</v>
      </c>
      <c r="CO49" s="4">
        <f t="shared" si="266"/>
        <v>-34.192214411196531</v>
      </c>
      <c r="CP49" s="4">
        <f t="shared" si="266"/>
        <v>-116.7719937866672</v>
      </c>
      <c r="CQ49" s="4">
        <f t="shared" si="266"/>
        <v>-298.4283005386917</v>
      </c>
      <c r="CR49" s="4">
        <f t="shared" si="266"/>
        <v>-120.14645865843401</v>
      </c>
      <c r="CS49" s="4">
        <f t="shared" si="266"/>
        <v>-283.32584169156098</v>
      </c>
      <c r="CU49" s="73"/>
      <c r="CV49" s="61">
        <v>41235</v>
      </c>
      <c r="CW49" s="4">
        <f t="shared" si="267"/>
        <v>11.980797698327585</v>
      </c>
      <c r="CX49" s="4">
        <f t="shared" si="267"/>
        <v>735.92249732291032</v>
      </c>
      <c r="CY49" s="4">
        <f t="shared" si="267"/>
        <v>652.44523290244854</v>
      </c>
      <c r="CZ49" s="4">
        <f t="shared" si="267"/>
        <v>108.75378302785377</v>
      </c>
      <c r="DA49" s="4">
        <f t="shared" si="267"/>
        <v>644.9681796201055</v>
      </c>
      <c r="DC49" s="73"/>
      <c r="DD49" s="61">
        <v>41235</v>
      </c>
      <c r="DE49" s="4" t="e">
        <f t="shared" si="268"/>
        <v>#DIV/0!</v>
      </c>
      <c r="DF49" s="4" t="e">
        <f t="shared" si="268"/>
        <v>#DIV/0!</v>
      </c>
      <c r="DG49" s="4" t="e">
        <f t="shared" si="268"/>
        <v>#DIV/0!</v>
      </c>
      <c r="DH49" s="4" t="e">
        <f t="shared" si="268"/>
        <v>#DIV/0!</v>
      </c>
      <c r="DI49" s="4" t="e">
        <f t="shared" si="268"/>
        <v>#DIV/0!</v>
      </c>
    </row>
    <row r="50" spans="19:113" x14ac:dyDescent="0.2">
      <c r="S50" s="73"/>
      <c r="T50" s="61">
        <v>41235</v>
      </c>
      <c r="U50" s="4">
        <f t="shared" si="257"/>
        <v>1.0902630478975881</v>
      </c>
      <c r="V50" s="4">
        <f t="shared" si="257"/>
        <v>8.6691037416915542</v>
      </c>
      <c r="W50" s="4">
        <f t="shared" si="257"/>
        <v>13.40297562198565</v>
      </c>
      <c r="X50" s="4">
        <f t="shared" si="257"/>
        <v>11.86495449574263</v>
      </c>
      <c r="Y50" s="4">
        <f t="shared" si="257"/>
        <v>11.830304989375639</v>
      </c>
      <c r="AA50" s="73"/>
      <c r="AB50" s="61">
        <v>41235</v>
      </c>
      <c r="AC50" s="4">
        <f t="shared" si="258"/>
        <v>0.70449949170603909</v>
      </c>
      <c r="AD50" s="4">
        <f t="shared" si="258"/>
        <v>6.4790589080998338</v>
      </c>
      <c r="AE50" s="4">
        <f t="shared" si="258"/>
        <v>11.454530753256371</v>
      </c>
      <c r="AF50" s="4">
        <f t="shared" si="258"/>
        <v>10.627945801594214</v>
      </c>
      <c r="AG50" s="4">
        <f t="shared" si="258"/>
        <v>14.360243344112746</v>
      </c>
      <c r="AI50" s="73"/>
      <c r="AJ50" s="61">
        <v>41235</v>
      </c>
      <c r="AK50" s="4">
        <f t="shared" si="259"/>
        <v>0.76201747553654109</v>
      </c>
      <c r="AL50" s="4">
        <f t="shared" si="259"/>
        <v>-126.78122565566439</v>
      </c>
      <c r="AM50" s="4">
        <f t="shared" si="259"/>
        <v>9.3966127735271705</v>
      </c>
      <c r="AN50" s="4">
        <f t="shared" si="259"/>
        <v>10.562883396695765</v>
      </c>
      <c r="AO50" s="4">
        <f t="shared" si="259"/>
        <v>10.800778656888536</v>
      </c>
      <c r="AQ50" s="73"/>
      <c r="AR50" s="61">
        <v>41235</v>
      </c>
      <c r="AS50" s="4">
        <f t="shared" si="260"/>
        <v>0.37229574965706397</v>
      </c>
      <c r="AT50" s="4">
        <f t="shared" si="260"/>
        <v>3.3864051174948688</v>
      </c>
      <c r="AU50" s="4">
        <f t="shared" si="260"/>
        <v>2.9976520779984619</v>
      </c>
      <c r="AV50" s="4">
        <f t="shared" si="260"/>
        <v>7.275915892920243</v>
      </c>
      <c r="AW50" s="4">
        <f t="shared" si="260"/>
        <v>8.5067598721831263</v>
      </c>
      <c r="AY50" s="73"/>
      <c r="AZ50" s="61">
        <v>41235</v>
      </c>
      <c r="BA50" s="4">
        <f t="shared" si="261"/>
        <v>8.0812870761019298</v>
      </c>
      <c r="BB50" s="4">
        <f t="shared" si="261"/>
        <v>56.806028055673359</v>
      </c>
      <c r="BC50" s="4">
        <f t="shared" si="261"/>
        <v>143.08049567723077</v>
      </c>
      <c r="BD50" s="4">
        <f t="shared" si="261"/>
        <v>50.22144894392688</v>
      </c>
      <c r="BE50" s="4">
        <f t="shared" si="261"/>
        <v>139.72407699536691</v>
      </c>
      <c r="BG50" s="73"/>
      <c r="BH50" s="61">
        <v>41235</v>
      </c>
      <c r="BI50" s="4">
        <f t="shared" si="262"/>
        <v>0.5971824319057758</v>
      </c>
      <c r="BJ50" s="4">
        <f t="shared" si="262"/>
        <v>6.086322798029923</v>
      </c>
      <c r="BK50" s="4">
        <f t="shared" si="262"/>
        <v>-1.7058632801060923E-2</v>
      </c>
      <c r="BL50" s="4">
        <f t="shared" si="262"/>
        <v>9.107338073803815</v>
      </c>
      <c r="BM50" s="4">
        <f t="shared" si="262"/>
        <v>12.185654324320971</v>
      </c>
      <c r="BO50" s="73"/>
      <c r="BP50" s="61">
        <v>41235</v>
      </c>
      <c r="BQ50" s="4">
        <f t="shared" si="263"/>
        <v>2.5248083822025555</v>
      </c>
      <c r="BR50" s="4">
        <f t="shared" si="263"/>
        <v>12.367138543089828</v>
      </c>
      <c r="BS50" s="4">
        <f t="shared" si="263"/>
        <v>27.769911234410063</v>
      </c>
      <c r="BT50" s="4">
        <f t="shared" si="263"/>
        <v>59.904899857611483</v>
      </c>
      <c r="BU50" s="4">
        <f t="shared" si="263"/>
        <v>14.803711756848504</v>
      </c>
      <c r="BW50" s="73"/>
      <c r="BX50" s="61">
        <v>41235</v>
      </c>
      <c r="BY50" s="4">
        <f t="shared" si="264"/>
        <v>0.70449949170603909</v>
      </c>
      <c r="BZ50" s="4">
        <f t="shared" si="264"/>
        <v>6.4790589080998338</v>
      </c>
      <c r="CA50" s="4">
        <f t="shared" si="264"/>
        <v>11.454530753256371</v>
      </c>
      <c r="CB50" s="4">
        <f t="shared" si="264"/>
        <v>10.627945801594214</v>
      </c>
      <c r="CC50" s="4">
        <f t="shared" si="264"/>
        <v>14.360243344112746</v>
      </c>
      <c r="CE50" s="73"/>
      <c r="CF50" s="61">
        <v>41235</v>
      </c>
      <c r="CG50" s="4">
        <f t="shared" si="265"/>
        <v>6.2336138616125742</v>
      </c>
      <c r="CH50" s="4">
        <f t="shared" si="265"/>
        <v>-58.121963727371053</v>
      </c>
      <c r="CI50" s="4">
        <f t="shared" si="265"/>
        <v>-55.615595284940049</v>
      </c>
      <c r="CJ50" s="4">
        <f t="shared" si="265"/>
        <v>-69.782486399823298</v>
      </c>
      <c r="CK50" s="4">
        <f t="shared" si="265"/>
        <v>-208.10400803861418</v>
      </c>
      <c r="CM50" s="73"/>
      <c r="CN50" s="61">
        <v>41235</v>
      </c>
      <c r="CO50" s="4">
        <f t="shared" si="266"/>
        <v>3.2201462604256186</v>
      </c>
      <c r="CP50" s="4">
        <f t="shared" si="266"/>
        <v>30.371759976425103</v>
      </c>
      <c r="CQ50" s="4">
        <f t="shared" si="266"/>
        <v>300.65653217187497</v>
      </c>
      <c r="CR50" s="4">
        <f t="shared" si="266"/>
        <v>51.639329686407365</v>
      </c>
      <c r="CS50" s="4">
        <f t="shared" si="266"/>
        <v>158.7159263990803</v>
      </c>
      <c r="CU50" s="73"/>
      <c r="CV50" s="61">
        <v>41235</v>
      </c>
      <c r="CW50" s="4">
        <f t="shared" si="267"/>
        <v>7.4976009415262279</v>
      </c>
      <c r="CX50" s="4">
        <f t="shared" si="267"/>
        <v>179.26368491279797</v>
      </c>
      <c r="CY50" s="4">
        <f t="shared" si="267"/>
        <v>73.681603519869398</v>
      </c>
      <c r="CZ50" s="4">
        <f t="shared" si="267"/>
        <v>85.040821336489444</v>
      </c>
      <c r="DA50" s="4">
        <f t="shared" si="267"/>
        <v>134.644064886162</v>
      </c>
      <c r="DC50" s="73"/>
      <c r="DD50" s="61">
        <v>41235</v>
      </c>
      <c r="DE50" s="4" t="e">
        <f t="shared" si="268"/>
        <v>#DIV/0!</v>
      </c>
      <c r="DF50" s="4" t="e">
        <f t="shared" si="268"/>
        <v>#DIV/0!</v>
      </c>
      <c r="DG50" s="4" t="e">
        <f t="shared" si="268"/>
        <v>#DIV/0!</v>
      </c>
      <c r="DH50" s="4" t="e">
        <f t="shared" si="268"/>
        <v>#DIV/0!</v>
      </c>
      <c r="DI50" s="4" t="e">
        <f t="shared" si="268"/>
        <v>#DIV/0!</v>
      </c>
    </row>
    <row r="51" spans="19:113" x14ac:dyDescent="0.2">
      <c r="S51" s="74"/>
      <c r="T51" s="62">
        <v>41235</v>
      </c>
      <c r="U51" s="4">
        <f t="shared" si="257"/>
        <v>0.91131250328418645</v>
      </c>
      <c r="V51" s="4">
        <f t="shared" si="257"/>
        <v>0.12082115552242885</v>
      </c>
      <c r="W51" s="4">
        <f t="shared" si="257"/>
        <v>9.6453797454880323</v>
      </c>
      <c r="X51" s="4">
        <f t="shared" si="257"/>
        <v>10.261865274455689</v>
      </c>
      <c r="Y51" s="4">
        <f t="shared" si="257"/>
        <v>11.878894331415369</v>
      </c>
      <c r="AA51" s="74"/>
      <c r="AB51" s="62">
        <v>41235</v>
      </c>
      <c r="AC51" s="4">
        <f t="shared" si="258"/>
        <v>1.0111678040143488</v>
      </c>
      <c r="AD51" s="4">
        <f t="shared" si="258"/>
        <v>6.6175846389584727</v>
      </c>
      <c r="AE51" s="4">
        <f t="shared" si="258"/>
        <v>15.428534663148314</v>
      </c>
      <c r="AF51" s="4">
        <f t="shared" si="258"/>
        <v>-0.1145738253738014</v>
      </c>
      <c r="AG51" s="4">
        <f t="shared" si="258"/>
        <v>13.784774769055595</v>
      </c>
      <c r="AI51" s="74"/>
      <c r="AJ51" s="62">
        <v>41235</v>
      </c>
      <c r="AK51" s="4">
        <f t="shared" si="259"/>
        <v>0.7284617767882634</v>
      </c>
      <c r="AL51" s="4">
        <f t="shared" si="259"/>
        <v>7.2506682591077629</v>
      </c>
      <c r="AM51" s="4">
        <f t="shared" si="259"/>
        <v>8.2691452338172677</v>
      </c>
      <c r="AN51" s="4">
        <f t="shared" si="259"/>
        <v>9.9987428817801156</v>
      </c>
      <c r="AO51" s="4">
        <f t="shared" si="259"/>
        <v>11.700407304562964</v>
      </c>
      <c r="AQ51" s="74"/>
      <c r="AR51" s="62">
        <v>41235</v>
      </c>
      <c r="AS51" s="4">
        <f t="shared" si="260"/>
        <v>0.32696989075642774</v>
      </c>
      <c r="AT51" s="4">
        <f t="shared" si="260"/>
        <v>3.1845794890779837</v>
      </c>
      <c r="AU51" s="4">
        <f t="shared" si="260"/>
        <v>4.0755241888231755</v>
      </c>
      <c r="AV51" s="4">
        <f t="shared" si="260"/>
        <v>8.597971395061192</v>
      </c>
      <c r="AW51" s="4">
        <f t="shared" si="260"/>
        <v>4.4873314910900666</v>
      </c>
      <c r="AY51" s="74"/>
      <c r="AZ51" s="62">
        <v>41235</v>
      </c>
      <c r="BA51" s="4">
        <f t="shared" si="261"/>
        <v>4.2697876914772639</v>
      </c>
      <c r="BB51" s="4">
        <f t="shared" si="261"/>
        <v>28.322838220484257</v>
      </c>
      <c r="BC51" s="4">
        <f t="shared" si="261"/>
        <v>21.572669258841184</v>
      </c>
      <c r="BD51" s="4">
        <f t="shared" si="261"/>
        <v>35.210374118132684</v>
      </c>
      <c r="BE51" s="4">
        <f t="shared" si="261"/>
        <v>91.396282016897743</v>
      </c>
      <c r="BG51" s="74"/>
      <c r="BH51" s="62">
        <v>41235</v>
      </c>
      <c r="BI51" s="4">
        <f t="shared" si="262"/>
        <v>0.64913855543636223</v>
      </c>
      <c r="BJ51" s="4">
        <f t="shared" si="262"/>
        <v>1.9577510251189576</v>
      </c>
      <c r="BK51" s="4">
        <f t="shared" si="262"/>
        <v>-0.13399570163277005</v>
      </c>
      <c r="BL51" s="4">
        <f t="shared" si="262"/>
        <v>7.680249580555027</v>
      </c>
      <c r="BM51" s="4">
        <f t="shared" si="262"/>
        <v>9.677687582915075</v>
      </c>
      <c r="BO51" s="74"/>
      <c r="BP51" s="62">
        <v>41235</v>
      </c>
      <c r="BQ51" s="4">
        <f t="shared" si="263"/>
        <v>1.5581175942750056</v>
      </c>
      <c r="BR51" s="4">
        <f t="shared" si="263"/>
        <v>-6.9019964656954286E-2</v>
      </c>
      <c r="BS51" s="4">
        <f t="shared" si="263"/>
        <v>33.242266961253755</v>
      </c>
      <c r="BT51" s="4">
        <f t="shared" si="263"/>
        <v>24.034996975420611</v>
      </c>
      <c r="BU51" s="4">
        <f t="shared" si="263"/>
        <v>14.697582982824974</v>
      </c>
      <c r="BW51" s="74"/>
      <c r="BX51" s="62">
        <v>41235</v>
      </c>
      <c r="BY51" s="4">
        <f t="shared" si="264"/>
        <v>1.0111678040143488</v>
      </c>
      <c r="BZ51" s="4">
        <f t="shared" si="264"/>
        <v>6.6175846389584727</v>
      </c>
      <c r="CA51" s="4">
        <f t="shared" si="264"/>
        <v>15.428534663148314</v>
      </c>
      <c r="CB51" s="4">
        <f t="shared" si="264"/>
        <v>-0.1145738253738014</v>
      </c>
      <c r="CC51" s="4">
        <f t="shared" si="264"/>
        <v>13.784774769055595</v>
      </c>
      <c r="CE51" s="74"/>
      <c r="CF51" s="62">
        <v>41235</v>
      </c>
      <c r="CG51" s="4">
        <f t="shared" si="265"/>
        <v>-14.381696486033555</v>
      </c>
      <c r="CH51" s="4">
        <f t="shared" si="265"/>
        <v>630.99629288578342</v>
      </c>
      <c r="CI51" s="4">
        <f t="shared" si="265"/>
        <v>80.021810636143314</v>
      </c>
      <c r="CJ51" s="4">
        <f t="shared" si="265"/>
        <v>7.5305695787426989</v>
      </c>
      <c r="CK51" s="4">
        <f t="shared" si="265"/>
        <v>176.89683354548947</v>
      </c>
      <c r="CM51" s="74"/>
      <c r="CN51" s="62">
        <v>41235</v>
      </c>
      <c r="CO51" s="4">
        <f t="shared" si="266"/>
        <v>4.5051470146872905</v>
      </c>
      <c r="CP51" s="4">
        <f t="shared" si="266"/>
        <v>-109.3306608950605</v>
      </c>
      <c r="CQ51" s="4">
        <f t="shared" si="266"/>
        <v>160.11848014374127</v>
      </c>
      <c r="CR51" s="4">
        <f t="shared" si="266"/>
        <v>12.409470028462771</v>
      </c>
      <c r="CS51" s="4">
        <f t="shared" si="266"/>
        <v>73.991163311353048</v>
      </c>
      <c r="CU51" s="74"/>
      <c r="CV51" s="62">
        <v>41235</v>
      </c>
      <c r="CW51" s="4">
        <f t="shared" si="267"/>
        <v>4.9018194586758508</v>
      </c>
      <c r="CX51" s="4">
        <f t="shared" si="267"/>
        <v>386.75996022459577</v>
      </c>
      <c r="CY51" s="4">
        <f t="shared" si="267"/>
        <v>73.239751177946928</v>
      </c>
      <c r="CZ51" s="4">
        <f t="shared" si="267"/>
        <v>9.7734156127370522</v>
      </c>
      <c r="DA51" s="4">
        <f t="shared" si="267"/>
        <v>55.66550310798457</v>
      </c>
      <c r="DC51" s="74"/>
      <c r="DD51" s="62">
        <v>41235</v>
      </c>
      <c r="DE51" s="4" t="e">
        <f t="shared" si="268"/>
        <v>#DIV/0!</v>
      </c>
      <c r="DF51" s="4" t="e">
        <f t="shared" si="268"/>
        <v>#DIV/0!</v>
      </c>
      <c r="DG51" s="4" t="e">
        <f t="shared" si="268"/>
        <v>#DIV/0!</v>
      </c>
      <c r="DH51" s="4" t="e">
        <f t="shared" si="268"/>
        <v>#DIV/0!</v>
      </c>
      <c r="DI51" s="4" t="e">
        <f t="shared" si="268"/>
        <v>#DIV/0!</v>
      </c>
    </row>
    <row r="52" spans="19:113" x14ac:dyDescent="0.2">
      <c r="S52" s="65" t="s">
        <v>9</v>
      </c>
      <c r="T52" s="65"/>
      <c r="U52" s="5">
        <f>AVERAGE(U48:U51)</f>
        <v>0.99999999999999989</v>
      </c>
      <c r="V52" s="5">
        <f>AVERAGE(V48:V51)</f>
        <v>5.8855450403538336</v>
      </c>
      <c r="W52" s="5">
        <f>AVERAGE(W48:W51)</f>
        <v>13.764149337583831</v>
      </c>
      <c r="X52" s="5">
        <f>AVERAGE(X48:X51)</f>
        <v>12.304749147768392</v>
      </c>
      <c r="Y52" s="5">
        <f>AVERAGE(Y48:Y51)</f>
        <v>11.777097277871476</v>
      </c>
      <c r="AA52" s="65" t="s">
        <v>9</v>
      </c>
      <c r="AB52" s="65"/>
      <c r="AC52" s="5">
        <f>AVERAGE(AC48:AC51)</f>
        <v>0.76727367889237719</v>
      </c>
      <c r="AD52" s="5">
        <f>AVERAGE(AD48:AD51)</f>
        <v>7.5987542400302894</v>
      </c>
      <c r="AE52" s="5">
        <f>AVERAGE(AE48:AE51)</f>
        <v>12.816832888998107</v>
      </c>
      <c r="AF52" s="5">
        <f>AVERAGE(AF48:AF51)</f>
        <v>7.5604973798687443</v>
      </c>
      <c r="AG52" s="5">
        <f>AVERAGE(AG48:AG51)</f>
        <v>15.299555395275103</v>
      </c>
      <c r="AI52" s="65" t="s">
        <v>9</v>
      </c>
      <c r="AJ52" s="65"/>
      <c r="AK52" s="5">
        <f>AVERAGE(AK48:AK51)</f>
        <v>0.78667161018698084</v>
      </c>
      <c r="AL52" s="5">
        <f>AVERAGE(AL48:AL51)</f>
        <v>-26.967376591015505</v>
      </c>
      <c r="AM52" s="5">
        <f>AVERAGE(AM48:AM51)</f>
        <v>8.4486470255729387</v>
      </c>
      <c r="AN52" s="5">
        <f>AVERAGE(AN48:AN51)</f>
        <v>9.777505889178661</v>
      </c>
      <c r="AO52" s="5">
        <f>AVERAGE(AO48:AO51)</f>
        <v>11.356904088612529</v>
      </c>
      <c r="AQ52" s="65" t="s">
        <v>9</v>
      </c>
      <c r="AR52" s="65"/>
      <c r="AS52" s="5">
        <f>AVERAGE(AS48:AS51)</f>
        <v>0.50151949881737856</v>
      </c>
      <c r="AT52" s="5">
        <f>AVERAGE(AT48:AT51)</f>
        <v>3.4966703148600553</v>
      </c>
      <c r="AU52" s="5">
        <f>AVERAGE(AU48:AU51)</f>
        <v>4.0974508653191872</v>
      </c>
      <c r="AV52" s="5">
        <f>AVERAGE(AV48:AV51)</f>
        <v>8.1446852253463593</v>
      </c>
      <c r="AW52" s="5">
        <f>AVERAGE(AW48:AW51)</f>
        <v>7.7077328917612338</v>
      </c>
      <c r="AY52" s="65" t="s">
        <v>9</v>
      </c>
      <c r="AZ52" s="65"/>
      <c r="BA52" s="5">
        <f>AVERAGE(BA48:BA51)</f>
        <v>8.0968459221870273</v>
      </c>
      <c r="BB52" s="5">
        <f>AVERAGE(BB48:BB51)</f>
        <v>46.608935163323011</v>
      </c>
      <c r="BC52" s="5">
        <f>AVERAGE(BC48:BC51)</f>
        <v>82.484776120517438</v>
      </c>
      <c r="BD52" s="5">
        <f>AVERAGE(BD48:BD51)</f>
        <v>50.364492898251726</v>
      </c>
      <c r="BE52" s="5">
        <f>AVERAGE(BE48:BE51)</f>
        <v>137.03210870742541</v>
      </c>
      <c r="BG52" s="65" t="s">
        <v>9</v>
      </c>
      <c r="BH52" s="65"/>
      <c r="BI52" s="5">
        <f>AVERAGE(BI48:BI51)</f>
        <v>0.7317390971075437</v>
      </c>
      <c r="BJ52" s="5">
        <f>AVERAGE(BJ48:BJ51)</f>
        <v>6.3305422702751812</v>
      </c>
      <c r="BK52" s="5">
        <f>AVERAGE(BK48:BK51)</f>
        <v>-2.9188306638575658E-2</v>
      </c>
      <c r="BL52" s="5">
        <f>AVERAGE(BL48:BL51)</f>
        <v>8.540431588133659</v>
      </c>
      <c r="BM52" s="5">
        <f>AVERAGE(BM48:BM51)</f>
        <v>11.353950563594919</v>
      </c>
      <c r="BO52" s="65" t="s">
        <v>9</v>
      </c>
      <c r="BP52" s="65"/>
      <c r="BQ52" s="5">
        <f>AVERAGE(BQ48:BQ51)</f>
        <v>3.0985975470174956</v>
      </c>
      <c r="BR52" s="5">
        <f>AVERAGE(BR48:BR51)</f>
        <v>19.994615866603272</v>
      </c>
      <c r="BS52" s="5">
        <f>AVERAGE(BS48:BS51)</f>
        <v>34.325763408758775</v>
      </c>
      <c r="BT52" s="5">
        <f>AVERAGE(BT48:BT51)</f>
        <v>52.334847335654828</v>
      </c>
      <c r="BU52" s="5">
        <f>AVERAGE(BU48:BU51)</f>
        <v>14.909281423010205</v>
      </c>
      <c r="BW52" s="65" t="s">
        <v>9</v>
      </c>
      <c r="BX52" s="65"/>
      <c r="BY52" s="5">
        <f>AVERAGE(BY48:BY51)</f>
        <v>0.76727367889237719</v>
      </c>
      <c r="BZ52" s="5">
        <f>AVERAGE(BZ48:BZ51)</f>
        <v>7.5987542400302894</v>
      </c>
      <c r="CA52" s="5">
        <f>AVERAGE(CA48:CA51)</f>
        <v>12.816832888998107</v>
      </c>
      <c r="CB52" s="5">
        <f>AVERAGE(CB48:CB51)</f>
        <v>7.5604973798687443</v>
      </c>
      <c r="CC52" s="5">
        <f>AVERAGE(CC48:CC51)</f>
        <v>15.299555395275103</v>
      </c>
      <c r="CE52" s="65" t="s">
        <v>9</v>
      </c>
      <c r="CF52" s="65"/>
      <c r="CG52" s="5">
        <f>AVERAGE(CG48:CG51)</f>
        <v>-3.170845581968937</v>
      </c>
      <c r="CH52" s="5">
        <f>AVERAGE(CH48:CH51)</f>
        <v>118.43246883171958</v>
      </c>
      <c r="CI52" s="5">
        <f>AVERAGE(CI48:CI51)</f>
        <v>-552.34783111348736</v>
      </c>
      <c r="CJ52" s="5">
        <f>AVERAGE(CJ48:CJ51)</f>
        <v>-80.909354334711921</v>
      </c>
      <c r="CK52" s="5">
        <f>AVERAGE(CK48:CK51)</f>
        <v>-29.560938956253324</v>
      </c>
      <c r="CM52" s="65" t="s">
        <v>9</v>
      </c>
      <c r="CN52" s="65"/>
      <c r="CO52" s="5">
        <f>AVERAGE(CO48:CO51)</f>
        <v>-5.9979925109844707</v>
      </c>
      <c r="CP52" s="5">
        <f>AVERAGE(CP48:CP51)</f>
        <v>-28.366727246014712</v>
      </c>
      <c r="CQ52" s="5">
        <f>AVERAGE(CQ48:CQ51)</f>
        <v>14.000851211878661</v>
      </c>
      <c r="CR52" s="5">
        <f>AVERAGE(CR48:CR51)</f>
        <v>-66.963088778752777</v>
      </c>
      <c r="CS52" s="5">
        <f>AVERAGE(CS48:CS51)</f>
        <v>37.338920206822223</v>
      </c>
      <c r="CU52" s="65" t="s">
        <v>9</v>
      </c>
      <c r="CV52" s="65"/>
      <c r="CW52" s="5">
        <f>AVERAGE(CW48:CW51)</f>
        <v>9.35504454607916</v>
      </c>
      <c r="CX52" s="5">
        <f>AVERAGE(CX48:CX51)</f>
        <v>381.33871702801355</v>
      </c>
      <c r="CY52" s="5">
        <f>AVERAGE(CY48:CY51)</f>
        <v>209.57915851129746</v>
      </c>
      <c r="CZ52" s="5">
        <f>AVERAGE(CZ48:CZ51)</f>
        <v>71.156920637378235</v>
      </c>
      <c r="DA52" s="5">
        <f>AVERAGE(DA48:DA51)</f>
        <v>253.09979653953025</v>
      </c>
      <c r="DC52" s="65" t="s">
        <v>9</v>
      </c>
      <c r="DD52" s="65"/>
      <c r="DE52" s="5" t="e">
        <f>AVERAGE(DE48:DE51)</f>
        <v>#DIV/0!</v>
      </c>
      <c r="DF52" s="5" t="e">
        <f>AVERAGE(DF48:DF51)</f>
        <v>#DIV/0!</v>
      </c>
      <c r="DG52" s="5" t="e">
        <f>AVERAGE(DG48:DG51)</f>
        <v>#DIV/0!</v>
      </c>
      <c r="DH52" s="5" t="e">
        <f>AVERAGE(DH48:DH51)</f>
        <v>#DIV/0!</v>
      </c>
      <c r="DI52" s="5" t="e">
        <f>AVERAGE(DI48:DI51)</f>
        <v>#DIV/0!</v>
      </c>
    </row>
    <row r="53" spans="19:113" x14ac:dyDescent="0.2">
      <c r="S53" s="67" t="s">
        <v>13</v>
      </c>
      <c r="T53" s="68"/>
      <c r="U53" s="18">
        <f>STDEV(U48:U51)</f>
        <v>7.4113335142528103E-2</v>
      </c>
      <c r="V53" s="18">
        <f>STDEV(V48:V51)</f>
        <v>3.9803137583220884</v>
      </c>
      <c r="W53" s="18">
        <f>STDEV(W48:W51)</f>
        <v>4.306604726836639</v>
      </c>
      <c r="X53" s="18">
        <f>STDEV(X48:X51)</f>
        <v>2.470076813272001</v>
      </c>
      <c r="Y53" s="18">
        <f>STDEV(Y48:Y51)</f>
        <v>0.25645488993853377</v>
      </c>
      <c r="AA53" s="67" t="s">
        <v>13</v>
      </c>
      <c r="AB53" s="68"/>
      <c r="AC53" s="18">
        <f>STDEV(AC48:AC51)</f>
        <v>0.19819162547607494</v>
      </c>
      <c r="AD53" s="18">
        <f>STDEV(AD48:AD51)</f>
        <v>1.2143666694479753</v>
      </c>
      <c r="AE53" s="18">
        <f>STDEV(AE48:AE51)</f>
        <v>2.0109495442637924</v>
      </c>
      <c r="AF53" s="18">
        <f>STDEV(AF48:AF51)</f>
        <v>5.1376439339558182</v>
      </c>
      <c r="AG53" s="18">
        <f>STDEV(AG48:AG51)</f>
        <v>1.8382564261385863</v>
      </c>
      <c r="AI53" s="67" t="s">
        <v>13</v>
      </c>
      <c r="AJ53" s="68"/>
      <c r="AK53" s="18">
        <f>STDEV(AK48:AK51)</f>
        <v>5.8254950669902751E-2</v>
      </c>
      <c r="AL53" s="18">
        <f>STDEV(AL48:AL51)</f>
        <v>66.547002376623809</v>
      </c>
      <c r="AM53" s="18">
        <f>STDEV(AM48:AM51)</f>
        <v>0.759622898477603</v>
      </c>
      <c r="AN53" s="18">
        <f>STDEV(AN48:AN51)</f>
        <v>0.70253438874574881</v>
      </c>
      <c r="AO53" s="18">
        <f>STDEV(AO48:AO51)</f>
        <v>0.49361350417133687</v>
      </c>
      <c r="AQ53" s="67" t="s">
        <v>13</v>
      </c>
      <c r="AR53" s="68"/>
      <c r="AS53" s="18">
        <f>STDEV(AS48:AS51)</f>
        <v>0.17703085991000769</v>
      </c>
      <c r="AT53" s="18">
        <f>STDEV(AT48:AT51)</f>
        <v>0.37255730135745335</v>
      </c>
      <c r="AU53" s="18">
        <f>STDEV(AU48:AU51)</f>
        <v>0.79161025374787997</v>
      </c>
      <c r="AV53" s="18">
        <f>STDEV(AV48:AV51)</f>
        <v>0.61255504970908847</v>
      </c>
      <c r="AW53" s="18">
        <f>STDEV(AW48:AW51)</f>
        <v>2.1557026289046561</v>
      </c>
      <c r="AY53" s="67" t="s">
        <v>13</v>
      </c>
      <c r="AZ53" s="68"/>
      <c r="BA53" s="18">
        <f>STDEV(BA48:BA51)</f>
        <v>3.3734062698933553</v>
      </c>
      <c r="BB53" s="18">
        <f>STDEV(BB48:BB51)</f>
        <v>18.440835949905633</v>
      </c>
      <c r="BC53" s="18">
        <f>STDEV(BC48:BC51)</f>
        <v>50.510145654001192</v>
      </c>
      <c r="BD53" s="18">
        <f>STDEV(BD48:BD51)</f>
        <v>15.331427776543848</v>
      </c>
      <c r="BE53" s="18">
        <f>STDEV(BE48:BE51)</f>
        <v>37.899648697345405</v>
      </c>
      <c r="BG53" s="67" t="s">
        <v>13</v>
      </c>
      <c r="BH53" s="68"/>
      <c r="BI53" s="18">
        <f>STDEV(BI48:BI51)</f>
        <v>0.12869770342627468</v>
      </c>
      <c r="BJ53" s="18">
        <f>STDEV(BJ48:BJ51)</f>
        <v>3.1542202373936292</v>
      </c>
      <c r="BK53" s="18">
        <f>STDEV(BK48:BK51)</f>
        <v>7.8375684140019539E-2</v>
      </c>
      <c r="BL53" s="18">
        <f>STDEV(BL48:BL51)</f>
        <v>0.91592042685335262</v>
      </c>
      <c r="BM53" s="18">
        <f>STDEV(BM48:BM51)</f>
        <v>1.3241920864596839</v>
      </c>
      <c r="BO53" s="67" t="s">
        <v>13</v>
      </c>
      <c r="BP53" s="68"/>
      <c r="BQ53" s="18">
        <f>STDEV(BQ48:BQ51)</f>
        <v>2.5187055746643288</v>
      </c>
      <c r="BR53" s="18">
        <f>STDEV(BR48:BR51)</f>
        <v>23.450247366165332</v>
      </c>
      <c r="BS53" s="18">
        <f>STDEV(BS48:BS51)</f>
        <v>12.170619117087631</v>
      </c>
      <c r="BT53" s="18">
        <f>STDEV(BT48:BT51)</f>
        <v>19.678657671818819</v>
      </c>
      <c r="BU53" s="18">
        <f>STDEV(BU48:BU51)</f>
        <v>0.64822473837143402</v>
      </c>
      <c r="BW53" s="67" t="s">
        <v>13</v>
      </c>
      <c r="BX53" s="68"/>
      <c r="BY53" s="18">
        <f>STDEV(BY48:BY51)</f>
        <v>0.19819162547607494</v>
      </c>
      <c r="BZ53" s="18">
        <f>STDEV(BZ48:BZ51)</f>
        <v>1.2143666694479753</v>
      </c>
      <c r="CA53" s="18">
        <f>STDEV(CA48:CA51)</f>
        <v>2.0109495442637924</v>
      </c>
      <c r="CB53" s="18">
        <f>STDEV(CB48:CB51)</f>
        <v>5.1376439339558182</v>
      </c>
      <c r="CC53" s="18">
        <f>STDEV(CC48:CC51)</f>
        <v>1.8382564261385863</v>
      </c>
      <c r="CE53" s="67" t="s">
        <v>13</v>
      </c>
      <c r="CF53" s="68"/>
      <c r="CG53" s="18">
        <f>STDEV(CG48:CG51)</f>
        <v>9.4497215319440109</v>
      </c>
      <c r="CH53" s="18">
        <f>STDEV(CH48:CH51)</f>
        <v>341.76038722371356</v>
      </c>
      <c r="CI53" s="18">
        <f>STDEV(CI48:CI51)</f>
        <v>1078.5640683372383</v>
      </c>
      <c r="CJ53" s="18">
        <f>STDEV(CJ48:CJ51)</f>
        <v>87.778749689242545</v>
      </c>
      <c r="CK53" s="18">
        <f>STDEV(CK48:CK51)</f>
        <v>158.0005727741287</v>
      </c>
      <c r="CM53" s="67" t="s">
        <v>13</v>
      </c>
      <c r="CN53" s="68"/>
      <c r="CO53" s="18">
        <f>STDEV(CO48:CO51)</f>
        <v>18.814842936406396</v>
      </c>
      <c r="CP53" s="18">
        <f>STDEV(CP48:CP51)</f>
        <v>100.09997375436812</v>
      </c>
      <c r="CQ53" s="18">
        <f>STDEV(CQ48:CQ51)</f>
        <v>268.0898681248666</v>
      </c>
      <c r="CR53" s="18">
        <f>STDEV(CR48:CR51)</f>
        <v>121.32548119350828</v>
      </c>
      <c r="CS53" s="18">
        <f>STDEV(CS48:CS51)</f>
        <v>220.11509416614999</v>
      </c>
      <c r="CU53" s="67" t="s">
        <v>13</v>
      </c>
      <c r="CV53" s="68"/>
      <c r="CW53" s="18">
        <f>STDEV(CW48:CW51)</f>
        <v>3.8190091461222169</v>
      </c>
      <c r="CX53" s="18">
        <f>STDEV(CX48:CX51)</f>
        <v>252.67584497829642</v>
      </c>
      <c r="CY53" s="18">
        <f>STDEV(CY48:CY51)</f>
        <v>295.69197552850198</v>
      </c>
      <c r="CZ53" s="18">
        <f>STDEV(CZ48:CZ51)</f>
        <v>42.709428105019832</v>
      </c>
      <c r="DA53" s="18">
        <f>STDEV(DA48:DA51)</f>
        <v>266.04861781652482</v>
      </c>
      <c r="DC53" s="67" t="s">
        <v>13</v>
      </c>
      <c r="DD53" s="68"/>
      <c r="DE53" s="18" t="e">
        <f>STDEV(DE48:DE51)</f>
        <v>#DIV/0!</v>
      </c>
      <c r="DF53" s="18" t="e">
        <f>STDEV(DF48:DF51)</f>
        <v>#DIV/0!</v>
      </c>
      <c r="DG53" s="18" t="e">
        <f>STDEV(DG48:DG51)</f>
        <v>#DIV/0!</v>
      </c>
      <c r="DH53" s="18" t="e">
        <f>STDEV(DH48:DH51)</f>
        <v>#DIV/0!</v>
      </c>
      <c r="DI53" s="18" t="e">
        <f>STDEV(DI48:DI51)</f>
        <v>#DIV/0!</v>
      </c>
    </row>
    <row r="54" spans="19:113" x14ac:dyDescent="0.2">
      <c r="S54" s="67" t="s">
        <v>14</v>
      </c>
      <c r="T54" s="68"/>
      <c r="U54" s="18">
        <f t="shared" ref="U54:Y54" si="269">1.96*(U53)/SQRT(4)</f>
        <v>7.2631068439677537E-2</v>
      </c>
      <c r="V54" s="18">
        <f t="shared" si="269"/>
        <v>3.9007074831556467</v>
      </c>
      <c r="W54" s="18">
        <f t="shared" si="269"/>
        <v>4.2204726322999058</v>
      </c>
      <c r="X54" s="18">
        <f t="shared" si="269"/>
        <v>2.4206752770065609</v>
      </c>
      <c r="Y54" s="18">
        <f t="shared" si="269"/>
        <v>0.25132579213976308</v>
      </c>
      <c r="AA54" s="67" t="s">
        <v>14</v>
      </c>
      <c r="AB54" s="68"/>
      <c r="AC54" s="18">
        <f t="shared" ref="AC54:AG54" si="270">1.96*(AC53)/SQRT(4)</f>
        <v>0.19422779296655343</v>
      </c>
      <c r="AD54" s="18">
        <f t="shared" si="270"/>
        <v>1.1900793360590158</v>
      </c>
      <c r="AE54" s="18">
        <f t="shared" si="270"/>
        <v>1.9707305533785164</v>
      </c>
      <c r="AF54" s="18">
        <f t="shared" si="270"/>
        <v>5.0348910552767014</v>
      </c>
      <c r="AG54" s="18">
        <f t="shared" si="270"/>
        <v>1.8014912976158146</v>
      </c>
      <c r="AI54" s="67" t="s">
        <v>14</v>
      </c>
      <c r="AJ54" s="68"/>
      <c r="AK54" s="18">
        <f t="shared" ref="AK54:AO54" si="271">1.96*(AK53)/SQRT(4)</f>
        <v>5.7089851656504695E-2</v>
      </c>
      <c r="AL54" s="18">
        <f t="shared" si="271"/>
        <v>65.216062329091329</v>
      </c>
      <c r="AM54" s="18">
        <f t="shared" si="271"/>
        <v>0.74443044050805096</v>
      </c>
      <c r="AN54" s="18">
        <f t="shared" si="271"/>
        <v>0.68848370097083378</v>
      </c>
      <c r="AO54" s="18">
        <f t="shared" si="271"/>
        <v>0.48374123408791014</v>
      </c>
      <c r="AQ54" s="67" t="s">
        <v>14</v>
      </c>
      <c r="AR54" s="68"/>
      <c r="AS54" s="18">
        <f t="shared" ref="AS54:AW54" si="272">1.96*(AS53)/SQRT(4)</f>
        <v>0.17349024271180755</v>
      </c>
      <c r="AT54" s="18">
        <f t="shared" si="272"/>
        <v>0.36510615533030427</v>
      </c>
      <c r="AU54" s="18">
        <f t="shared" si="272"/>
        <v>0.77577804867292233</v>
      </c>
      <c r="AV54" s="18">
        <f t="shared" si="272"/>
        <v>0.60030394871490667</v>
      </c>
      <c r="AW54" s="18">
        <f t="shared" si="272"/>
        <v>2.1125885763265631</v>
      </c>
      <c r="AY54" s="67" t="s">
        <v>14</v>
      </c>
      <c r="AZ54" s="68"/>
      <c r="BA54" s="18">
        <f t="shared" ref="BA54:BE54" si="273">1.96*(BA53)/SQRT(4)</f>
        <v>3.3059381444954883</v>
      </c>
      <c r="BB54" s="18">
        <f t="shared" si="273"/>
        <v>18.072019230907522</v>
      </c>
      <c r="BC54" s="18">
        <f t="shared" si="273"/>
        <v>49.499942740921171</v>
      </c>
      <c r="BD54" s="18">
        <f t="shared" si="273"/>
        <v>15.024799221012969</v>
      </c>
      <c r="BE54" s="18">
        <f t="shared" si="273"/>
        <v>37.141655723398493</v>
      </c>
      <c r="BG54" s="67" t="s">
        <v>14</v>
      </c>
      <c r="BH54" s="68"/>
      <c r="BI54" s="18">
        <f t="shared" ref="BI54:BM54" si="274">1.96*(BI53)/SQRT(4)</f>
        <v>0.12612374935774917</v>
      </c>
      <c r="BJ54" s="18">
        <f t="shared" si="274"/>
        <v>3.0911358326457568</v>
      </c>
      <c r="BK54" s="18">
        <f t="shared" si="274"/>
        <v>7.6808170457219146E-2</v>
      </c>
      <c r="BL54" s="18">
        <f t="shared" si="274"/>
        <v>0.8976020183162855</v>
      </c>
      <c r="BM54" s="18">
        <f t="shared" si="274"/>
        <v>1.2977082447304902</v>
      </c>
      <c r="BO54" s="67" t="s">
        <v>14</v>
      </c>
      <c r="BP54" s="68"/>
      <c r="BQ54" s="18">
        <f t="shared" ref="BQ54:BU54" si="275">1.96*(BQ53)/SQRT(4)</f>
        <v>2.468331463171042</v>
      </c>
      <c r="BR54" s="18">
        <f t="shared" si="275"/>
        <v>22.981242418842026</v>
      </c>
      <c r="BS54" s="18">
        <f t="shared" si="275"/>
        <v>11.927206734745878</v>
      </c>
      <c r="BT54" s="18">
        <f t="shared" si="275"/>
        <v>19.28508451838244</v>
      </c>
      <c r="BU54" s="18">
        <f t="shared" si="275"/>
        <v>0.63526024360400535</v>
      </c>
      <c r="BW54" s="67" t="s">
        <v>14</v>
      </c>
      <c r="BX54" s="68"/>
      <c r="BY54" s="18">
        <f t="shared" ref="BY54:CC54" si="276">1.96*(BY53)/SQRT(4)</f>
        <v>0.19422779296655343</v>
      </c>
      <c r="BZ54" s="18">
        <f t="shared" si="276"/>
        <v>1.1900793360590158</v>
      </c>
      <c r="CA54" s="18">
        <f t="shared" si="276"/>
        <v>1.9707305533785164</v>
      </c>
      <c r="CB54" s="18">
        <f t="shared" si="276"/>
        <v>5.0348910552767014</v>
      </c>
      <c r="CC54" s="18">
        <f t="shared" si="276"/>
        <v>1.8014912976158146</v>
      </c>
      <c r="CE54" s="67" t="s">
        <v>14</v>
      </c>
      <c r="CF54" s="68"/>
      <c r="CG54" s="18">
        <f t="shared" ref="CG54:CK54" si="277">1.96*(CG53)/SQRT(4)</f>
        <v>9.2607271013051307</v>
      </c>
      <c r="CH54" s="18">
        <f t="shared" si="277"/>
        <v>334.92517947923926</v>
      </c>
      <c r="CI54" s="18">
        <f t="shared" si="277"/>
        <v>1056.9927869704934</v>
      </c>
      <c r="CJ54" s="18">
        <f t="shared" si="277"/>
        <v>86.023174695457698</v>
      </c>
      <c r="CK54" s="18">
        <f t="shared" si="277"/>
        <v>154.84056131864611</v>
      </c>
      <c r="CM54" s="67" t="s">
        <v>14</v>
      </c>
      <c r="CN54" s="68"/>
      <c r="CO54" s="18">
        <f t="shared" ref="CO54:CS54" si="278">1.96*(CO53)/SQRT(4)</f>
        <v>18.438546077678268</v>
      </c>
      <c r="CP54" s="18">
        <f t="shared" si="278"/>
        <v>98.097974279280763</v>
      </c>
      <c r="CQ54" s="18">
        <f t="shared" si="278"/>
        <v>262.72807076236927</v>
      </c>
      <c r="CR54" s="18">
        <f t="shared" si="278"/>
        <v>118.89897156963811</v>
      </c>
      <c r="CS54" s="18">
        <f t="shared" si="278"/>
        <v>215.712792282827</v>
      </c>
      <c r="CU54" s="67" t="s">
        <v>14</v>
      </c>
      <c r="CV54" s="68"/>
      <c r="CW54" s="18">
        <f t="shared" ref="CW54:DA54" si="279">1.96*(CW53)/SQRT(4)</f>
        <v>3.7426289631997727</v>
      </c>
      <c r="CX54" s="18">
        <f t="shared" si="279"/>
        <v>247.6223280787305</v>
      </c>
      <c r="CY54" s="18">
        <f t="shared" si="279"/>
        <v>289.77813601793196</v>
      </c>
      <c r="CZ54" s="18">
        <f t="shared" si="279"/>
        <v>41.855239542919435</v>
      </c>
      <c r="DA54" s="18">
        <f t="shared" si="279"/>
        <v>260.72764546019431</v>
      </c>
      <c r="DC54" s="67" t="s">
        <v>14</v>
      </c>
      <c r="DD54" s="68"/>
      <c r="DE54" s="18" t="e">
        <f t="shared" ref="DE54:DI54" si="280">1.96*(DE53)/SQRT(4)</f>
        <v>#DIV/0!</v>
      </c>
      <c r="DF54" s="18" t="e">
        <f t="shared" si="280"/>
        <v>#DIV/0!</v>
      </c>
      <c r="DG54" s="18" t="e">
        <f t="shared" si="280"/>
        <v>#DIV/0!</v>
      </c>
      <c r="DH54" s="18" t="e">
        <f t="shared" si="280"/>
        <v>#DIV/0!</v>
      </c>
      <c r="DI54" s="18" t="e">
        <f t="shared" si="280"/>
        <v>#DIV/0!</v>
      </c>
    </row>
    <row r="55" spans="19:113" x14ac:dyDescent="0.2">
      <c r="S55" s="69" t="s">
        <v>15</v>
      </c>
      <c r="T55" s="70"/>
      <c r="U55" s="31">
        <f>((U53/U52))</f>
        <v>7.4113335142528117E-2</v>
      </c>
      <c r="V55" s="31">
        <f t="shared" ref="V55:Y55" si="281">((V53/V52))</f>
        <v>0.67628634748886329</v>
      </c>
      <c r="W55" s="31">
        <f t="shared" si="281"/>
        <v>0.31288564379908301</v>
      </c>
      <c r="X55" s="31">
        <f t="shared" si="281"/>
        <v>0.20074174480184165</v>
      </c>
      <c r="Y55" s="31">
        <f t="shared" si="281"/>
        <v>2.177572995175972E-2</v>
      </c>
      <c r="AA55" s="32"/>
      <c r="AB55" s="33"/>
      <c r="AC55" s="18"/>
      <c r="AD55" s="18"/>
      <c r="AE55" s="18"/>
      <c r="AF55" s="18"/>
      <c r="AG55" s="18"/>
      <c r="AI55" s="32"/>
      <c r="AJ55" s="33"/>
      <c r="AK55" s="18"/>
      <c r="AL55" s="18"/>
      <c r="AM55" s="18"/>
      <c r="AN55" s="18"/>
      <c r="AO55" s="18"/>
      <c r="AQ55" s="32"/>
      <c r="AR55" s="33"/>
      <c r="AS55" s="18"/>
      <c r="AT55" s="18"/>
      <c r="AU55" s="18"/>
      <c r="AV55" s="18"/>
      <c r="AW55" s="18"/>
      <c r="AY55" s="32"/>
      <c r="AZ55" s="33"/>
      <c r="BA55" s="18"/>
      <c r="BB55" s="18"/>
      <c r="BC55" s="18"/>
      <c r="BD55" s="18"/>
      <c r="BE55" s="18"/>
      <c r="BG55" s="32"/>
      <c r="BH55" s="33"/>
      <c r="BI55" s="18"/>
      <c r="BJ55" s="18"/>
      <c r="BK55" s="18"/>
      <c r="BL55" s="18"/>
      <c r="BM55" s="18"/>
      <c r="BO55" s="32"/>
      <c r="BP55" s="33"/>
      <c r="BQ55" s="18"/>
      <c r="BR55" s="18"/>
      <c r="BS55" s="18"/>
      <c r="BT55" s="18"/>
      <c r="BU55" s="18"/>
      <c r="BW55" s="32"/>
      <c r="BX55" s="33"/>
      <c r="BY55" s="18"/>
      <c r="BZ55" s="18"/>
      <c r="CA55" s="18"/>
      <c r="CB55" s="18"/>
      <c r="CC55" s="18"/>
      <c r="CE55" s="32"/>
      <c r="CF55" s="33"/>
      <c r="CG55" s="18"/>
      <c r="CH55" s="18"/>
      <c r="CI55" s="18"/>
      <c r="CJ55" s="18"/>
      <c r="CK55" s="18"/>
      <c r="CM55" s="32"/>
      <c r="CN55" s="33"/>
      <c r="CO55" s="18"/>
      <c r="CP55" s="18"/>
      <c r="CQ55" s="18"/>
      <c r="CR55" s="18"/>
      <c r="CS55" s="18"/>
      <c r="CU55" s="32"/>
      <c r="CV55" s="33"/>
      <c r="CW55" s="18"/>
      <c r="CX55" s="18"/>
      <c r="CY55" s="18"/>
      <c r="CZ55" s="18"/>
      <c r="DA55" s="18"/>
      <c r="DC55" s="32"/>
      <c r="DD55" s="33"/>
      <c r="DE55" s="18"/>
      <c r="DF55" s="18"/>
      <c r="DG55" s="18"/>
      <c r="DH55" s="18"/>
      <c r="DI55" s="18"/>
    </row>
    <row r="56" spans="19:113" x14ac:dyDescent="0.2">
      <c r="S56" s="67" t="s">
        <v>15</v>
      </c>
      <c r="T56" s="68"/>
      <c r="U56" s="18">
        <f>((U53/U52)*100)</f>
        <v>7.4113335142528118</v>
      </c>
      <c r="V56" s="18">
        <f t="shared" ref="V56:Y56" si="282">((V53/V52)*100)</f>
        <v>67.628634748886327</v>
      </c>
      <c r="W56" s="18">
        <f t="shared" si="282"/>
        <v>31.288564379908301</v>
      </c>
      <c r="X56" s="18">
        <f t="shared" si="282"/>
        <v>20.074174480184166</v>
      </c>
      <c r="Y56" s="18">
        <f t="shared" si="282"/>
        <v>2.1775729951759719</v>
      </c>
      <c r="AA56" s="67" t="s">
        <v>15</v>
      </c>
      <c r="AB56" s="68"/>
      <c r="AC56" s="18">
        <f>((AC53/AC52)*100)</f>
        <v>25.830630051350241</v>
      </c>
      <c r="AD56" s="18">
        <f t="shared" ref="AD56:AG56" si="283">((AD53/AD52)*100)</f>
        <v>15.981128367735376</v>
      </c>
      <c r="AE56" s="18">
        <f t="shared" si="283"/>
        <v>15.689909993208847</v>
      </c>
      <c r="AF56" s="18">
        <f t="shared" si="283"/>
        <v>67.953782348179473</v>
      </c>
      <c r="AG56" s="18">
        <f t="shared" si="283"/>
        <v>12.015097031553527</v>
      </c>
      <c r="AI56" s="67" t="s">
        <v>15</v>
      </c>
      <c r="AJ56" s="68"/>
      <c r="AK56" s="18">
        <f>((AK53/AK52)*100)</f>
        <v>7.4052438038352957</v>
      </c>
      <c r="AL56" s="18">
        <f t="shared" ref="AL56:AO56" si="284">((AL53/AL52)*100)</f>
        <v>-246.7685432879471</v>
      </c>
      <c r="AM56" s="18">
        <f t="shared" si="284"/>
        <v>8.9910597067000761</v>
      </c>
      <c r="AN56" s="18">
        <f t="shared" si="284"/>
        <v>7.1852105916221927</v>
      </c>
      <c r="AO56" s="18">
        <f t="shared" si="284"/>
        <v>4.3463738032821722</v>
      </c>
      <c r="AQ56" s="67" t="s">
        <v>15</v>
      </c>
      <c r="AR56" s="68"/>
      <c r="AS56" s="18">
        <f>((AS53/AS52)*100)</f>
        <v>35.298898712305309</v>
      </c>
      <c r="AT56" s="18">
        <f t="shared" ref="AT56:AW56" si="285">((AT53/AT52)*100)</f>
        <v>10.654630485870213</v>
      </c>
      <c r="AU56" s="18">
        <f t="shared" si="285"/>
        <v>19.319578922789944</v>
      </c>
      <c r="AV56" s="18">
        <f t="shared" si="285"/>
        <v>7.5209174174443199</v>
      </c>
      <c r="AW56" s="18">
        <f t="shared" si="285"/>
        <v>27.968050517278282</v>
      </c>
      <c r="AY56" s="67" t="s">
        <v>15</v>
      </c>
      <c r="AZ56" s="68"/>
      <c r="BA56" s="18">
        <f>((BA53/BA52)*100)</f>
        <v>41.66321432212915</v>
      </c>
      <c r="BB56" s="18">
        <f t="shared" ref="BB56:BE56" si="286">((BB53/BB52)*100)</f>
        <v>39.565023069690064</v>
      </c>
      <c r="BC56" s="18">
        <f t="shared" si="286"/>
        <v>61.235718916423409</v>
      </c>
      <c r="BD56" s="18">
        <f t="shared" si="286"/>
        <v>30.440945384910329</v>
      </c>
      <c r="BE56" s="18">
        <f t="shared" si="286"/>
        <v>27.657495060711803</v>
      </c>
      <c r="BG56" s="67" t="s">
        <v>15</v>
      </c>
      <c r="BH56" s="68"/>
      <c r="BI56" s="18">
        <f>((BI53/BI52)*100)</f>
        <v>17.587922243733818</v>
      </c>
      <c r="BJ56" s="18">
        <f t="shared" ref="BJ56:BM56" si="287">((BJ53/BJ52)*100)</f>
        <v>49.82543521120062</v>
      </c>
      <c r="BK56" s="18">
        <f t="shared" si="287"/>
        <v>-268.51740702366465</v>
      </c>
      <c r="BL56" s="18">
        <f t="shared" si="287"/>
        <v>10.724521558441625</v>
      </c>
      <c r="BM56" s="18">
        <f t="shared" si="287"/>
        <v>11.662831179708911</v>
      </c>
      <c r="BO56" s="67" t="s">
        <v>15</v>
      </c>
      <c r="BP56" s="68"/>
      <c r="BQ56" s="18">
        <f>((BQ53/BQ52)*100)</f>
        <v>81.285340753227786</v>
      </c>
      <c r="BR56" s="18">
        <f t="shared" ref="BR56:BU56" si="288">((BR53/BR52)*100)</f>
        <v>117.282810145575</v>
      </c>
      <c r="BS56" s="18">
        <f t="shared" si="288"/>
        <v>35.456222698260802</v>
      </c>
      <c r="BT56" s="18">
        <f t="shared" si="288"/>
        <v>37.601442774080837</v>
      </c>
      <c r="BU56" s="18">
        <f t="shared" si="288"/>
        <v>4.3477932972074553</v>
      </c>
      <c r="BW56" s="67" t="s">
        <v>15</v>
      </c>
      <c r="BX56" s="68"/>
      <c r="BY56" s="18">
        <f>((BY53/BY52)*100)</f>
        <v>25.830630051350241</v>
      </c>
      <c r="BZ56" s="18">
        <f t="shared" ref="BZ56:CC56" si="289">((BZ53/BZ52)*100)</f>
        <v>15.981128367735376</v>
      </c>
      <c r="CA56" s="18">
        <f t="shared" si="289"/>
        <v>15.689909993208847</v>
      </c>
      <c r="CB56" s="18">
        <f t="shared" si="289"/>
        <v>67.953782348179473</v>
      </c>
      <c r="CC56" s="18">
        <f t="shared" si="289"/>
        <v>12.015097031553527</v>
      </c>
      <c r="CE56" s="67" t="s">
        <v>15</v>
      </c>
      <c r="CF56" s="68"/>
      <c r="CG56" s="18">
        <f>((CG53/CG52)*100)</f>
        <v>-298.01897593752278</v>
      </c>
      <c r="CH56" s="18">
        <f t="shared" ref="CH56:CK56" si="290">((CH53/CH52)*100)</f>
        <v>288.56984118883827</v>
      </c>
      <c r="CI56" s="18">
        <f t="shared" si="290"/>
        <v>-195.26899674122785</v>
      </c>
      <c r="CJ56" s="18">
        <f t="shared" si="290"/>
        <v>-108.49023627862952</v>
      </c>
      <c r="CK56" s="18">
        <f t="shared" si="290"/>
        <v>-534.49104917793977</v>
      </c>
      <c r="CM56" s="67" t="s">
        <v>15</v>
      </c>
      <c r="CN56" s="68"/>
      <c r="CO56" s="18">
        <f>((CO53/CO52)*100)</f>
        <v>-313.68566902925744</v>
      </c>
      <c r="CP56" s="18">
        <f t="shared" ref="CP56:CS56" si="291">((CP53/CP52)*100)</f>
        <v>-352.87811979942569</v>
      </c>
      <c r="CQ56" s="18">
        <f t="shared" si="291"/>
        <v>1914.811207317257</v>
      </c>
      <c r="CR56" s="18">
        <f t="shared" si="291"/>
        <v>-181.18262375018244</v>
      </c>
      <c r="CS56" s="18">
        <f t="shared" si="291"/>
        <v>589.50578363520151</v>
      </c>
      <c r="CU56" s="67" t="s">
        <v>15</v>
      </c>
      <c r="CV56" s="68"/>
      <c r="CW56" s="18">
        <f>((CW53/CW52)*100)</f>
        <v>40.82299263580547</v>
      </c>
      <c r="CX56" s="18">
        <f t="shared" ref="CX56:DA56" si="292">((CX53/CX52)*100)</f>
        <v>66.260212691630414</v>
      </c>
      <c r="CY56" s="18">
        <f t="shared" si="292"/>
        <v>141.08844487633658</v>
      </c>
      <c r="CZ56" s="18">
        <f t="shared" si="292"/>
        <v>60.021467655508495</v>
      </c>
      <c r="DA56" s="18">
        <f t="shared" si="292"/>
        <v>105.1160931198031</v>
      </c>
      <c r="DC56" s="67" t="s">
        <v>15</v>
      </c>
      <c r="DD56" s="68"/>
      <c r="DE56" s="18" t="e">
        <f>((DE53/DE52)*100)</f>
        <v>#DIV/0!</v>
      </c>
      <c r="DF56" s="18" t="e">
        <f t="shared" ref="DF56:DI56" si="293">((DF53/DF52)*100)</f>
        <v>#DIV/0!</v>
      </c>
      <c r="DG56" s="18" t="e">
        <f t="shared" si="293"/>
        <v>#DIV/0!</v>
      </c>
      <c r="DH56" s="18" t="e">
        <f t="shared" si="293"/>
        <v>#DIV/0!</v>
      </c>
      <c r="DI56" s="18" t="e">
        <f t="shared" si="293"/>
        <v>#DIV/0!</v>
      </c>
    </row>
  </sheetData>
  <mergeCells count="450">
    <mergeCell ref="CE56:CF56"/>
    <mergeCell ref="CM56:CN56"/>
    <mergeCell ref="CU56:CV56"/>
    <mergeCell ref="DC56:DD56"/>
    <mergeCell ref="CM54:CN54"/>
    <mergeCell ref="CU54:CV54"/>
    <mergeCell ref="DC54:DD54"/>
    <mergeCell ref="S56:T56"/>
    <mergeCell ref="AA56:AB56"/>
    <mergeCell ref="AI56:AJ56"/>
    <mergeCell ref="AQ56:AR56"/>
    <mergeCell ref="AY56:AZ56"/>
    <mergeCell ref="BG56:BH56"/>
    <mergeCell ref="DC53:DD53"/>
    <mergeCell ref="S54:T54"/>
    <mergeCell ref="AA54:AB54"/>
    <mergeCell ref="AI54:AJ54"/>
    <mergeCell ref="AQ54:AR54"/>
    <mergeCell ref="AY54:AZ54"/>
    <mergeCell ref="BG54:BH54"/>
    <mergeCell ref="BO54:BP54"/>
    <mergeCell ref="BW54:BX54"/>
    <mergeCell ref="CE54:CF54"/>
    <mergeCell ref="BG53:BH53"/>
    <mergeCell ref="BO53:BP53"/>
    <mergeCell ref="BW53:BX53"/>
    <mergeCell ref="CE53:CF53"/>
    <mergeCell ref="CM53:CN53"/>
    <mergeCell ref="CU53:CV53"/>
    <mergeCell ref="BO56:BP56"/>
    <mergeCell ref="BW56:BX56"/>
    <mergeCell ref="CM52:CN52"/>
    <mergeCell ref="CU52:CV52"/>
    <mergeCell ref="DC52:DD52"/>
    <mergeCell ref="S53:T53"/>
    <mergeCell ref="AA53:AB53"/>
    <mergeCell ref="AI53:AJ53"/>
    <mergeCell ref="AQ53:AR53"/>
    <mergeCell ref="AY53:AZ53"/>
    <mergeCell ref="S55:T55"/>
    <mergeCell ref="S52:T52"/>
    <mergeCell ref="AA52:AB52"/>
    <mergeCell ref="AI52:AJ52"/>
    <mergeCell ref="AQ52:AR52"/>
    <mergeCell ref="AY52:AZ52"/>
    <mergeCell ref="BG52:BH52"/>
    <mergeCell ref="BO52:BP52"/>
    <mergeCell ref="BX48:BX51"/>
    <mergeCell ref="CE48:CE51"/>
    <mergeCell ref="AZ48:AZ51"/>
    <mergeCell ref="BG48:BG51"/>
    <mergeCell ref="BH48:BH51"/>
    <mergeCell ref="BO48:BO51"/>
    <mergeCell ref="BP48:BP51"/>
    <mergeCell ref="BW48:BW51"/>
    <mergeCell ref="BW52:BX52"/>
    <mergeCell ref="CE52:CF52"/>
    <mergeCell ref="DC47:DD47"/>
    <mergeCell ref="S48:S51"/>
    <mergeCell ref="T48:T51"/>
    <mergeCell ref="AA48:AA51"/>
    <mergeCell ref="AB48:AB51"/>
    <mergeCell ref="AI48:AI51"/>
    <mergeCell ref="AJ48:AJ51"/>
    <mergeCell ref="AQ48:AQ51"/>
    <mergeCell ref="AR48:AR51"/>
    <mergeCell ref="AY48:AY51"/>
    <mergeCell ref="BG47:BH47"/>
    <mergeCell ref="BO47:BP47"/>
    <mergeCell ref="BW47:BX47"/>
    <mergeCell ref="CE47:CF47"/>
    <mergeCell ref="CM47:CN47"/>
    <mergeCell ref="CU47:CV47"/>
    <mergeCell ref="CV48:CV51"/>
    <mergeCell ref="DC48:DC51"/>
    <mergeCell ref="DD48:DD51"/>
    <mergeCell ref="CF48:CF51"/>
    <mergeCell ref="CM48:CM51"/>
    <mergeCell ref="CN48:CN51"/>
    <mergeCell ref="CU48:CU51"/>
    <mergeCell ref="S46:T46"/>
    <mergeCell ref="S47:T47"/>
    <mergeCell ref="AA47:AB47"/>
    <mergeCell ref="AI47:AJ47"/>
    <mergeCell ref="AQ47:AR47"/>
    <mergeCell ref="AY47:AZ47"/>
    <mergeCell ref="BO45:BP45"/>
    <mergeCell ref="BW45:BX45"/>
    <mergeCell ref="CE45:CF45"/>
    <mergeCell ref="CM45:CN45"/>
    <mergeCell ref="CU45:CV45"/>
    <mergeCell ref="DC45:DD45"/>
    <mergeCell ref="S45:T45"/>
    <mergeCell ref="AA45:AB45"/>
    <mergeCell ref="AI45:AJ45"/>
    <mergeCell ref="AQ45:AR45"/>
    <mergeCell ref="AY45:AZ45"/>
    <mergeCell ref="BG45:BH45"/>
    <mergeCell ref="CM44:CN44"/>
    <mergeCell ref="CU44:CV44"/>
    <mergeCell ref="DC44:DD44"/>
    <mergeCell ref="S44:T44"/>
    <mergeCell ref="AA44:AB44"/>
    <mergeCell ref="AI44:AJ44"/>
    <mergeCell ref="AQ44:AR44"/>
    <mergeCell ref="AY44:AZ44"/>
    <mergeCell ref="BG44:BH44"/>
    <mergeCell ref="S43:T43"/>
    <mergeCell ref="AA43:AB43"/>
    <mergeCell ref="AI43:AJ43"/>
    <mergeCell ref="AQ43:AR43"/>
    <mergeCell ref="AY43:AZ43"/>
    <mergeCell ref="BG43:BH43"/>
    <mergeCell ref="BO44:BP44"/>
    <mergeCell ref="BW44:BX44"/>
    <mergeCell ref="CE44:CF44"/>
    <mergeCell ref="DC39:DC42"/>
    <mergeCell ref="DD39:DD42"/>
    <mergeCell ref="BO39:BO42"/>
    <mergeCell ref="BP39:BP42"/>
    <mergeCell ref="BW39:BW42"/>
    <mergeCell ref="BX39:BX42"/>
    <mergeCell ref="CE39:CE42"/>
    <mergeCell ref="CF39:CF42"/>
    <mergeCell ref="BO43:BP43"/>
    <mergeCell ref="BW43:BX43"/>
    <mergeCell ref="CE43:CF43"/>
    <mergeCell ref="CM43:CN43"/>
    <mergeCell ref="CU43:CV43"/>
    <mergeCell ref="DC43:DD43"/>
    <mergeCell ref="AY39:AY42"/>
    <mergeCell ref="AZ39:AZ42"/>
    <mergeCell ref="BG39:BG42"/>
    <mergeCell ref="BH39:BH42"/>
    <mergeCell ref="CE38:CF38"/>
    <mergeCell ref="CM38:CN38"/>
    <mergeCell ref="CU38:CV38"/>
    <mergeCell ref="CM39:CM42"/>
    <mergeCell ref="CN39:CN42"/>
    <mergeCell ref="CU39:CU42"/>
    <mergeCell ref="CV39:CV42"/>
    <mergeCell ref="S39:S42"/>
    <mergeCell ref="T39:T42"/>
    <mergeCell ref="AA39:AA42"/>
    <mergeCell ref="AB39:AB42"/>
    <mergeCell ref="AI39:AI42"/>
    <mergeCell ref="AJ39:AJ42"/>
    <mergeCell ref="DC36:DD36"/>
    <mergeCell ref="S37:T37"/>
    <mergeCell ref="S38:T38"/>
    <mergeCell ref="AA38:AB38"/>
    <mergeCell ref="AI38:AJ38"/>
    <mergeCell ref="AQ38:AR38"/>
    <mergeCell ref="AY38:AZ38"/>
    <mergeCell ref="BG38:BH38"/>
    <mergeCell ref="BO38:BP38"/>
    <mergeCell ref="BW38:BX38"/>
    <mergeCell ref="BG36:BH36"/>
    <mergeCell ref="BO36:BP36"/>
    <mergeCell ref="BW36:BX36"/>
    <mergeCell ref="CE36:CF36"/>
    <mergeCell ref="CM36:CN36"/>
    <mergeCell ref="CU36:CV36"/>
    <mergeCell ref="AQ39:AQ42"/>
    <mergeCell ref="AR39:AR42"/>
    <mergeCell ref="CM35:CN35"/>
    <mergeCell ref="CU35:CV35"/>
    <mergeCell ref="DC35:DD35"/>
    <mergeCell ref="S36:T36"/>
    <mergeCell ref="AA36:AB36"/>
    <mergeCell ref="AI36:AJ36"/>
    <mergeCell ref="AQ36:AR36"/>
    <mergeCell ref="AY36:AZ36"/>
    <mergeCell ref="DC38:DD38"/>
    <mergeCell ref="S35:T35"/>
    <mergeCell ref="AA35:AB35"/>
    <mergeCell ref="AI35:AJ35"/>
    <mergeCell ref="AQ35:AR35"/>
    <mergeCell ref="AY35:AZ35"/>
    <mergeCell ref="BG35:BH35"/>
    <mergeCell ref="BO35:BP35"/>
    <mergeCell ref="BW35:BX35"/>
    <mergeCell ref="CE35:CF35"/>
    <mergeCell ref="DC33:DD33"/>
    <mergeCell ref="S34:T34"/>
    <mergeCell ref="AA34:AB34"/>
    <mergeCell ref="AI34:AJ34"/>
    <mergeCell ref="AQ34:AR34"/>
    <mergeCell ref="AY34:AZ34"/>
    <mergeCell ref="BG34:BH34"/>
    <mergeCell ref="BO34:BP34"/>
    <mergeCell ref="BW34:BX34"/>
    <mergeCell ref="CE34:CF34"/>
    <mergeCell ref="BG33:BH33"/>
    <mergeCell ref="BO33:BP33"/>
    <mergeCell ref="BW33:BX33"/>
    <mergeCell ref="CE33:CF33"/>
    <mergeCell ref="CM33:CN33"/>
    <mergeCell ref="CU33:CV33"/>
    <mergeCell ref="CM34:CN34"/>
    <mergeCell ref="CU34:CV34"/>
    <mergeCell ref="DC34:DD34"/>
    <mergeCell ref="S32:T32"/>
    <mergeCell ref="S33:T33"/>
    <mergeCell ref="AA33:AB33"/>
    <mergeCell ref="AI33:AJ33"/>
    <mergeCell ref="AQ33:AR33"/>
    <mergeCell ref="AY33:AZ33"/>
    <mergeCell ref="BO31:BP31"/>
    <mergeCell ref="BW31:BX31"/>
    <mergeCell ref="CE31:CF31"/>
    <mergeCell ref="CM31:CN31"/>
    <mergeCell ref="CU31:CV31"/>
    <mergeCell ref="DC31:DD31"/>
    <mergeCell ref="S31:T31"/>
    <mergeCell ref="AA31:AB31"/>
    <mergeCell ref="AI31:AJ31"/>
    <mergeCell ref="AQ31:AR31"/>
    <mergeCell ref="AY31:AZ31"/>
    <mergeCell ref="BG31:BH31"/>
    <mergeCell ref="DC29:DD29"/>
    <mergeCell ref="S29:T29"/>
    <mergeCell ref="AA29:AB29"/>
    <mergeCell ref="AI29:AJ29"/>
    <mergeCell ref="AQ29:AR29"/>
    <mergeCell ref="AY29:AZ29"/>
    <mergeCell ref="BG29:BH29"/>
    <mergeCell ref="BO30:BP30"/>
    <mergeCell ref="BW30:BX30"/>
    <mergeCell ref="CE30:CF30"/>
    <mergeCell ref="CM30:CN30"/>
    <mergeCell ref="CU30:CV30"/>
    <mergeCell ref="DC30:DD30"/>
    <mergeCell ref="S30:T30"/>
    <mergeCell ref="AA30:AB30"/>
    <mergeCell ref="AI30:AJ30"/>
    <mergeCell ref="AQ30:AR30"/>
    <mergeCell ref="AY30:AZ30"/>
    <mergeCell ref="BG30:BH30"/>
    <mergeCell ref="CU21:CU24"/>
    <mergeCell ref="AQ21:AQ24"/>
    <mergeCell ref="AR21:AR28"/>
    <mergeCell ref="AY21:AY24"/>
    <mergeCell ref="AZ21:AZ28"/>
    <mergeCell ref="BG21:BG24"/>
    <mergeCell ref="BH21:BH28"/>
    <mergeCell ref="BO29:BP29"/>
    <mergeCell ref="BW29:BX29"/>
    <mergeCell ref="CE29:CF29"/>
    <mergeCell ref="CM29:CN29"/>
    <mergeCell ref="CU29:CV29"/>
    <mergeCell ref="CE25:CE28"/>
    <mergeCell ref="S25:S28"/>
    <mergeCell ref="AA25:AA28"/>
    <mergeCell ref="AI25:AI28"/>
    <mergeCell ref="AQ25:AQ28"/>
    <mergeCell ref="AY25:AY28"/>
    <mergeCell ref="BG25:BG28"/>
    <mergeCell ref="CM21:CM24"/>
    <mergeCell ref="CN21:CN28"/>
    <mergeCell ref="CE20:CF20"/>
    <mergeCell ref="CM20:CN20"/>
    <mergeCell ref="CU20:CV20"/>
    <mergeCell ref="DC20:DD20"/>
    <mergeCell ref="S21:S24"/>
    <mergeCell ref="T21:T28"/>
    <mergeCell ref="AA21:AA24"/>
    <mergeCell ref="AB21:AB28"/>
    <mergeCell ref="AI21:AI24"/>
    <mergeCell ref="AJ21:AJ28"/>
    <mergeCell ref="CV21:CV28"/>
    <mergeCell ref="DC21:DC24"/>
    <mergeCell ref="DD21:DD28"/>
    <mergeCell ref="CM25:CM28"/>
    <mergeCell ref="CU25:CU28"/>
    <mergeCell ref="DC25:DC28"/>
    <mergeCell ref="BO21:BO24"/>
    <mergeCell ref="BP21:BP28"/>
    <mergeCell ref="BW21:BW24"/>
    <mergeCell ref="BX21:BX28"/>
    <mergeCell ref="CE21:CE24"/>
    <mergeCell ref="CF21:CF28"/>
    <mergeCell ref="BO25:BO28"/>
    <mergeCell ref="BW25:BW28"/>
    <mergeCell ref="S19:T19"/>
    <mergeCell ref="S20:T20"/>
    <mergeCell ref="AA20:AB20"/>
    <mergeCell ref="AI20:AJ20"/>
    <mergeCell ref="AQ20:AR20"/>
    <mergeCell ref="AY20:AZ20"/>
    <mergeCell ref="BG20:BH20"/>
    <mergeCell ref="BO20:BP20"/>
    <mergeCell ref="BW20:BX20"/>
    <mergeCell ref="CM17:CN17"/>
    <mergeCell ref="CU17:CV17"/>
    <mergeCell ref="DC17:DD17"/>
    <mergeCell ref="S18:T18"/>
    <mergeCell ref="AA18:AB18"/>
    <mergeCell ref="AI18:AJ18"/>
    <mergeCell ref="AQ18:AR18"/>
    <mergeCell ref="AY18:AZ18"/>
    <mergeCell ref="DC18:DD18"/>
    <mergeCell ref="BG18:BH18"/>
    <mergeCell ref="BO18:BP18"/>
    <mergeCell ref="BW18:BX18"/>
    <mergeCell ref="CE18:CF18"/>
    <mergeCell ref="CM18:CN18"/>
    <mergeCell ref="CU18:CV18"/>
    <mergeCell ref="S17:T17"/>
    <mergeCell ref="AA17:AB17"/>
    <mergeCell ref="AI17:AJ17"/>
    <mergeCell ref="AQ17:AR17"/>
    <mergeCell ref="AY17:AZ17"/>
    <mergeCell ref="BG17:BH17"/>
    <mergeCell ref="BO17:BP17"/>
    <mergeCell ref="BW17:BX17"/>
    <mergeCell ref="CE17:CF17"/>
    <mergeCell ref="DC15:DD15"/>
    <mergeCell ref="S16:T16"/>
    <mergeCell ref="AA16:AB16"/>
    <mergeCell ref="AI16:AJ16"/>
    <mergeCell ref="AQ16:AR16"/>
    <mergeCell ref="AY16:AZ16"/>
    <mergeCell ref="BG16:BH16"/>
    <mergeCell ref="BO16:BP16"/>
    <mergeCell ref="BW16:BX16"/>
    <mergeCell ref="CE16:CF16"/>
    <mergeCell ref="BG15:BH15"/>
    <mergeCell ref="BO15:BP15"/>
    <mergeCell ref="BW15:BX15"/>
    <mergeCell ref="CE15:CF15"/>
    <mergeCell ref="CM15:CN15"/>
    <mergeCell ref="CU15:CV15"/>
    <mergeCell ref="CM16:CN16"/>
    <mergeCell ref="CU16:CV16"/>
    <mergeCell ref="DC16:DD16"/>
    <mergeCell ref="S14:T14"/>
    <mergeCell ref="S15:T15"/>
    <mergeCell ref="AA15:AB15"/>
    <mergeCell ref="AI15:AJ15"/>
    <mergeCell ref="AQ15:AR15"/>
    <mergeCell ref="AY15:AZ15"/>
    <mergeCell ref="BO13:BP13"/>
    <mergeCell ref="BW13:BX13"/>
    <mergeCell ref="CE13:CF13"/>
    <mergeCell ref="CM13:CN13"/>
    <mergeCell ref="CU13:CV13"/>
    <mergeCell ref="DC13:DD13"/>
    <mergeCell ref="S13:T13"/>
    <mergeCell ref="AA13:AB13"/>
    <mergeCell ref="AI13:AJ13"/>
    <mergeCell ref="AQ13:AR13"/>
    <mergeCell ref="AY13:AZ13"/>
    <mergeCell ref="BG13:BH13"/>
    <mergeCell ref="BO12:BP12"/>
    <mergeCell ref="BW12:BX12"/>
    <mergeCell ref="CE12:CF12"/>
    <mergeCell ref="CM12:CN12"/>
    <mergeCell ref="CU12:CV12"/>
    <mergeCell ref="DC12:DD12"/>
    <mergeCell ref="S12:T12"/>
    <mergeCell ref="AA12:AB12"/>
    <mergeCell ref="AI12:AJ12"/>
    <mergeCell ref="AQ12:AR12"/>
    <mergeCell ref="AY12:AZ12"/>
    <mergeCell ref="BG12:BH12"/>
    <mergeCell ref="AH1:AH11"/>
    <mergeCell ref="AI1:AJ1"/>
    <mergeCell ref="AL1:AO1"/>
    <mergeCell ref="AP1:AP11"/>
    <mergeCell ref="AQ1:AR1"/>
    <mergeCell ref="AT1:AW1"/>
    <mergeCell ref="AJ2:AJ10"/>
    <mergeCell ref="AR2:AR10"/>
    <mergeCell ref="AI3:AI6"/>
    <mergeCell ref="AQ3:AQ6"/>
    <mergeCell ref="AI7:AI10"/>
    <mergeCell ref="AQ7:AQ10"/>
    <mergeCell ref="AY7:AY10"/>
    <mergeCell ref="BG7:BG10"/>
    <mergeCell ref="CT1:CT11"/>
    <mergeCell ref="CU1:CV1"/>
    <mergeCell ref="CX1:DA1"/>
    <mergeCell ref="DB1:DB11"/>
    <mergeCell ref="DC1:DD1"/>
    <mergeCell ref="BN1:BN11"/>
    <mergeCell ref="BO1:BP1"/>
    <mergeCell ref="BR1:BU1"/>
    <mergeCell ref="BV1:BV11"/>
    <mergeCell ref="BW1:BX1"/>
    <mergeCell ref="BZ1:CC1"/>
    <mergeCell ref="BP2:BP10"/>
    <mergeCell ref="BO11:BP11"/>
    <mergeCell ref="BW11:BX11"/>
    <mergeCell ref="CE11:CF11"/>
    <mergeCell ref="CM11:CN11"/>
    <mergeCell ref="CU11:CV11"/>
    <mergeCell ref="DC11:DD11"/>
    <mergeCell ref="AI11:AJ11"/>
    <mergeCell ref="AQ11:AR11"/>
    <mergeCell ref="DF1:DI1"/>
    <mergeCell ref="CV2:CV10"/>
    <mergeCell ref="DD2:DD10"/>
    <mergeCell ref="CU3:CU6"/>
    <mergeCell ref="DC3:DC6"/>
    <mergeCell ref="CD1:CD11"/>
    <mergeCell ref="CE1:CF1"/>
    <mergeCell ref="CH1:CK1"/>
    <mergeCell ref="CL1:CL11"/>
    <mergeCell ref="CM1:CN1"/>
    <mergeCell ref="CP1:CS1"/>
    <mergeCell ref="CF2:CF10"/>
    <mergeCell ref="CN2:CN10"/>
    <mergeCell ref="CE3:CE6"/>
    <mergeCell ref="CM3:CM6"/>
    <mergeCell ref="CE7:CE10"/>
    <mergeCell ref="CM7:CM10"/>
    <mergeCell ref="CU7:CU10"/>
    <mergeCell ref="DC7:DC10"/>
    <mergeCell ref="BX2:BX10"/>
    <mergeCell ref="BO3:BO6"/>
    <mergeCell ref="BW3:BW6"/>
    <mergeCell ref="AX1:AX11"/>
    <mergeCell ref="AY1:AZ1"/>
    <mergeCell ref="BB1:BE1"/>
    <mergeCell ref="BF1:BF11"/>
    <mergeCell ref="BG1:BH1"/>
    <mergeCell ref="BJ1:BM1"/>
    <mergeCell ref="AZ2:AZ10"/>
    <mergeCell ref="BH2:BH10"/>
    <mergeCell ref="AY3:AY6"/>
    <mergeCell ref="BG3:BG6"/>
    <mergeCell ref="BO7:BO10"/>
    <mergeCell ref="BW7:BW10"/>
    <mergeCell ref="AY11:AZ11"/>
    <mergeCell ref="BG11:BH11"/>
    <mergeCell ref="R1:R11"/>
    <mergeCell ref="S1:T1"/>
    <mergeCell ref="V1:Y1"/>
    <mergeCell ref="Z1:Z11"/>
    <mergeCell ref="AA1:AB1"/>
    <mergeCell ref="AD1:AG1"/>
    <mergeCell ref="T2:T10"/>
    <mergeCell ref="AB2:AB10"/>
    <mergeCell ref="S3:S6"/>
    <mergeCell ref="AA3:AA6"/>
    <mergeCell ref="S7:S10"/>
    <mergeCell ref="AA7:AA10"/>
    <mergeCell ref="S11:T11"/>
    <mergeCell ref="AA11:A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5546-1656-4F9F-B464-E819DC4BC48C}">
  <dimension ref="R1:DI56"/>
  <sheetViews>
    <sheetView tabSelected="1" topLeftCell="A8" zoomScale="90" zoomScaleNormal="90" workbookViewId="0">
      <selection activeCell="Q7" sqref="Q7"/>
    </sheetView>
  </sheetViews>
  <sheetFormatPr baseColWidth="10" defaultRowHeight="12.75" x14ac:dyDescent="0.2"/>
  <cols>
    <col min="18" max="18" width="11.42578125" style="19"/>
    <col min="19" max="19" width="28.140625" customWidth="1"/>
    <col min="20" max="20" width="14.5703125" customWidth="1"/>
    <col min="21" max="21" width="16.5703125" customWidth="1"/>
    <col min="26" max="26" width="11.42578125" style="19"/>
    <col min="27" max="27" width="25.140625" customWidth="1"/>
    <col min="28" max="28" width="16.28515625" customWidth="1"/>
    <col min="29" max="29" width="21.42578125" customWidth="1"/>
    <col min="34" max="34" width="11.42578125" style="19"/>
    <col min="35" max="35" width="24.28515625" customWidth="1"/>
    <col min="36" max="36" width="16.85546875" customWidth="1"/>
    <col min="37" max="37" width="17.28515625" customWidth="1"/>
    <col min="42" max="42" width="11.42578125" style="19"/>
    <col min="43" max="43" width="24" customWidth="1"/>
    <col min="44" max="44" width="15.85546875" customWidth="1"/>
    <col min="45" max="45" width="16.42578125" customWidth="1"/>
    <col min="50" max="50" width="11.42578125" style="19"/>
    <col min="51" max="51" width="21.140625" customWidth="1"/>
    <col min="52" max="52" width="18.28515625" customWidth="1"/>
    <col min="53" max="53" width="16.85546875" customWidth="1"/>
    <col min="58" max="58" width="11.42578125" style="19"/>
    <col min="59" max="59" width="22.7109375" customWidth="1"/>
    <col min="60" max="60" width="16.42578125" customWidth="1"/>
    <col min="61" max="61" width="17.140625" customWidth="1"/>
    <col min="66" max="66" width="11.42578125" style="19"/>
    <col min="67" max="67" width="23" customWidth="1"/>
    <col min="68" max="68" width="17" customWidth="1"/>
    <col min="69" max="69" width="16.42578125" customWidth="1"/>
    <col min="74" max="74" width="11.42578125" style="19"/>
    <col min="75" max="75" width="22.7109375" customWidth="1"/>
    <col min="76" max="76" width="17.7109375" customWidth="1"/>
    <col min="77" max="77" width="17.42578125" customWidth="1"/>
    <col min="82" max="82" width="11.42578125" style="19"/>
    <col min="83" max="83" width="16.5703125" customWidth="1"/>
    <col min="84" max="84" width="24.140625" customWidth="1"/>
    <col min="85" max="85" width="16.140625" customWidth="1"/>
    <col min="90" max="90" width="11.42578125" style="19"/>
    <col min="98" max="98" width="11.42578125" style="19"/>
    <col min="106" max="106" width="11.42578125" style="19"/>
  </cols>
  <sheetData>
    <row r="1" spans="18:113" x14ac:dyDescent="0.2">
      <c r="R1" s="53">
        <v>43495</v>
      </c>
      <c r="S1" s="55" t="s">
        <v>10</v>
      </c>
      <c r="T1" s="56"/>
      <c r="U1" s="8"/>
      <c r="V1" s="57" t="s">
        <v>11</v>
      </c>
      <c r="W1" s="58"/>
      <c r="X1" s="58"/>
      <c r="Y1" s="59"/>
      <c r="Z1" s="53">
        <v>43503</v>
      </c>
      <c r="AA1" s="55" t="s">
        <v>10</v>
      </c>
      <c r="AB1" s="56"/>
      <c r="AC1" s="8"/>
      <c r="AD1" s="57" t="s">
        <v>11</v>
      </c>
      <c r="AE1" s="58"/>
      <c r="AF1" s="58"/>
      <c r="AG1" s="59"/>
      <c r="AH1" s="53">
        <v>43510</v>
      </c>
      <c r="AI1" s="55" t="s">
        <v>10</v>
      </c>
      <c r="AJ1" s="56"/>
      <c r="AK1" s="8"/>
      <c r="AL1" s="57" t="s">
        <v>11</v>
      </c>
      <c r="AM1" s="58"/>
      <c r="AN1" s="58"/>
      <c r="AO1" s="59"/>
      <c r="AP1" s="53">
        <v>43516</v>
      </c>
      <c r="AQ1" s="55" t="s">
        <v>10</v>
      </c>
      <c r="AR1" s="56"/>
      <c r="AS1" s="8"/>
      <c r="AT1" s="57" t="s">
        <v>11</v>
      </c>
      <c r="AU1" s="58"/>
      <c r="AV1" s="58"/>
      <c r="AW1" s="59"/>
      <c r="AX1" s="53">
        <v>43517</v>
      </c>
      <c r="AY1" s="55" t="s">
        <v>10</v>
      </c>
      <c r="AZ1" s="56"/>
      <c r="BA1" s="8"/>
      <c r="BB1" s="57" t="s">
        <v>11</v>
      </c>
      <c r="BC1" s="58"/>
      <c r="BD1" s="58"/>
      <c r="BE1" s="59"/>
      <c r="BF1" s="53">
        <v>43523</v>
      </c>
      <c r="BG1" s="55" t="s">
        <v>10</v>
      </c>
      <c r="BH1" s="56"/>
      <c r="BI1" s="8"/>
      <c r="BJ1" s="57" t="s">
        <v>11</v>
      </c>
      <c r="BK1" s="58"/>
      <c r="BL1" s="58"/>
      <c r="BM1" s="59"/>
      <c r="BN1" s="53">
        <v>43524</v>
      </c>
      <c r="BO1" s="55" t="s">
        <v>10</v>
      </c>
      <c r="BP1" s="56"/>
      <c r="BQ1" s="8"/>
      <c r="BR1" s="57" t="s">
        <v>11</v>
      </c>
      <c r="BS1" s="58"/>
      <c r="BT1" s="58"/>
      <c r="BU1" s="59"/>
      <c r="BV1" s="53">
        <v>43531</v>
      </c>
      <c r="BW1" s="55" t="s">
        <v>10</v>
      </c>
      <c r="BX1" s="56"/>
      <c r="BY1" s="8"/>
      <c r="BZ1" s="57" t="s">
        <v>11</v>
      </c>
      <c r="CA1" s="58"/>
      <c r="CB1" s="58"/>
      <c r="CC1" s="59"/>
      <c r="CD1" s="53">
        <v>43581</v>
      </c>
      <c r="CE1" s="55" t="s">
        <v>10</v>
      </c>
      <c r="CF1" s="56"/>
      <c r="CG1" s="8"/>
      <c r="CH1" s="57" t="s">
        <v>11</v>
      </c>
      <c r="CI1" s="58"/>
      <c r="CJ1" s="58"/>
      <c r="CK1" s="59"/>
      <c r="CL1" s="53">
        <v>43585</v>
      </c>
      <c r="CM1" s="55" t="s">
        <v>10</v>
      </c>
      <c r="CN1" s="56"/>
      <c r="CO1" s="8"/>
      <c r="CP1" s="57" t="s">
        <v>11</v>
      </c>
      <c r="CQ1" s="58"/>
      <c r="CR1" s="58"/>
      <c r="CS1" s="59"/>
      <c r="CT1" s="53">
        <v>43592</v>
      </c>
      <c r="CU1" s="55" t="s">
        <v>10</v>
      </c>
      <c r="CV1" s="56"/>
      <c r="CW1" s="8"/>
      <c r="CX1" s="57" t="s">
        <v>11</v>
      </c>
      <c r="CY1" s="58"/>
      <c r="CZ1" s="58"/>
      <c r="DA1" s="59"/>
      <c r="DB1" s="64">
        <v>43510</v>
      </c>
      <c r="DC1" s="55" t="s">
        <v>10</v>
      </c>
      <c r="DD1" s="56"/>
      <c r="DE1" s="8"/>
      <c r="DF1" s="57" t="s">
        <v>11</v>
      </c>
      <c r="DG1" s="58"/>
      <c r="DH1" s="58"/>
      <c r="DI1" s="59"/>
    </row>
    <row r="2" spans="18:113" x14ac:dyDescent="0.2">
      <c r="R2" s="54"/>
      <c r="S2" s="6"/>
      <c r="T2" s="60">
        <v>43495</v>
      </c>
      <c r="U2" s="1" t="s">
        <v>12</v>
      </c>
      <c r="V2" s="9">
        <v>10</v>
      </c>
      <c r="W2" s="9">
        <v>20</v>
      </c>
      <c r="X2" s="9">
        <v>30</v>
      </c>
      <c r="Y2" s="9">
        <v>40</v>
      </c>
      <c r="Z2" s="54"/>
      <c r="AA2" s="6"/>
      <c r="AB2" s="60">
        <v>43503</v>
      </c>
      <c r="AC2" s="1" t="s">
        <v>12</v>
      </c>
      <c r="AD2" s="9">
        <v>10</v>
      </c>
      <c r="AE2" s="9">
        <v>20</v>
      </c>
      <c r="AF2" s="9">
        <v>30</v>
      </c>
      <c r="AG2" s="9">
        <v>40</v>
      </c>
      <c r="AH2" s="54"/>
      <c r="AI2" s="6"/>
      <c r="AJ2" s="60">
        <f>AH1</f>
        <v>43510</v>
      </c>
      <c r="AK2" s="1" t="s">
        <v>12</v>
      </c>
      <c r="AL2" s="9">
        <v>10</v>
      </c>
      <c r="AM2" s="9">
        <v>20</v>
      </c>
      <c r="AN2" s="9">
        <v>30</v>
      </c>
      <c r="AO2" s="9">
        <v>40</v>
      </c>
      <c r="AP2" s="54"/>
      <c r="AQ2" s="6"/>
      <c r="AR2" s="60">
        <f>AP1</f>
        <v>43516</v>
      </c>
      <c r="AS2" s="1" t="s">
        <v>12</v>
      </c>
      <c r="AT2" s="9">
        <v>10</v>
      </c>
      <c r="AU2" s="9">
        <v>20</v>
      </c>
      <c r="AV2" s="9">
        <v>30</v>
      </c>
      <c r="AW2" s="9">
        <v>40</v>
      </c>
      <c r="AX2" s="54"/>
      <c r="AY2" s="6"/>
      <c r="AZ2" s="60">
        <f>AX1</f>
        <v>43517</v>
      </c>
      <c r="BA2" s="1" t="s">
        <v>12</v>
      </c>
      <c r="BB2" s="9">
        <v>10</v>
      </c>
      <c r="BC2" s="9">
        <v>20</v>
      </c>
      <c r="BD2" s="9">
        <v>30</v>
      </c>
      <c r="BE2" s="9">
        <v>40</v>
      </c>
      <c r="BF2" s="54"/>
      <c r="BG2" s="20"/>
      <c r="BH2" s="60">
        <f>BF1</f>
        <v>43523</v>
      </c>
      <c r="BI2" s="1" t="s">
        <v>12</v>
      </c>
      <c r="BJ2" s="9">
        <v>10</v>
      </c>
      <c r="BK2" s="9">
        <v>20</v>
      </c>
      <c r="BL2" s="9">
        <v>30</v>
      </c>
      <c r="BM2" s="9">
        <v>40</v>
      </c>
      <c r="BN2" s="54"/>
      <c r="BO2" s="6"/>
      <c r="BP2" s="60">
        <f>BN1</f>
        <v>43524</v>
      </c>
      <c r="BQ2" s="1" t="s">
        <v>12</v>
      </c>
      <c r="BR2" s="9">
        <v>10</v>
      </c>
      <c r="BS2" s="9">
        <v>20</v>
      </c>
      <c r="BT2" s="9">
        <v>30</v>
      </c>
      <c r="BU2" s="9">
        <v>40</v>
      </c>
      <c r="BV2" s="54"/>
      <c r="BW2" s="6"/>
      <c r="BX2" s="60">
        <f>BV1</f>
        <v>43531</v>
      </c>
      <c r="BY2" s="1" t="s">
        <v>12</v>
      </c>
      <c r="BZ2" s="9">
        <v>10</v>
      </c>
      <c r="CA2" s="9">
        <v>20</v>
      </c>
      <c r="CB2" s="9">
        <v>30</v>
      </c>
      <c r="CC2" s="9">
        <v>40</v>
      </c>
      <c r="CD2" s="54"/>
      <c r="CE2" s="6"/>
      <c r="CF2" s="60">
        <f>CD1</f>
        <v>43581</v>
      </c>
      <c r="CG2" s="1" t="s">
        <v>12</v>
      </c>
      <c r="CH2" s="9">
        <v>10</v>
      </c>
      <c r="CI2" s="9">
        <v>20</v>
      </c>
      <c r="CJ2" s="9">
        <v>30</v>
      </c>
      <c r="CK2" s="9">
        <v>40</v>
      </c>
      <c r="CL2" s="54"/>
      <c r="CM2" s="6"/>
      <c r="CN2" s="60">
        <f>CL1</f>
        <v>43585</v>
      </c>
      <c r="CO2" s="1" t="s">
        <v>12</v>
      </c>
      <c r="CP2" s="9">
        <v>10</v>
      </c>
      <c r="CQ2" s="9">
        <v>20</v>
      </c>
      <c r="CR2" s="9">
        <v>30</v>
      </c>
      <c r="CS2" s="9">
        <v>40</v>
      </c>
      <c r="CT2" s="54"/>
      <c r="CU2" s="6"/>
      <c r="CV2" s="60">
        <f>CT1</f>
        <v>43592</v>
      </c>
      <c r="CW2" s="1" t="s">
        <v>12</v>
      </c>
      <c r="CX2" s="9">
        <v>10</v>
      </c>
      <c r="CY2" s="9">
        <v>20</v>
      </c>
      <c r="CZ2" s="9">
        <v>30</v>
      </c>
      <c r="DA2" s="9">
        <v>40</v>
      </c>
      <c r="DB2" s="64"/>
      <c r="DC2" s="6"/>
      <c r="DD2" s="60">
        <f>DB1</f>
        <v>43510</v>
      </c>
      <c r="DE2" s="1" t="s">
        <v>12</v>
      </c>
      <c r="DF2" s="9">
        <v>10</v>
      </c>
      <c r="DG2" s="9">
        <v>20</v>
      </c>
      <c r="DH2" s="9">
        <v>30</v>
      </c>
      <c r="DI2" s="9">
        <v>40</v>
      </c>
    </row>
    <row r="3" spans="18:113" x14ac:dyDescent="0.2">
      <c r="R3" s="54"/>
      <c r="S3" s="63" t="s">
        <v>0</v>
      </c>
      <c r="T3" s="61"/>
      <c r="U3" s="7">
        <v>3.5000000000000003E-2</v>
      </c>
      <c r="V3" s="7">
        <v>0.29720000000000002</v>
      </c>
      <c r="W3" s="7">
        <v>0.501</v>
      </c>
      <c r="X3" s="7">
        <v>0.35599999999999998</v>
      </c>
      <c r="Y3" s="7">
        <v>0.41689999999999999</v>
      </c>
      <c r="Z3" s="54"/>
      <c r="AA3" s="63" t="s">
        <v>0</v>
      </c>
      <c r="AB3" s="61"/>
      <c r="AC3" s="7">
        <v>2.5274999999999999E-2</v>
      </c>
      <c r="AD3" s="7">
        <v>0.42517500000000003</v>
      </c>
      <c r="AE3" s="7">
        <v>0.47167500000000001</v>
      </c>
      <c r="AF3" s="7">
        <v>0.45067499999999999</v>
      </c>
      <c r="AG3" s="7">
        <v>0.51587499999999997</v>
      </c>
      <c r="AH3" s="54"/>
      <c r="AI3" s="63" t="s">
        <v>0</v>
      </c>
      <c r="AJ3" s="61"/>
      <c r="AK3" s="7">
        <v>6.7174999999999999E-2</v>
      </c>
      <c r="AL3" s="7">
        <v>0.39607500000000001</v>
      </c>
      <c r="AM3" s="7">
        <v>0.61067499999999997</v>
      </c>
      <c r="AN3" s="7">
        <v>0.60897500000000004</v>
      </c>
      <c r="AO3" s="7">
        <v>0.66327499999999995</v>
      </c>
      <c r="AP3" s="54"/>
      <c r="AQ3" s="63" t="s">
        <v>0</v>
      </c>
      <c r="AR3" s="61"/>
      <c r="AS3" s="7">
        <v>3.9725000000000003E-2</v>
      </c>
      <c r="AT3" s="7">
        <v>0.26972499999999999</v>
      </c>
      <c r="AU3" s="7">
        <v>0.33082499999999998</v>
      </c>
      <c r="AV3" s="7">
        <v>0.470725</v>
      </c>
      <c r="AW3" s="7">
        <v>0.40332499999999999</v>
      </c>
      <c r="AX3" s="54"/>
      <c r="AY3" s="63" t="s">
        <v>0</v>
      </c>
      <c r="AZ3" s="61"/>
      <c r="BA3" s="7">
        <v>4.4874999999999998E-2</v>
      </c>
      <c r="BB3" s="7">
        <v>0.27677499999999999</v>
      </c>
      <c r="BC3" s="7">
        <v>0.39807500000000001</v>
      </c>
      <c r="BD3" s="7">
        <v>0.46887499999999999</v>
      </c>
      <c r="BE3" s="7">
        <v>0.421875</v>
      </c>
      <c r="BF3" s="54"/>
      <c r="BG3" s="63" t="s">
        <v>0</v>
      </c>
      <c r="BH3" s="61"/>
      <c r="BI3" s="7">
        <v>3.8275000000000003E-2</v>
      </c>
      <c r="BJ3" s="7">
        <v>0.42677500000000002</v>
      </c>
      <c r="BK3" s="15">
        <v>1.9750000000000002E-3</v>
      </c>
      <c r="BL3" s="7">
        <v>0.42007499999999998</v>
      </c>
      <c r="BM3" s="7">
        <v>0.362875</v>
      </c>
      <c r="BN3" s="54"/>
      <c r="BO3" s="63" t="s">
        <v>0</v>
      </c>
      <c r="BP3" s="61"/>
      <c r="BQ3" s="7">
        <v>4.9424999999999997E-2</v>
      </c>
      <c r="BR3" s="7">
        <v>0.29852499999999998</v>
      </c>
      <c r="BS3" s="7">
        <v>0.44852500000000001</v>
      </c>
      <c r="BT3" s="7">
        <v>0.42422500000000002</v>
      </c>
      <c r="BU3" s="7">
        <v>0.470725</v>
      </c>
      <c r="BV3" s="54"/>
      <c r="BW3" s="63" t="s">
        <v>0</v>
      </c>
      <c r="BX3" s="61"/>
      <c r="BY3" s="7">
        <v>2.5274999999999999E-2</v>
      </c>
      <c r="BZ3" s="7">
        <v>0.42517500000000003</v>
      </c>
      <c r="CA3" s="7">
        <v>0.47167500000000001</v>
      </c>
      <c r="CB3" s="7">
        <v>0.45067499999999999</v>
      </c>
      <c r="CC3" s="7">
        <v>0.51587499999999997</v>
      </c>
      <c r="CD3" s="54"/>
      <c r="CE3" s="63" t="s">
        <v>0</v>
      </c>
      <c r="CF3" s="61"/>
      <c r="CG3" s="7">
        <v>1.6750000000000001E-2</v>
      </c>
      <c r="CH3" s="7">
        <v>0.16555</v>
      </c>
      <c r="CI3" s="7">
        <v>0.25985000000000003</v>
      </c>
      <c r="CJ3" s="7">
        <v>0.22914999999999999</v>
      </c>
      <c r="CK3" s="7">
        <v>0.18554999999999999</v>
      </c>
      <c r="CL3" s="54"/>
      <c r="CM3" s="63" t="s">
        <v>0</v>
      </c>
      <c r="CN3" s="61"/>
      <c r="CO3" s="7">
        <v>2.5475000000000001E-2</v>
      </c>
      <c r="CP3" s="7">
        <v>0.195075</v>
      </c>
      <c r="CQ3" s="7">
        <v>0.25217499999999998</v>
      </c>
      <c r="CR3" s="7">
        <v>0.23727500000000001</v>
      </c>
      <c r="CS3" s="7">
        <v>0.224075</v>
      </c>
      <c r="CT3" s="54"/>
      <c r="CU3" s="63" t="s">
        <v>0</v>
      </c>
      <c r="CV3" s="61"/>
      <c r="CW3" s="7">
        <v>2.5825000000000001E-2</v>
      </c>
      <c r="CX3" s="7">
        <v>0.221225</v>
      </c>
      <c r="CY3" s="7">
        <v>0.28622500000000001</v>
      </c>
      <c r="CZ3" s="7">
        <v>0.26192500000000002</v>
      </c>
      <c r="DA3" s="7">
        <v>0.30462499999999998</v>
      </c>
      <c r="DB3" s="64"/>
      <c r="DC3" s="63" t="s">
        <v>0</v>
      </c>
      <c r="DD3" s="61"/>
      <c r="DE3" s="7">
        <v>0</v>
      </c>
      <c r="DF3" s="7">
        <v>0</v>
      </c>
      <c r="DG3" s="7">
        <v>0</v>
      </c>
      <c r="DH3" s="7">
        <v>0</v>
      </c>
      <c r="DI3" s="7">
        <v>0</v>
      </c>
    </row>
    <row r="4" spans="18:113" x14ac:dyDescent="0.2">
      <c r="R4" s="54"/>
      <c r="S4" s="63"/>
      <c r="T4" s="61"/>
      <c r="U4" s="7">
        <v>4.3999999999999997E-2</v>
      </c>
      <c r="V4" s="7">
        <v>0.38140000000000002</v>
      </c>
      <c r="W4" s="7">
        <v>0.51239999999999997</v>
      </c>
      <c r="X4" s="7">
        <v>0.52539999999999998</v>
      </c>
      <c r="Y4" s="7">
        <v>0.39710000000000001</v>
      </c>
      <c r="Z4" s="54"/>
      <c r="AA4" s="63"/>
      <c r="AB4" s="61"/>
      <c r="AC4" s="7">
        <v>3.4174999999999997E-2</v>
      </c>
      <c r="AD4" s="7">
        <v>0.42407499999999998</v>
      </c>
      <c r="AE4" s="7">
        <v>0.472775</v>
      </c>
      <c r="AF4" s="7">
        <v>0.46377499999999999</v>
      </c>
      <c r="AG4" s="7">
        <v>0.49097499999999999</v>
      </c>
      <c r="AH4" s="54"/>
      <c r="AI4" s="63"/>
      <c r="AJ4" s="61"/>
      <c r="AK4" s="7">
        <v>6.2074999999999998E-2</v>
      </c>
      <c r="AL4" s="7">
        <v>0.34967500000000001</v>
      </c>
      <c r="AM4" s="7">
        <v>0.53667500000000001</v>
      </c>
      <c r="AN4" s="7">
        <v>0.63727500000000004</v>
      </c>
      <c r="AO4" s="7">
        <v>0.67357500000000003</v>
      </c>
      <c r="AP4" s="54"/>
      <c r="AQ4" s="63"/>
      <c r="AR4" s="61"/>
      <c r="AS4" s="7">
        <v>3.3325E-2</v>
      </c>
      <c r="AT4" s="7">
        <v>0.22952500000000001</v>
      </c>
      <c r="AU4" s="7">
        <v>0.32872499999999999</v>
      </c>
      <c r="AV4" s="7">
        <v>0.449125</v>
      </c>
      <c r="AW4" s="7">
        <v>0.37362499999999998</v>
      </c>
      <c r="AX4" s="54"/>
      <c r="AY4" s="63"/>
      <c r="AZ4" s="61"/>
      <c r="BA4" s="7">
        <v>4.0175000000000002E-2</v>
      </c>
      <c r="BB4" s="7">
        <v>0.26467499999999999</v>
      </c>
      <c r="BC4" s="7">
        <v>0.33297500000000002</v>
      </c>
      <c r="BD4" s="7">
        <v>0.32327499999999998</v>
      </c>
      <c r="BE4" s="7">
        <v>0.38827499999999998</v>
      </c>
      <c r="BF4" s="54"/>
      <c r="BG4" s="63"/>
      <c r="BH4" s="61"/>
      <c r="BI4" s="7">
        <v>3.6275000000000002E-2</v>
      </c>
      <c r="BJ4" s="7">
        <v>0.42147499999999999</v>
      </c>
      <c r="BK4" s="15">
        <v>-9.2499999999999505E-4</v>
      </c>
      <c r="BL4" s="7">
        <v>0.38277499999999998</v>
      </c>
      <c r="BM4" s="7">
        <v>0.35517500000000002</v>
      </c>
      <c r="BN4" s="54"/>
      <c r="BO4" s="63"/>
      <c r="BP4" s="61"/>
      <c r="BQ4" s="7">
        <v>4.4925E-2</v>
      </c>
      <c r="BR4" s="7">
        <v>0.28652499999999997</v>
      </c>
      <c r="BS4" s="7">
        <v>0.456625</v>
      </c>
      <c r="BT4" s="7">
        <v>0.445525</v>
      </c>
      <c r="BU4" s="7">
        <v>0.42172500000000002</v>
      </c>
      <c r="BV4" s="54"/>
      <c r="BW4" s="63"/>
      <c r="BX4" s="61"/>
      <c r="BY4" s="7">
        <v>3.4174999999999997E-2</v>
      </c>
      <c r="BZ4" s="7">
        <v>0.42407499999999998</v>
      </c>
      <c r="CA4" s="7">
        <v>0.472775</v>
      </c>
      <c r="CB4" s="7">
        <v>0.46377499999999999</v>
      </c>
      <c r="CC4" s="7">
        <v>0.49097499999999999</v>
      </c>
      <c r="CD4" s="54"/>
      <c r="CE4" s="63"/>
      <c r="CF4" s="61"/>
      <c r="CG4" s="7">
        <v>2.5649999999999999E-2</v>
      </c>
      <c r="CH4" s="7">
        <v>0.22234999999999999</v>
      </c>
      <c r="CI4" s="7">
        <v>0.19764999999999999</v>
      </c>
      <c r="CJ4" s="7">
        <v>0.18445</v>
      </c>
      <c r="CK4" s="7">
        <v>0.21274999999999999</v>
      </c>
      <c r="CL4" s="54"/>
      <c r="CM4" s="63"/>
      <c r="CN4" s="61"/>
      <c r="CO4" s="7">
        <v>2.2275E-2</v>
      </c>
      <c r="CP4" s="7">
        <v>0.203875</v>
      </c>
      <c r="CQ4" s="7">
        <v>0.24107500000000001</v>
      </c>
      <c r="CR4" s="7">
        <v>0.24107500000000001</v>
      </c>
      <c r="CS4" s="7">
        <v>0.228875</v>
      </c>
      <c r="CT4" s="54"/>
      <c r="CU4" s="63"/>
      <c r="CV4" s="61"/>
      <c r="CW4" s="7">
        <v>2.6224999999999998E-2</v>
      </c>
      <c r="CX4" s="7">
        <v>0.230125</v>
      </c>
      <c r="CY4" s="7">
        <v>0.23802499999999999</v>
      </c>
      <c r="CZ4" s="7">
        <v>0.26072499999999998</v>
      </c>
      <c r="DA4" s="7">
        <v>0.30252499999999999</v>
      </c>
      <c r="DB4" s="64"/>
      <c r="DC4" s="63"/>
      <c r="DD4" s="61"/>
      <c r="DE4" s="7">
        <v>0</v>
      </c>
      <c r="DF4" s="7">
        <v>0</v>
      </c>
      <c r="DG4" s="7">
        <v>0</v>
      </c>
      <c r="DH4" s="7">
        <v>0</v>
      </c>
      <c r="DI4" s="7">
        <v>0</v>
      </c>
    </row>
    <row r="5" spans="18:113" x14ac:dyDescent="0.2">
      <c r="R5" s="54"/>
      <c r="S5" s="63"/>
      <c r="T5" s="61"/>
      <c r="U5" s="7">
        <v>4.0399999999999998E-2</v>
      </c>
      <c r="V5" s="7">
        <v>0.34970000000000001</v>
      </c>
      <c r="W5" s="7">
        <v>0.42609999999999998</v>
      </c>
      <c r="X5" s="7">
        <v>0.45450000000000002</v>
      </c>
      <c r="Y5" s="7">
        <v>0.39090000000000003</v>
      </c>
      <c r="Z5" s="54"/>
      <c r="AA5" s="63"/>
      <c r="AB5" s="61"/>
      <c r="AC5" s="7">
        <v>3.8074999999999998E-2</v>
      </c>
      <c r="AD5" s="7">
        <v>0.447075</v>
      </c>
      <c r="AE5" s="7">
        <v>0.41967500000000002</v>
      </c>
      <c r="AF5" s="7">
        <v>0.47247499999999998</v>
      </c>
      <c r="AG5" s="7">
        <v>0.46027499999999999</v>
      </c>
      <c r="AH5" s="54"/>
      <c r="AI5" s="63"/>
      <c r="AJ5" s="61"/>
      <c r="AK5" s="7">
        <v>6.8775000000000003E-2</v>
      </c>
      <c r="AL5" s="7">
        <v>0.464175</v>
      </c>
      <c r="AM5" s="7">
        <v>0.59097500000000003</v>
      </c>
      <c r="AN5" s="7">
        <v>0.66487499999999999</v>
      </c>
      <c r="AO5" s="7">
        <v>0.680975</v>
      </c>
      <c r="AP5" s="54"/>
      <c r="AQ5" s="63"/>
      <c r="AR5" s="61"/>
      <c r="AS5" s="7">
        <v>2.6325000000000001E-2</v>
      </c>
      <c r="AT5" s="7">
        <v>0.203625</v>
      </c>
      <c r="AU5" s="7">
        <v>0.221025</v>
      </c>
      <c r="AV5" s="7">
        <v>0.46442499999999998</v>
      </c>
      <c r="AW5" s="7">
        <v>0.38072499999999998</v>
      </c>
      <c r="AX5" s="54"/>
      <c r="AY5" s="63"/>
      <c r="AZ5" s="61"/>
      <c r="BA5" s="7">
        <v>4.1274999999999999E-2</v>
      </c>
      <c r="BB5" s="7">
        <v>0.28717500000000001</v>
      </c>
      <c r="BC5" s="7">
        <v>0.40267500000000001</v>
      </c>
      <c r="BD5" s="7">
        <v>0.447575</v>
      </c>
      <c r="BE5" s="7">
        <v>0.41507500000000003</v>
      </c>
      <c r="BF5" s="54"/>
      <c r="BG5" s="63"/>
      <c r="BH5" s="61"/>
      <c r="BI5" s="7">
        <v>3.2274999999999998E-2</v>
      </c>
      <c r="BJ5" s="7">
        <v>0.41997499999999999</v>
      </c>
      <c r="BK5" s="15">
        <v>-6.2500000000000099E-4</v>
      </c>
      <c r="BL5" s="7">
        <v>0.40487499999999998</v>
      </c>
      <c r="BM5" s="7">
        <v>0.39057500000000001</v>
      </c>
      <c r="BN5" s="54"/>
      <c r="BO5" s="63"/>
      <c r="BP5" s="61"/>
      <c r="BQ5" s="7">
        <v>5.0825000000000002E-2</v>
      </c>
      <c r="BR5" s="7">
        <v>0.28182499999999999</v>
      </c>
      <c r="BS5" s="7">
        <v>0.47362500000000002</v>
      </c>
      <c r="BT5" s="7">
        <v>0.45972499999999999</v>
      </c>
      <c r="BU5" s="7">
        <v>0.47622500000000001</v>
      </c>
      <c r="BV5" s="54"/>
      <c r="BW5" s="63"/>
      <c r="BX5" s="61"/>
      <c r="BY5" s="7">
        <v>3.8074999999999998E-2</v>
      </c>
      <c r="BZ5" s="7">
        <v>0.447075</v>
      </c>
      <c r="CA5" s="7">
        <v>0.41967500000000002</v>
      </c>
      <c r="CB5" s="7">
        <v>0.47247499999999998</v>
      </c>
      <c r="CC5" s="7">
        <v>0.46027499999999999</v>
      </c>
      <c r="CD5" s="54"/>
      <c r="CE5" s="63"/>
      <c r="CF5" s="61"/>
      <c r="CG5" s="7">
        <v>1.6650000000000002E-2</v>
      </c>
      <c r="CH5" s="7">
        <v>0.18704999999999999</v>
      </c>
      <c r="CI5" s="7">
        <v>0.24565000000000001</v>
      </c>
      <c r="CJ5" s="7">
        <v>0.23185</v>
      </c>
      <c r="CK5" s="7">
        <v>0.22505</v>
      </c>
      <c r="CL5" s="54"/>
      <c r="CM5" s="63"/>
      <c r="CN5" s="61"/>
      <c r="CO5" s="7">
        <v>2.7775000000000001E-2</v>
      </c>
      <c r="CP5" s="7">
        <v>0.17807500000000001</v>
      </c>
      <c r="CQ5" s="7">
        <v>0.24287500000000001</v>
      </c>
      <c r="CR5" s="7">
        <v>0.27047500000000002</v>
      </c>
      <c r="CS5" s="7">
        <v>0.22747500000000001</v>
      </c>
      <c r="CT5" s="54"/>
      <c r="CU5" s="63"/>
      <c r="CV5" s="61"/>
      <c r="CW5" s="7">
        <v>2.8524999999999998E-2</v>
      </c>
      <c r="CX5" s="7">
        <v>0.22422500000000001</v>
      </c>
      <c r="CY5" s="7">
        <v>0.261125</v>
      </c>
      <c r="CZ5" s="7">
        <v>0.26592500000000002</v>
      </c>
      <c r="DA5" s="7">
        <v>0.29472500000000001</v>
      </c>
      <c r="DB5" s="64"/>
      <c r="DC5" s="63"/>
      <c r="DD5" s="61"/>
      <c r="DE5" s="7">
        <v>0</v>
      </c>
      <c r="DF5" s="7">
        <v>0</v>
      </c>
      <c r="DG5" s="7">
        <v>0</v>
      </c>
      <c r="DH5" s="7">
        <v>0</v>
      </c>
      <c r="DI5" s="7">
        <v>0</v>
      </c>
    </row>
    <row r="6" spans="18:113" ht="13.5" thickBot="1" x14ac:dyDescent="0.25">
      <c r="R6" s="54"/>
      <c r="S6" s="63"/>
      <c r="T6" s="61"/>
      <c r="U6" s="11">
        <v>4.7399999999999998E-2</v>
      </c>
      <c r="V6" s="11">
        <v>4.2000000000000101E-3</v>
      </c>
      <c r="W6" s="11">
        <v>0.41120000000000001</v>
      </c>
      <c r="X6" s="11">
        <v>0.38400000000000001</v>
      </c>
      <c r="Y6" s="11">
        <v>0.3826</v>
      </c>
      <c r="Z6" s="54"/>
      <c r="AA6" s="63"/>
      <c r="AB6" s="61"/>
      <c r="AC6" s="11">
        <v>5.0275E-2</v>
      </c>
      <c r="AD6" s="11">
        <v>0.436975</v>
      </c>
      <c r="AE6" s="11">
        <v>0.48647499999999999</v>
      </c>
      <c r="AF6" s="11">
        <v>-6.025E-3</v>
      </c>
      <c r="AG6" s="11">
        <v>0.52157500000000001</v>
      </c>
      <c r="AH6" s="54"/>
      <c r="AI6" s="63"/>
      <c r="AJ6" s="61"/>
      <c r="AK6" s="11">
        <v>6.2975000000000003E-2</v>
      </c>
      <c r="AL6" s="11">
        <v>0.44467499999999999</v>
      </c>
      <c r="AM6" s="11">
        <v>0.59117500000000001</v>
      </c>
      <c r="AN6" s="11">
        <v>0.56787500000000002</v>
      </c>
      <c r="AO6" s="11">
        <v>0.68037499999999995</v>
      </c>
      <c r="AP6" s="54"/>
      <c r="AQ6" s="63"/>
      <c r="AR6" s="61"/>
      <c r="AS6" s="11">
        <v>2.5624999999999998E-2</v>
      </c>
      <c r="AT6" s="11">
        <v>0.238625</v>
      </c>
      <c r="AU6" s="11">
        <v>0.29922500000000002</v>
      </c>
      <c r="AV6" s="11">
        <v>0.463225</v>
      </c>
      <c r="AW6" s="11">
        <v>0.38722499999999999</v>
      </c>
      <c r="AX6" s="54"/>
      <c r="AY6" s="63"/>
      <c r="AZ6" s="61"/>
      <c r="BA6" s="11">
        <v>3.8275000000000003E-2</v>
      </c>
      <c r="BB6" s="11">
        <v>0.267175</v>
      </c>
      <c r="BC6" s="11">
        <v>0.36427500000000002</v>
      </c>
      <c r="BD6" s="11">
        <v>0.43307499999999999</v>
      </c>
      <c r="BE6" s="11">
        <v>0.36677500000000002</v>
      </c>
      <c r="BF6" s="54"/>
      <c r="BG6" s="63"/>
      <c r="BH6" s="61"/>
      <c r="BI6" s="11">
        <v>3.2274999999999998E-2</v>
      </c>
      <c r="BJ6" s="11">
        <v>0.129275</v>
      </c>
      <c r="BK6" s="16">
        <v>-4.22500000000001E-3</v>
      </c>
      <c r="BL6" s="11">
        <v>0.40387499999999998</v>
      </c>
      <c r="BM6" s="11">
        <v>0.36617499999999997</v>
      </c>
      <c r="BN6" s="54"/>
      <c r="BO6" s="63"/>
      <c r="BP6" s="61"/>
      <c r="BQ6" s="11">
        <v>4.7524999999999998E-2</v>
      </c>
      <c r="BR6" s="11">
        <v>-2.3749999999999999E-3</v>
      </c>
      <c r="BS6" s="11">
        <v>0.63452500000000001</v>
      </c>
      <c r="BT6" s="11">
        <v>0.481325</v>
      </c>
      <c r="BU6" s="11">
        <v>0.45672499999999999</v>
      </c>
      <c r="BV6" s="54"/>
      <c r="BW6" s="63"/>
      <c r="BX6" s="61"/>
      <c r="BY6" s="11">
        <v>5.0275E-2</v>
      </c>
      <c r="BZ6" s="11">
        <v>0.436975</v>
      </c>
      <c r="CA6" s="11">
        <v>0.48647499999999999</v>
      </c>
      <c r="CB6" s="11">
        <v>-6.025E-3</v>
      </c>
      <c r="CC6" s="11">
        <v>0.52157500000000001</v>
      </c>
      <c r="CD6" s="54"/>
      <c r="CE6" s="63"/>
      <c r="CF6" s="61"/>
      <c r="CG6" s="7">
        <v>2.0049999999999998E-2</v>
      </c>
      <c r="CH6" s="7">
        <v>0.17265</v>
      </c>
      <c r="CI6" s="7">
        <v>0.22625000000000001</v>
      </c>
      <c r="CJ6" s="7">
        <v>0.21634999999999999</v>
      </c>
      <c r="CK6" s="7">
        <v>0.21435000000000001</v>
      </c>
      <c r="CL6" s="54"/>
      <c r="CM6" s="63"/>
      <c r="CN6" s="61"/>
      <c r="CO6" s="7">
        <v>2.0074999999999999E-2</v>
      </c>
      <c r="CP6" s="7">
        <v>0.213675</v>
      </c>
      <c r="CQ6" s="7">
        <v>0.246175</v>
      </c>
      <c r="CR6" s="7">
        <v>0.25837500000000002</v>
      </c>
      <c r="CS6" s="7">
        <v>0.27957500000000002</v>
      </c>
      <c r="CT6" s="54"/>
      <c r="CU6" s="63"/>
      <c r="CV6" s="61"/>
      <c r="CW6" s="7">
        <v>2.4525000000000002E-2</v>
      </c>
      <c r="CX6" s="7">
        <v>0.22172500000000001</v>
      </c>
      <c r="CY6" s="7">
        <v>0.25192500000000001</v>
      </c>
      <c r="CZ6" s="7">
        <v>0.25162499999999999</v>
      </c>
      <c r="DA6" s="7">
        <v>0.32202500000000001</v>
      </c>
      <c r="DB6" s="64"/>
      <c r="DC6" s="63"/>
      <c r="DD6" s="61"/>
      <c r="DE6" s="7">
        <v>0</v>
      </c>
      <c r="DF6" s="7">
        <v>0</v>
      </c>
      <c r="DG6" s="7">
        <v>0</v>
      </c>
      <c r="DH6" s="7">
        <v>0</v>
      </c>
      <c r="DI6" s="7">
        <v>0</v>
      </c>
    </row>
    <row r="7" spans="18:113" x14ac:dyDescent="0.2">
      <c r="R7" s="54"/>
      <c r="S7" s="63" t="s">
        <v>2</v>
      </c>
      <c r="T7" s="61"/>
      <c r="U7" s="12">
        <v>6.6199999999999995E-2</v>
      </c>
      <c r="V7" s="12">
        <v>8.9800000000000005E-2</v>
      </c>
      <c r="W7" s="12">
        <v>4.8599999999999997E-2</v>
      </c>
      <c r="X7" s="12">
        <v>6.0900000000000003E-2</v>
      </c>
      <c r="Y7" s="10">
        <v>6.6699999999999995E-2</v>
      </c>
      <c r="Z7" s="54"/>
      <c r="AA7" s="63" t="s">
        <v>2</v>
      </c>
      <c r="AB7" s="61"/>
      <c r="AC7" s="12">
        <v>0.09</v>
      </c>
      <c r="AD7" s="12">
        <v>9.4100000000000003E-2</v>
      </c>
      <c r="AE7" s="12">
        <v>6.7799999999999999E-2</v>
      </c>
      <c r="AF7" s="12">
        <v>8.4599999999999995E-2</v>
      </c>
      <c r="AG7" s="10">
        <v>5.5199999999999999E-2</v>
      </c>
      <c r="AH7" s="54"/>
      <c r="AI7" s="63" t="s">
        <v>2</v>
      </c>
      <c r="AJ7" s="61"/>
      <c r="AK7" s="12">
        <v>0.148975</v>
      </c>
      <c r="AL7" s="12">
        <v>0.12077499999999999</v>
      </c>
      <c r="AM7" s="12">
        <v>0.13677500000000001</v>
      </c>
      <c r="AN7" s="12">
        <v>0.120875</v>
      </c>
      <c r="AO7" s="10">
        <v>0.114775</v>
      </c>
      <c r="AP7" s="54"/>
      <c r="AQ7" s="63" t="s">
        <v>2</v>
      </c>
      <c r="AR7" s="61"/>
      <c r="AS7" s="12">
        <v>0.113375</v>
      </c>
      <c r="AT7" s="12">
        <v>0.12817500000000001</v>
      </c>
      <c r="AU7" s="12">
        <v>0.14057500000000001</v>
      </c>
      <c r="AV7" s="12">
        <v>0.110775</v>
      </c>
      <c r="AW7" s="10">
        <v>8.6675000000000002E-2</v>
      </c>
      <c r="AX7" s="54"/>
      <c r="AY7" s="63" t="s">
        <v>2</v>
      </c>
      <c r="AZ7" s="61"/>
      <c r="BA7" s="12">
        <v>6.8999999999999999E-3</v>
      </c>
      <c r="BB7" s="12">
        <v>7.9000000000000008E-3</v>
      </c>
      <c r="BC7" s="12">
        <v>8.0999999999999996E-3</v>
      </c>
      <c r="BD7" s="12">
        <v>1.26E-2</v>
      </c>
      <c r="BE7" s="10">
        <v>4.4000000000000003E-3</v>
      </c>
      <c r="BF7" s="54"/>
      <c r="BG7" s="63" t="s">
        <v>2</v>
      </c>
      <c r="BH7" s="61"/>
      <c r="BI7" s="12">
        <v>0.09</v>
      </c>
      <c r="BJ7" s="12">
        <v>9.4100000000000003E-2</v>
      </c>
      <c r="BK7" s="12">
        <v>6.7799999999999999E-2</v>
      </c>
      <c r="BL7" s="12">
        <v>8.4599999999999995E-2</v>
      </c>
      <c r="BM7" s="10">
        <v>5.5199999999999999E-2</v>
      </c>
      <c r="BN7" s="54"/>
      <c r="BO7" s="63" t="s">
        <v>2</v>
      </c>
      <c r="BP7" s="61"/>
      <c r="BQ7" s="12">
        <v>1.3925000000000007E-2</v>
      </c>
      <c r="BR7" s="12">
        <v>1.0624999999999996E-2</v>
      </c>
      <c r="BS7" s="12">
        <v>1.6625000000000001E-2</v>
      </c>
      <c r="BT7" s="12">
        <v>1.4524999999999996E-2</v>
      </c>
      <c r="BU7" s="10">
        <v>6.3125000000000001E-2</v>
      </c>
      <c r="BV7" s="54"/>
      <c r="BW7" s="63" t="s">
        <v>2</v>
      </c>
      <c r="BX7" s="61"/>
      <c r="BY7" s="12">
        <v>0.09</v>
      </c>
      <c r="BZ7" s="12">
        <v>9.4100000000000003E-2</v>
      </c>
      <c r="CA7" s="12">
        <v>6.7799999999999999E-2</v>
      </c>
      <c r="CB7" s="12">
        <v>8.4599999999999995E-2</v>
      </c>
      <c r="CC7" s="10">
        <v>5.5199999999999999E-2</v>
      </c>
      <c r="CD7" s="54"/>
      <c r="CE7" s="63" t="s">
        <v>2</v>
      </c>
      <c r="CF7" s="61"/>
      <c r="CG7" s="7">
        <v>1.1325E-2</v>
      </c>
      <c r="CH7" s="7">
        <v>-7.1749999999999904E-3</v>
      </c>
      <c r="CI7" s="7">
        <v>-7.4749999999999999E-3</v>
      </c>
      <c r="CJ7" s="7">
        <v>-2.1749999999999999E-3</v>
      </c>
      <c r="CK7" s="7">
        <v>-8.2749999999999907E-3</v>
      </c>
      <c r="CL7" s="54"/>
      <c r="CM7" s="63" t="s">
        <v>2</v>
      </c>
      <c r="CN7" s="61"/>
      <c r="CO7" s="7">
        <v>1.975E-2</v>
      </c>
      <c r="CP7" s="7">
        <v>4.5500000000000002E-3</v>
      </c>
      <c r="CQ7" s="7">
        <v>-4.5500000000000002E-3</v>
      </c>
      <c r="CR7" s="7">
        <v>-2.15E-3</v>
      </c>
      <c r="CS7" s="7">
        <v>2.15E-3</v>
      </c>
      <c r="CT7" s="54"/>
      <c r="CU7" s="63" t="s">
        <v>2</v>
      </c>
      <c r="CV7" s="61"/>
      <c r="CW7" s="7">
        <v>3.7999999999999978E-3</v>
      </c>
      <c r="CX7" s="7">
        <v>1.8999999999999989E-3</v>
      </c>
      <c r="CY7" s="7">
        <v>1.4100000000000001E-2</v>
      </c>
      <c r="CZ7" s="7">
        <v>6.1999999999999972E-3</v>
      </c>
      <c r="DA7" s="7">
        <v>3.2999999999999974E-3</v>
      </c>
      <c r="DB7" s="64"/>
      <c r="DC7" s="63" t="s">
        <v>2</v>
      </c>
      <c r="DD7" s="61"/>
      <c r="DE7" s="7">
        <v>0</v>
      </c>
      <c r="DF7" s="7">
        <v>0</v>
      </c>
      <c r="DG7" s="7">
        <v>0</v>
      </c>
      <c r="DH7" s="7">
        <v>0</v>
      </c>
      <c r="DI7" s="7">
        <v>0</v>
      </c>
    </row>
    <row r="8" spans="18:113" x14ac:dyDescent="0.2">
      <c r="R8" s="54"/>
      <c r="S8" s="63"/>
      <c r="T8" s="61"/>
      <c r="U8" s="13">
        <v>8.5800000000000001E-2</v>
      </c>
      <c r="V8" s="13">
        <v>8.7099999999999997E-2</v>
      </c>
      <c r="W8" s="14">
        <v>8.0399999999999999E-2</v>
      </c>
      <c r="X8" s="13">
        <v>6.3500000000000001E-2</v>
      </c>
      <c r="Y8" s="7">
        <v>6.6799999999999998E-2</v>
      </c>
      <c r="Z8" s="54"/>
      <c r="AA8" s="63"/>
      <c r="AB8" s="61"/>
      <c r="AC8" s="13">
        <v>8.0500000000000002E-2</v>
      </c>
      <c r="AD8" s="13">
        <v>9.4299999999999995E-2</v>
      </c>
      <c r="AE8" s="14">
        <v>8.2199999999999995E-2</v>
      </c>
      <c r="AF8" s="13">
        <v>9.3600000000000003E-2</v>
      </c>
      <c r="AG8" s="7">
        <v>6.2300000000000001E-2</v>
      </c>
      <c r="AH8" s="54"/>
      <c r="AI8" s="63"/>
      <c r="AJ8" s="61"/>
      <c r="AK8" s="13">
        <v>0.15057499999999999</v>
      </c>
      <c r="AL8" s="13">
        <v>0.124975</v>
      </c>
      <c r="AM8" s="14">
        <v>0.13617499999999999</v>
      </c>
      <c r="AN8" s="13">
        <v>0.13767499999999999</v>
      </c>
      <c r="AO8" s="7">
        <v>0.10917499999999999</v>
      </c>
      <c r="AP8" s="54"/>
      <c r="AQ8" s="63"/>
      <c r="AR8" s="61"/>
      <c r="AS8" s="13">
        <v>0.100775</v>
      </c>
      <c r="AT8" s="13">
        <v>0.13037499999999999</v>
      </c>
      <c r="AU8" s="14">
        <v>0.13137499999999999</v>
      </c>
      <c r="AV8" s="13">
        <v>0.100775</v>
      </c>
      <c r="AW8" s="7">
        <v>8.0475000000000005E-2</v>
      </c>
      <c r="AX8" s="54"/>
      <c r="AY8" s="63"/>
      <c r="AZ8" s="61"/>
      <c r="BA8" s="13">
        <v>1.0200000000000001E-2</v>
      </c>
      <c r="BB8" s="13">
        <v>1.49E-2</v>
      </c>
      <c r="BC8" s="14">
        <v>8.9999999999999906E-3</v>
      </c>
      <c r="BD8" s="13">
        <v>1.3899999999999999E-2</v>
      </c>
      <c r="BE8" s="7">
        <v>5.5999999999999904E-3</v>
      </c>
      <c r="BF8" s="54"/>
      <c r="BG8" s="63"/>
      <c r="BH8" s="61"/>
      <c r="BI8" s="13">
        <v>8.0500000000000002E-2</v>
      </c>
      <c r="BJ8" s="13">
        <v>9.4299999999999995E-2</v>
      </c>
      <c r="BK8" s="14">
        <v>8.2199999999999995E-2</v>
      </c>
      <c r="BL8" s="13">
        <v>9.3600000000000003E-2</v>
      </c>
      <c r="BM8" s="7">
        <v>6.2300000000000001E-2</v>
      </c>
      <c r="BN8" s="54"/>
      <c r="BO8" s="63"/>
      <c r="BP8" s="61"/>
      <c r="BQ8" s="13">
        <v>5.7425000000000004E-2</v>
      </c>
      <c r="BR8" s="13">
        <v>3.9925000000000002E-2</v>
      </c>
      <c r="BS8" s="14">
        <v>3.5725000000000007E-2</v>
      </c>
      <c r="BT8" s="13">
        <v>1.2325000000000003E-2</v>
      </c>
      <c r="BU8" s="7">
        <v>5.1125000000000004E-2</v>
      </c>
      <c r="BV8" s="54"/>
      <c r="BW8" s="63"/>
      <c r="BX8" s="61"/>
      <c r="BY8" s="13">
        <v>8.0500000000000002E-2</v>
      </c>
      <c r="BZ8" s="13">
        <v>9.4299999999999995E-2</v>
      </c>
      <c r="CA8" s="14">
        <v>8.2199999999999995E-2</v>
      </c>
      <c r="CB8" s="13">
        <v>9.3600000000000003E-2</v>
      </c>
      <c r="CC8" s="7">
        <v>6.2300000000000001E-2</v>
      </c>
      <c r="CD8" s="54"/>
      <c r="CE8" s="63"/>
      <c r="CF8" s="61"/>
      <c r="CG8" s="7">
        <v>-6.67499999999999E-3</v>
      </c>
      <c r="CH8" s="7">
        <v>-7.7749999999999903E-3</v>
      </c>
      <c r="CI8" s="7">
        <v>-1.7499999999999501E-4</v>
      </c>
      <c r="CJ8" s="7">
        <v>-5.9749999999999899E-3</v>
      </c>
      <c r="CK8" s="7">
        <v>-9.2749999999999898E-3</v>
      </c>
      <c r="CL8" s="54"/>
      <c r="CM8" s="63"/>
      <c r="CN8" s="61"/>
      <c r="CO8" s="7">
        <v>-1.25E-3</v>
      </c>
      <c r="CP8" s="7">
        <v>-3.3500000000000101E-3</v>
      </c>
      <c r="CQ8" s="7">
        <v>-1.5499999999999999E-3</v>
      </c>
      <c r="CR8" s="7">
        <v>-3.8500000000000101E-3</v>
      </c>
      <c r="CS8" s="7">
        <v>-1.5499999999999999E-3</v>
      </c>
      <c r="CT8" s="54"/>
      <c r="CU8" s="63"/>
      <c r="CV8" s="61"/>
      <c r="CW8" s="7">
        <v>4.1999999999999954E-3</v>
      </c>
      <c r="CX8" s="7">
        <v>6.0000000000000331E-4</v>
      </c>
      <c r="CY8" s="7">
        <v>6.999999999999923E-4</v>
      </c>
      <c r="CZ8" s="7">
        <v>4.599999999999993E-3</v>
      </c>
      <c r="DA8" s="7">
        <v>8.9999999999999802E-4</v>
      </c>
      <c r="DB8" s="64"/>
      <c r="DC8" s="63"/>
      <c r="DD8" s="61"/>
      <c r="DE8" s="7">
        <v>0</v>
      </c>
      <c r="DF8" s="7">
        <v>0</v>
      </c>
      <c r="DG8" s="7">
        <v>0</v>
      </c>
      <c r="DH8" s="7">
        <v>0</v>
      </c>
      <c r="DI8" s="7">
        <v>0</v>
      </c>
    </row>
    <row r="9" spans="18:113" x14ac:dyDescent="0.2">
      <c r="R9" s="54"/>
      <c r="S9" s="63"/>
      <c r="T9" s="61"/>
      <c r="U9" s="13">
        <v>7.1099999999999997E-2</v>
      </c>
      <c r="V9" s="13">
        <v>7.7399999999999997E-2</v>
      </c>
      <c r="W9" s="14">
        <v>6.0999999999999999E-2</v>
      </c>
      <c r="X9" s="13">
        <v>7.3499999999999996E-2</v>
      </c>
      <c r="Y9" s="7">
        <v>6.3399999999999998E-2</v>
      </c>
      <c r="Z9" s="54"/>
      <c r="AA9" s="63"/>
      <c r="AB9" s="61"/>
      <c r="AC9" s="13">
        <v>0.1037</v>
      </c>
      <c r="AD9" s="13">
        <v>0.13239999999999999</v>
      </c>
      <c r="AE9" s="14">
        <v>7.0300000000000001E-2</v>
      </c>
      <c r="AF9" s="13">
        <v>8.5300000000000001E-2</v>
      </c>
      <c r="AG9" s="7">
        <v>6.1499999999999999E-2</v>
      </c>
      <c r="AH9" s="54"/>
      <c r="AI9" s="63"/>
      <c r="AJ9" s="61"/>
      <c r="AK9" s="13">
        <v>0.173175</v>
      </c>
      <c r="AL9" s="13">
        <v>-7.0249999999999896E-3</v>
      </c>
      <c r="AM9" s="14">
        <v>0.120675</v>
      </c>
      <c r="AN9" s="13">
        <v>0.12077499999999999</v>
      </c>
      <c r="AO9" s="7">
        <v>0.120975</v>
      </c>
      <c r="AP9" s="54"/>
      <c r="AQ9" s="63"/>
      <c r="AR9" s="61"/>
      <c r="AS9" s="13">
        <v>0.13567499999999999</v>
      </c>
      <c r="AT9" s="13">
        <v>0.11537500000000001</v>
      </c>
      <c r="AU9" s="14">
        <v>0.14147499999999999</v>
      </c>
      <c r="AV9" s="13">
        <v>0.122475</v>
      </c>
      <c r="AW9" s="7">
        <v>8.5875000000000007E-2</v>
      </c>
      <c r="AX9" s="54"/>
      <c r="AY9" s="63"/>
      <c r="AZ9" s="61"/>
      <c r="BA9" s="13">
        <v>9.7999999999999997E-3</v>
      </c>
      <c r="BB9" s="13">
        <v>9.7000000000000003E-3</v>
      </c>
      <c r="BC9" s="14">
        <v>5.4000000000000003E-3</v>
      </c>
      <c r="BD9" s="13">
        <v>1.7100000000000001E-2</v>
      </c>
      <c r="BE9" s="7">
        <v>5.7000000000000002E-3</v>
      </c>
      <c r="BF9" s="54"/>
      <c r="BG9" s="63"/>
      <c r="BH9" s="61"/>
      <c r="BI9" s="13">
        <v>0.1037</v>
      </c>
      <c r="BJ9" s="13">
        <v>0.13239999999999999</v>
      </c>
      <c r="BK9" s="14">
        <v>7.0300000000000001E-2</v>
      </c>
      <c r="BL9" s="13">
        <v>8.5300000000000001E-2</v>
      </c>
      <c r="BM9" s="7">
        <v>6.1499999999999999E-2</v>
      </c>
      <c r="BN9" s="54"/>
      <c r="BO9" s="63"/>
      <c r="BP9" s="61"/>
      <c r="BQ9" s="13">
        <v>3.8625000000000007E-2</v>
      </c>
      <c r="BR9" s="13">
        <v>4.3725E-2</v>
      </c>
      <c r="BS9" s="14">
        <v>3.2725000000000004E-2</v>
      </c>
      <c r="BT9" s="13">
        <v>1.4725000000000002E-2</v>
      </c>
      <c r="BU9" s="7">
        <v>6.1725000000000016E-2</v>
      </c>
      <c r="BV9" s="54"/>
      <c r="BW9" s="63"/>
      <c r="BX9" s="61"/>
      <c r="BY9" s="13">
        <v>0.1037</v>
      </c>
      <c r="BZ9" s="13">
        <v>0.13239999999999999</v>
      </c>
      <c r="CA9" s="14">
        <v>7.0300000000000001E-2</v>
      </c>
      <c r="CB9" s="13">
        <v>8.5300000000000001E-2</v>
      </c>
      <c r="CC9" s="7">
        <v>6.1499999999999999E-2</v>
      </c>
      <c r="CD9" s="54"/>
      <c r="CE9" s="63"/>
      <c r="CF9" s="61"/>
      <c r="CG9" s="7">
        <v>5.1250000000000002E-3</v>
      </c>
      <c r="CH9" s="7">
        <v>-6.1749999999999904E-3</v>
      </c>
      <c r="CI9" s="7">
        <v>-8.4749999999999999E-3</v>
      </c>
      <c r="CJ9" s="7">
        <v>-6.37499999999999E-3</v>
      </c>
      <c r="CK9" s="7">
        <v>-2.07499999999999E-3</v>
      </c>
      <c r="CL9" s="54"/>
      <c r="CM9" s="63"/>
      <c r="CN9" s="61"/>
      <c r="CO9" s="7">
        <v>1.6549999999999999E-2</v>
      </c>
      <c r="CP9" s="7">
        <v>1.125E-2</v>
      </c>
      <c r="CQ9" s="7">
        <v>1.5499999999999999E-3</v>
      </c>
      <c r="CR9" s="7">
        <v>1.005E-2</v>
      </c>
      <c r="CS9" s="7">
        <v>2.7499999999999998E-3</v>
      </c>
      <c r="CT9" s="54"/>
      <c r="CU9" s="63"/>
      <c r="CV9" s="61"/>
      <c r="CW9" s="7">
        <v>7.3000000000000009E-3</v>
      </c>
      <c r="CX9" s="7">
        <v>2.3999999999999994E-3</v>
      </c>
      <c r="CY9" s="7">
        <v>6.8000000000000005E-3</v>
      </c>
      <c r="CZ9" s="7">
        <v>5.9999999999999915E-3</v>
      </c>
      <c r="DA9" s="7">
        <v>4.1999999999999954E-3</v>
      </c>
      <c r="DB9" s="64"/>
      <c r="DC9" s="63"/>
      <c r="DD9" s="61"/>
      <c r="DE9" s="7">
        <v>0</v>
      </c>
      <c r="DF9" s="7">
        <v>0</v>
      </c>
      <c r="DG9" s="7">
        <v>0</v>
      </c>
      <c r="DH9" s="7">
        <v>0</v>
      </c>
      <c r="DI9" s="7">
        <v>0</v>
      </c>
    </row>
    <row r="10" spans="18:113" x14ac:dyDescent="0.2">
      <c r="R10" s="54"/>
      <c r="S10" s="63"/>
      <c r="T10" s="62"/>
      <c r="U10" s="13">
        <v>9.98E-2</v>
      </c>
      <c r="V10" s="13">
        <v>6.6699999999999995E-2</v>
      </c>
      <c r="W10" s="14">
        <v>8.1799999999999998E-2</v>
      </c>
      <c r="X10" s="13">
        <v>7.1800000000000003E-2</v>
      </c>
      <c r="Y10" s="7">
        <v>6.1800000000000001E-2</v>
      </c>
      <c r="Z10" s="54"/>
      <c r="AA10" s="63"/>
      <c r="AB10" s="62"/>
      <c r="AC10" s="13">
        <v>9.5399999999999999E-2</v>
      </c>
      <c r="AD10" s="13">
        <v>0.12670000000000001</v>
      </c>
      <c r="AE10" s="14">
        <v>6.0499999999999998E-2</v>
      </c>
      <c r="AF10" s="13">
        <v>0.1009</v>
      </c>
      <c r="AG10" s="7">
        <v>7.2599999999999998E-2</v>
      </c>
      <c r="AH10" s="54"/>
      <c r="AI10" s="63"/>
      <c r="AJ10" s="62"/>
      <c r="AK10" s="13">
        <v>0.16587499999999999</v>
      </c>
      <c r="AL10" s="13">
        <v>0.117675</v>
      </c>
      <c r="AM10" s="14">
        <v>0.13717499999999999</v>
      </c>
      <c r="AN10" s="13">
        <v>0.108975</v>
      </c>
      <c r="AO10" s="7">
        <v>0.11157499999999999</v>
      </c>
      <c r="AP10" s="54"/>
      <c r="AQ10" s="63"/>
      <c r="AR10" s="62"/>
      <c r="AS10" s="13">
        <v>0.15037500000000001</v>
      </c>
      <c r="AT10" s="13">
        <v>0.14377499999999999</v>
      </c>
      <c r="AU10" s="14">
        <v>0.140875</v>
      </c>
      <c r="AV10" s="13">
        <v>0.10337499999999999</v>
      </c>
      <c r="AW10" s="7">
        <v>0.165575</v>
      </c>
      <c r="AX10" s="54"/>
      <c r="AY10" s="63"/>
      <c r="AZ10" s="62"/>
      <c r="BA10" s="13">
        <v>1.72E-2</v>
      </c>
      <c r="BB10" s="13">
        <v>1.8100000000000002E-2</v>
      </c>
      <c r="BC10" s="14">
        <v>3.2399999999999998E-2</v>
      </c>
      <c r="BD10" s="13">
        <v>2.3599999999999999E-2</v>
      </c>
      <c r="BE10" s="7">
        <v>7.7000000000000002E-3</v>
      </c>
      <c r="BF10" s="54"/>
      <c r="BG10" s="63"/>
      <c r="BH10" s="62"/>
      <c r="BI10" s="13">
        <v>9.5399999999999999E-2</v>
      </c>
      <c r="BJ10" s="13">
        <v>0.12670000000000001</v>
      </c>
      <c r="BK10" s="14">
        <v>6.0499999999999998E-2</v>
      </c>
      <c r="BL10" s="13">
        <v>0.1009</v>
      </c>
      <c r="BM10" s="7">
        <v>7.2599999999999998E-2</v>
      </c>
      <c r="BN10" s="54"/>
      <c r="BO10" s="63"/>
      <c r="BP10" s="62"/>
      <c r="BQ10" s="13">
        <v>5.8525000000000008E-2</v>
      </c>
      <c r="BR10" s="13">
        <v>6.6025000000000014E-2</v>
      </c>
      <c r="BS10" s="14">
        <v>3.6625000000000005E-2</v>
      </c>
      <c r="BT10" s="13">
        <v>3.8425000000000001E-2</v>
      </c>
      <c r="BU10" s="7">
        <v>5.9624999999999997E-2</v>
      </c>
      <c r="BV10" s="54"/>
      <c r="BW10" s="63"/>
      <c r="BX10" s="62"/>
      <c r="BY10" s="13">
        <v>9.5399999999999999E-2</v>
      </c>
      <c r="BZ10" s="13">
        <v>0.12670000000000001</v>
      </c>
      <c r="CA10" s="14">
        <v>6.0499999999999998E-2</v>
      </c>
      <c r="CB10" s="13">
        <v>0.1009</v>
      </c>
      <c r="CC10" s="7">
        <v>7.2599999999999998E-2</v>
      </c>
      <c r="CD10" s="54"/>
      <c r="CE10" s="63"/>
      <c r="CF10" s="62"/>
      <c r="CG10" s="7">
        <v>-2.6749999999999999E-3</v>
      </c>
      <c r="CH10" s="7">
        <v>5.25000000000012E-4</v>
      </c>
      <c r="CI10" s="7">
        <v>5.4250000000000097E-3</v>
      </c>
      <c r="CJ10" s="7">
        <v>5.5125E-2</v>
      </c>
      <c r="CK10" s="7">
        <v>2.3250000000000098E-3</v>
      </c>
      <c r="CL10" s="54"/>
      <c r="CM10" s="63"/>
      <c r="CN10" s="62"/>
      <c r="CO10" s="7">
        <v>8.5500000000000003E-3</v>
      </c>
      <c r="CP10" s="7">
        <v>-3.7499999999999999E-3</v>
      </c>
      <c r="CQ10" s="7">
        <v>2.94999999999999E-3</v>
      </c>
      <c r="CR10" s="7">
        <v>3.9949999999999999E-2</v>
      </c>
      <c r="CS10" s="7">
        <v>7.2500000000000099E-3</v>
      </c>
      <c r="CT10" s="54"/>
      <c r="CU10" s="63"/>
      <c r="CV10" s="62"/>
      <c r="CW10" s="7">
        <v>9.5999999999999974E-3</v>
      </c>
      <c r="CX10" s="7">
        <v>1.1000000000000038E-3</v>
      </c>
      <c r="CY10" s="7">
        <v>6.5999999999999948E-3</v>
      </c>
      <c r="CZ10" s="7">
        <v>4.9399999999999999E-2</v>
      </c>
      <c r="DA10" s="7">
        <v>1.1099999999999999E-2</v>
      </c>
      <c r="DB10" s="64"/>
      <c r="DC10" s="63"/>
      <c r="DD10" s="62"/>
      <c r="DE10" s="7">
        <v>0</v>
      </c>
      <c r="DF10" s="7">
        <v>0</v>
      </c>
      <c r="DG10" s="7">
        <v>0</v>
      </c>
      <c r="DH10" s="7">
        <v>0</v>
      </c>
      <c r="DI10" s="7">
        <v>0</v>
      </c>
    </row>
    <row r="11" spans="18:113" x14ac:dyDescent="0.2">
      <c r="R11" s="54"/>
      <c r="S11" s="65" t="s">
        <v>3</v>
      </c>
      <c r="T11" s="65"/>
      <c r="U11" s="2">
        <f>AVERAGE(U3:U6)</f>
        <v>4.1700000000000001E-2</v>
      </c>
      <c r="V11" s="2">
        <f t="shared" ref="V11:Y11" si="0">AVERAGE(V3:V6)</f>
        <v>0.25812500000000005</v>
      </c>
      <c r="W11" s="2">
        <f t="shared" si="0"/>
        <v>0.46267499999999995</v>
      </c>
      <c r="X11" s="2">
        <f t="shared" si="0"/>
        <v>0.429975</v>
      </c>
      <c r="Y11" s="2">
        <f t="shared" si="0"/>
        <v>0.39687500000000003</v>
      </c>
      <c r="Z11" s="54"/>
      <c r="AA11" s="65" t="s">
        <v>3</v>
      </c>
      <c r="AB11" s="65"/>
      <c r="AC11" s="2">
        <f>AVERAGE(AC3:AC6)</f>
        <v>3.6949999999999997E-2</v>
      </c>
      <c r="AD11" s="2">
        <f t="shared" ref="AD11:AG11" si="1">AVERAGE(AD3:AD6)</f>
        <v>0.43332499999999996</v>
      </c>
      <c r="AE11" s="2">
        <f t="shared" si="1"/>
        <v>0.46265000000000001</v>
      </c>
      <c r="AF11" s="2">
        <f t="shared" si="1"/>
        <v>0.345225</v>
      </c>
      <c r="AG11" s="2">
        <f t="shared" si="1"/>
        <v>0.49717500000000003</v>
      </c>
      <c r="AH11" s="54"/>
      <c r="AI11" s="65" t="s">
        <v>3</v>
      </c>
      <c r="AJ11" s="65"/>
      <c r="AK11" s="2">
        <f>AVERAGE(AK3:AK6)</f>
        <v>6.5250000000000002E-2</v>
      </c>
      <c r="AL11" s="2">
        <f t="shared" ref="AL11:AO11" si="2">AVERAGE(AL3:AL6)</f>
        <v>0.41365000000000002</v>
      </c>
      <c r="AM11" s="2">
        <f t="shared" si="2"/>
        <v>0.58237499999999998</v>
      </c>
      <c r="AN11" s="2">
        <f t="shared" si="2"/>
        <v>0.61975000000000002</v>
      </c>
      <c r="AO11" s="2">
        <f t="shared" si="2"/>
        <v>0.67454999999999998</v>
      </c>
      <c r="AP11" s="54"/>
      <c r="AQ11" s="65" t="s">
        <v>3</v>
      </c>
      <c r="AR11" s="65"/>
      <c r="AS11" s="2">
        <f>AVERAGE(AS3:AS6)</f>
        <v>3.125E-2</v>
      </c>
      <c r="AT11" s="2">
        <f t="shared" ref="AT11:AW11" si="3">AVERAGE(AT3:AT6)</f>
        <v>0.23537499999999997</v>
      </c>
      <c r="AU11" s="2">
        <f t="shared" si="3"/>
        <v>0.29494999999999999</v>
      </c>
      <c r="AV11" s="2">
        <f t="shared" si="3"/>
        <v>0.46187500000000004</v>
      </c>
      <c r="AW11" s="2">
        <f t="shared" si="3"/>
        <v>0.38622499999999998</v>
      </c>
      <c r="AX11" s="54"/>
      <c r="AY11" s="65" t="s">
        <v>3</v>
      </c>
      <c r="AZ11" s="65"/>
      <c r="BA11" s="2">
        <f>AVERAGE(BA3:BA6)</f>
        <v>4.1149999999999999E-2</v>
      </c>
      <c r="BB11" s="2">
        <f t="shared" ref="BB11:BE11" si="4">AVERAGE(BB3:BB6)</f>
        <v>0.27394999999999997</v>
      </c>
      <c r="BC11" s="2">
        <f t="shared" si="4"/>
        <v>0.37450000000000006</v>
      </c>
      <c r="BD11" s="2">
        <f t="shared" si="4"/>
        <v>0.41820000000000002</v>
      </c>
      <c r="BE11" s="2">
        <f t="shared" si="4"/>
        <v>0.39800000000000002</v>
      </c>
      <c r="BF11" s="54"/>
      <c r="BG11" s="65" t="s">
        <v>3</v>
      </c>
      <c r="BH11" s="65"/>
      <c r="BI11" s="2">
        <f>AVERAGE(BI3:BI6)</f>
        <v>3.4775E-2</v>
      </c>
      <c r="BJ11" s="2">
        <f t="shared" ref="BJ11:BM11" si="5">AVERAGE(BJ3:BJ6)</f>
        <v>0.34937499999999999</v>
      </c>
      <c r="BK11" s="2">
        <f t="shared" si="5"/>
        <v>-9.5000000000000141E-4</v>
      </c>
      <c r="BL11" s="2">
        <f t="shared" si="5"/>
        <v>0.40289999999999998</v>
      </c>
      <c r="BM11" s="2">
        <f t="shared" si="5"/>
        <v>0.36869999999999997</v>
      </c>
      <c r="BN11" s="54"/>
      <c r="BO11" s="65" t="s">
        <v>3</v>
      </c>
      <c r="BP11" s="65"/>
      <c r="BQ11" s="2">
        <f>AVERAGE(BQ3:BQ6)</f>
        <v>4.8174999999999996E-2</v>
      </c>
      <c r="BR11" s="2">
        <f t="shared" ref="BR11:BU11" si="6">AVERAGE(BR3:BR6)</f>
        <v>0.21612499999999998</v>
      </c>
      <c r="BS11" s="2">
        <f t="shared" si="6"/>
        <v>0.50332500000000002</v>
      </c>
      <c r="BT11" s="2">
        <f t="shared" si="6"/>
        <v>0.45269999999999999</v>
      </c>
      <c r="BU11" s="2">
        <f t="shared" si="6"/>
        <v>0.45635000000000003</v>
      </c>
      <c r="BV11" s="54"/>
      <c r="BW11" s="65" t="s">
        <v>3</v>
      </c>
      <c r="BX11" s="65"/>
      <c r="BY11" s="2">
        <f>AVERAGE(BY3:BY6)</f>
        <v>3.6949999999999997E-2</v>
      </c>
      <c r="BZ11" s="2">
        <f t="shared" ref="BZ11:CC11" si="7">AVERAGE(BZ3:BZ6)</f>
        <v>0.43332499999999996</v>
      </c>
      <c r="CA11" s="2">
        <f t="shared" si="7"/>
        <v>0.46265000000000001</v>
      </c>
      <c r="CB11" s="2">
        <f t="shared" si="7"/>
        <v>0.345225</v>
      </c>
      <c r="CC11" s="2">
        <f t="shared" si="7"/>
        <v>0.49717500000000003</v>
      </c>
      <c r="CD11" s="54"/>
      <c r="CE11" s="65" t="s">
        <v>3</v>
      </c>
      <c r="CF11" s="65"/>
      <c r="CG11" s="2">
        <f>AVERAGE(CG3:CG6)</f>
        <v>1.9775000000000001E-2</v>
      </c>
      <c r="CH11" s="2">
        <f t="shared" ref="CH11:CK11" si="8">AVERAGE(CH3:CH6)</f>
        <v>0.18690000000000001</v>
      </c>
      <c r="CI11" s="2">
        <f t="shared" si="8"/>
        <v>0.23235</v>
      </c>
      <c r="CJ11" s="2">
        <f t="shared" si="8"/>
        <v>0.21544999999999997</v>
      </c>
      <c r="CK11" s="2">
        <f t="shared" si="8"/>
        <v>0.209425</v>
      </c>
      <c r="CL11" s="54"/>
      <c r="CM11" s="65" t="s">
        <v>3</v>
      </c>
      <c r="CN11" s="65"/>
      <c r="CO11" s="2">
        <f>AVERAGE(CO3:CO6)</f>
        <v>2.3900000000000001E-2</v>
      </c>
      <c r="CP11" s="2">
        <f t="shared" ref="CP11:CS11" si="9">AVERAGE(CP3:CP6)</f>
        <v>0.19767499999999999</v>
      </c>
      <c r="CQ11" s="2">
        <f t="shared" si="9"/>
        <v>0.24557499999999999</v>
      </c>
      <c r="CR11" s="2">
        <f t="shared" si="9"/>
        <v>0.25180000000000002</v>
      </c>
      <c r="CS11" s="2">
        <f t="shared" si="9"/>
        <v>0.24</v>
      </c>
      <c r="CT11" s="54"/>
      <c r="CU11" s="65" t="s">
        <v>3</v>
      </c>
      <c r="CV11" s="65"/>
      <c r="CW11" s="2">
        <f>AVERAGE(CW3:CW6)</f>
        <v>2.6275E-2</v>
      </c>
      <c r="CX11" s="2">
        <f t="shared" ref="CX11:DA11" si="10">AVERAGE(CX3:CX6)</f>
        <v>0.224325</v>
      </c>
      <c r="CY11" s="2">
        <f t="shared" si="10"/>
        <v>0.25932499999999997</v>
      </c>
      <c r="CZ11" s="2">
        <f t="shared" si="10"/>
        <v>0.26005</v>
      </c>
      <c r="DA11" s="2">
        <f t="shared" si="10"/>
        <v>0.305975</v>
      </c>
      <c r="DB11" s="64"/>
      <c r="DC11" s="65" t="s">
        <v>3</v>
      </c>
      <c r="DD11" s="65"/>
      <c r="DE11" s="2">
        <f>AVERAGE(DE3:DE6)</f>
        <v>0</v>
      </c>
      <c r="DF11" s="2">
        <f t="shared" ref="DF11:DI11" si="11">AVERAGE(DF3:DF6)</f>
        <v>0</v>
      </c>
      <c r="DG11" s="2">
        <f t="shared" si="11"/>
        <v>0</v>
      </c>
      <c r="DH11" s="2">
        <f t="shared" si="11"/>
        <v>0</v>
      </c>
      <c r="DI11" s="2">
        <f t="shared" si="11"/>
        <v>0</v>
      </c>
    </row>
    <row r="12" spans="18:113" x14ac:dyDescent="0.2">
      <c r="S12" s="66" t="s">
        <v>13</v>
      </c>
      <c r="T12" s="66"/>
      <c r="U12" s="17">
        <f t="shared" ref="U12:Y12" si="12">STDEV(U3:U6)</f>
        <v>5.302829433425138E-3</v>
      </c>
      <c r="V12" s="17">
        <f t="shared" si="12"/>
        <v>0.17280766524279711</v>
      </c>
      <c r="W12" s="17">
        <f t="shared" si="12"/>
        <v>5.1409426826863822E-2</v>
      </c>
      <c r="X12" s="17">
        <f t="shared" si="12"/>
        <v>7.5924101355673984E-2</v>
      </c>
      <c r="Y12" s="17">
        <f t="shared" si="12"/>
        <v>1.4611952869711377E-2</v>
      </c>
      <c r="AA12" s="66" t="s">
        <v>13</v>
      </c>
      <c r="AB12" s="66"/>
      <c r="AC12" s="17">
        <f t="shared" ref="AC12:AG12" si="13">STDEV(AC3:AC6)</f>
        <v>1.0373483824958084E-2</v>
      </c>
      <c r="AD12" s="17">
        <f t="shared" si="13"/>
        <v>1.0868455885420583E-2</v>
      </c>
      <c r="AE12" s="17">
        <f t="shared" si="13"/>
        <v>2.9430412274833423E-2</v>
      </c>
      <c r="AF12" s="17">
        <f t="shared" si="13"/>
        <v>0.23433802508342516</v>
      </c>
      <c r="AG12" s="17">
        <f t="shared" si="13"/>
        <v>2.7958898404622456E-2</v>
      </c>
      <c r="AI12" s="66" t="s">
        <v>13</v>
      </c>
      <c r="AJ12" s="66"/>
      <c r="AK12" s="17">
        <f t="shared" ref="AK12:AO12" si="14">STDEV(AK3:AK6)</f>
        <v>3.2345787979271741E-3</v>
      </c>
      <c r="AL12" s="17">
        <f t="shared" si="14"/>
        <v>5.1371222488860127E-2</v>
      </c>
      <c r="AM12" s="17">
        <f t="shared" si="14"/>
        <v>3.1836980593852371E-2</v>
      </c>
      <c r="AN12" s="17">
        <f t="shared" si="14"/>
        <v>4.1434717729620561E-2</v>
      </c>
      <c r="AO12" s="17">
        <f t="shared" si="14"/>
        <v>8.2317981024804168E-3</v>
      </c>
      <c r="AQ12" s="66" t="s">
        <v>13</v>
      </c>
      <c r="AR12" s="66"/>
      <c r="AS12" s="17">
        <f t="shared" ref="AS12:AW12" si="15">STDEV(AS3:AS6)</f>
        <v>6.6339405082248672E-3</v>
      </c>
      <c r="AT12" s="17">
        <f t="shared" si="15"/>
        <v>2.7281067916536304E-2</v>
      </c>
      <c r="AU12" s="17">
        <f t="shared" si="15"/>
        <v>5.1351557912102296E-2</v>
      </c>
      <c r="AV12" s="17">
        <f t="shared" si="15"/>
        <v>9.1142745185779882E-3</v>
      </c>
      <c r="AW12" s="17">
        <f t="shared" si="15"/>
        <v>1.2680956851384156E-2</v>
      </c>
      <c r="AY12" s="66" t="s">
        <v>13</v>
      </c>
      <c r="AZ12" s="66"/>
      <c r="BA12" s="17">
        <f t="shared" ref="BA12:BE12" si="16">STDEV(BA3:BA6)</f>
        <v>2.7753378172755811E-3</v>
      </c>
      <c r="BB12" s="17">
        <f t="shared" si="16"/>
        <v>1.0243819274730177E-2</v>
      </c>
      <c r="BC12" s="17">
        <f t="shared" si="16"/>
        <v>3.2549897593284881E-2</v>
      </c>
      <c r="BD12" s="17">
        <f t="shared" si="16"/>
        <v>6.4968883577704334E-2</v>
      </c>
      <c r="BE12" s="17">
        <f t="shared" si="16"/>
        <v>2.5371555595456369E-2</v>
      </c>
      <c r="BG12" s="66" t="s">
        <v>13</v>
      </c>
      <c r="BH12" s="66"/>
      <c r="BI12" s="17">
        <f t="shared" ref="BI12:BM12" si="17">STDEV(BI3:BI6)</f>
        <v>3.0000000000000027E-3</v>
      </c>
      <c r="BJ12" s="17">
        <f t="shared" si="17"/>
        <v>0.14676232486575022</v>
      </c>
      <c r="BK12" s="17">
        <f t="shared" si="17"/>
        <v>2.5421447637772364E-3</v>
      </c>
      <c r="BL12" s="17">
        <f t="shared" si="17"/>
        <v>1.5328051626565807E-2</v>
      </c>
      <c r="BM12" s="17">
        <f t="shared" si="17"/>
        <v>1.5294307219790417E-2</v>
      </c>
      <c r="BO12" s="66" t="s">
        <v>13</v>
      </c>
      <c r="BP12" s="66"/>
      <c r="BQ12" s="17">
        <f t="shared" ref="BQ12:BU12" si="18">STDEV(BQ3:BQ6)</f>
        <v>2.5540817005987372E-3</v>
      </c>
      <c r="BR12" s="17">
        <f t="shared" si="18"/>
        <v>0.1458362780655075</v>
      </c>
      <c r="BS12" s="17">
        <f t="shared" si="18"/>
        <v>8.8089840503885838E-2</v>
      </c>
      <c r="BT12" s="17">
        <f t="shared" si="18"/>
        <v>2.402115387181334E-2</v>
      </c>
      <c r="BU12" s="17">
        <f t="shared" si="18"/>
        <v>2.449957482624273E-2</v>
      </c>
      <c r="BW12" s="66" t="s">
        <v>13</v>
      </c>
      <c r="BX12" s="66"/>
      <c r="BY12" s="17">
        <f t="shared" ref="BY12:CC12" si="19">STDEV(BY3:BY6)</f>
        <v>1.0373483824958084E-2</v>
      </c>
      <c r="BZ12" s="17">
        <f t="shared" si="19"/>
        <v>1.0868455885420583E-2</v>
      </c>
      <c r="CA12" s="17">
        <f t="shared" si="19"/>
        <v>2.9430412274833423E-2</v>
      </c>
      <c r="CB12" s="17">
        <f t="shared" si="19"/>
        <v>0.23433802508342516</v>
      </c>
      <c r="CC12" s="17">
        <f t="shared" si="19"/>
        <v>2.7958898404622456E-2</v>
      </c>
      <c r="CE12" s="66" t="s">
        <v>13</v>
      </c>
      <c r="CF12" s="66"/>
      <c r="CG12" s="17">
        <f t="shared" ref="CG12:CK12" si="20">STDEV(CG3:CG6)</f>
        <v>4.2232491441227243E-3</v>
      </c>
      <c r="CH12" s="17">
        <f t="shared" si="20"/>
        <v>2.5269283065941176E-2</v>
      </c>
      <c r="CI12" s="17">
        <f t="shared" si="20"/>
        <v>2.6922357499545503E-2</v>
      </c>
      <c r="CJ12" s="17">
        <f t="shared" si="20"/>
        <v>2.1744424572749676E-2</v>
      </c>
      <c r="CK12" s="17">
        <f t="shared" si="20"/>
        <v>1.6827234868906225E-2</v>
      </c>
      <c r="CM12" s="66" t="s">
        <v>13</v>
      </c>
      <c r="CN12" s="66"/>
      <c r="CO12" s="17">
        <f t="shared" ref="CO12:CS12" si="21">STDEV(CO3:CO6)</f>
        <v>3.4042865135982129E-3</v>
      </c>
      <c r="CP12" s="17">
        <f t="shared" si="21"/>
        <v>1.5114672782873378E-2</v>
      </c>
      <c r="CQ12" s="17">
        <f t="shared" si="21"/>
        <v>4.880573736764959E-3</v>
      </c>
      <c r="CR12" s="17">
        <f t="shared" si="21"/>
        <v>1.5470267181489363E-2</v>
      </c>
      <c r="CS12" s="17">
        <f t="shared" si="21"/>
        <v>2.6460205970475749E-2</v>
      </c>
      <c r="CU12" s="66" t="s">
        <v>13</v>
      </c>
      <c r="CV12" s="66"/>
      <c r="CW12" s="17">
        <f t="shared" ref="CW12:DA12" si="22">STDEV(CW3:CW6)</f>
        <v>1.6663332999933302E-3</v>
      </c>
      <c r="CX12" s="17">
        <f t="shared" si="22"/>
        <v>4.0832993195862215E-3</v>
      </c>
      <c r="CY12" s="17">
        <f t="shared" si="22"/>
        <v>2.0292034562031155E-2</v>
      </c>
      <c r="CZ12" s="17">
        <f t="shared" si="22"/>
        <v>6.0406263472149013E-3</v>
      </c>
      <c r="DA12" s="17">
        <f t="shared" si="22"/>
        <v>1.1516509887982557E-2</v>
      </c>
      <c r="DC12" s="66" t="s">
        <v>13</v>
      </c>
      <c r="DD12" s="66"/>
      <c r="DE12" s="17">
        <f t="shared" ref="DE12:DI12" si="23">STDEV(DE3:DE6)</f>
        <v>0</v>
      </c>
      <c r="DF12" s="17">
        <f t="shared" si="23"/>
        <v>0</v>
      </c>
      <c r="DG12" s="17">
        <f t="shared" si="23"/>
        <v>0</v>
      </c>
      <c r="DH12" s="17">
        <f t="shared" si="23"/>
        <v>0</v>
      </c>
      <c r="DI12" s="17">
        <f t="shared" si="23"/>
        <v>0</v>
      </c>
    </row>
    <row r="13" spans="18:113" x14ac:dyDescent="0.2">
      <c r="S13" s="67" t="s">
        <v>14</v>
      </c>
      <c r="T13" s="68"/>
      <c r="U13" s="17">
        <f t="shared" ref="U13:Y13" si="24">1.96*(U12)/SQRT(4)</f>
        <v>5.196772844756635E-3</v>
      </c>
      <c r="V13" s="17">
        <f t="shared" si="24"/>
        <v>0.16935151193794118</v>
      </c>
      <c r="W13" s="17">
        <f t="shared" si="24"/>
        <v>5.0381238290326542E-2</v>
      </c>
      <c r="X13" s="17">
        <f t="shared" si="24"/>
        <v>7.4405619328560504E-2</v>
      </c>
      <c r="Y13" s="17">
        <f t="shared" si="24"/>
        <v>1.4319713812317149E-2</v>
      </c>
      <c r="AA13" s="67" t="s">
        <v>14</v>
      </c>
      <c r="AB13" s="68"/>
      <c r="AC13" s="17">
        <f t="shared" ref="AC13:AG13" si="25">1.96*(AC12)/SQRT(4)</f>
        <v>1.0166014148458921E-2</v>
      </c>
      <c r="AD13" s="17">
        <f t="shared" si="25"/>
        <v>1.065108676771217E-2</v>
      </c>
      <c r="AE13" s="17">
        <f t="shared" si="25"/>
        <v>2.8841804029336754E-2</v>
      </c>
      <c r="AF13" s="17">
        <f t="shared" si="25"/>
        <v>0.22965126458175666</v>
      </c>
      <c r="AG13" s="17">
        <f t="shared" si="25"/>
        <v>2.7399720436530006E-2</v>
      </c>
      <c r="AI13" s="67" t="s">
        <v>14</v>
      </c>
      <c r="AJ13" s="68"/>
      <c r="AK13" s="17">
        <f t="shared" ref="AK13:AO13" si="26">1.96*(AK12)/SQRT(4)</f>
        <v>3.1698872219686307E-3</v>
      </c>
      <c r="AL13" s="17">
        <f t="shared" si="26"/>
        <v>5.0343798039082926E-2</v>
      </c>
      <c r="AM13" s="17">
        <f t="shared" si="26"/>
        <v>3.1200240981975325E-2</v>
      </c>
      <c r="AN13" s="17">
        <f t="shared" si="26"/>
        <v>4.0606023375028152E-2</v>
      </c>
      <c r="AO13" s="17">
        <f t="shared" si="26"/>
        <v>8.0671621404308086E-3</v>
      </c>
      <c r="AQ13" s="67" t="s">
        <v>14</v>
      </c>
      <c r="AR13" s="68"/>
      <c r="AS13" s="17">
        <f t="shared" ref="AS13:AW13" si="27">1.96*(AS12)/SQRT(4)</f>
        <v>6.5012616980603694E-3</v>
      </c>
      <c r="AT13" s="17">
        <f t="shared" si="27"/>
        <v>2.6735446558205578E-2</v>
      </c>
      <c r="AU13" s="17">
        <f t="shared" si="27"/>
        <v>5.0324526753860246E-2</v>
      </c>
      <c r="AV13" s="17">
        <f t="shared" si="27"/>
        <v>8.9319890282064281E-3</v>
      </c>
      <c r="AW13" s="17">
        <f t="shared" si="27"/>
        <v>1.2427337714356473E-2</v>
      </c>
      <c r="AY13" s="67" t="s">
        <v>14</v>
      </c>
      <c r="AZ13" s="68"/>
      <c r="BA13" s="17">
        <f t="shared" ref="BA13:BE13" si="28">1.96*(BA12)/SQRT(4)</f>
        <v>2.7198310609300694E-3</v>
      </c>
      <c r="BB13" s="17">
        <f t="shared" si="28"/>
        <v>1.0038942889235574E-2</v>
      </c>
      <c r="BC13" s="17">
        <f t="shared" si="28"/>
        <v>3.1898899641419183E-2</v>
      </c>
      <c r="BD13" s="17">
        <f t="shared" si="28"/>
        <v>6.3669505906150239E-2</v>
      </c>
      <c r="BE13" s="17">
        <f t="shared" si="28"/>
        <v>2.4864124483547242E-2</v>
      </c>
      <c r="BG13" s="67" t="s">
        <v>14</v>
      </c>
      <c r="BH13" s="68"/>
      <c r="BI13" s="17">
        <f t="shared" ref="BI13:BM13" si="29">1.96*(BI12)/SQRT(4)</f>
        <v>2.9400000000000025E-3</v>
      </c>
      <c r="BJ13" s="17">
        <f t="shared" si="29"/>
        <v>0.14382707836843522</v>
      </c>
      <c r="BK13" s="17">
        <f t="shared" si="29"/>
        <v>2.4913018685016916E-3</v>
      </c>
      <c r="BL13" s="17">
        <f t="shared" si="29"/>
        <v>1.502149059403449E-2</v>
      </c>
      <c r="BM13" s="17">
        <f t="shared" si="29"/>
        <v>1.4988421075394609E-2</v>
      </c>
      <c r="BO13" s="67" t="s">
        <v>14</v>
      </c>
      <c r="BP13" s="68"/>
      <c r="BQ13" s="17">
        <f t="shared" ref="BQ13:BU13" si="30">1.96*(BQ12)/SQRT(4)</f>
        <v>2.5030000665867622E-3</v>
      </c>
      <c r="BR13" s="17">
        <f t="shared" si="30"/>
        <v>0.14291955250419736</v>
      </c>
      <c r="BS13" s="17">
        <f t="shared" si="30"/>
        <v>8.6328043693808115E-2</v>
      </c>
      <c r="BT13" s="17">
        <f t="shared" si="30"/>
        <v>2.3540730794377074E-2</v>
      </c>
      <c r="BU13" s="17">
        <f t="shared" si="30"/>
        <v>2.4009583329717876E-2</v>
      </c>
      <c r="BW13" s="67" t="s">
        <v>14</v>
      </c>
      <c r="BX13" s="68"/>
      <c r="BY13" s="17">
        <f t="shared" ref="BY13:CC13" si="31">1.96*(BY12)/SQRT(4)</f>
        <v>1.0166014148458921E-2</v>
      </c>
      <c r="BZ13" s="17">
        <f t="shared" si="31"/>
        <v>1.065108676771217E-2</v>
      </c>
      <c r="CA13" s="17">
        <f t="shared" si="31"/>
        <v>2.8841804029336754E-2</v>
      </c>
      <c r="CB13" s="17">
        <f t="shared" si="31"/>
        <v>0.22965126458175666</v>
      </c>
      <c r="CC13" s="17">
        <f t="shared" si="31"/>
        <v>2.7399720436530006E-2</v>
      </c>
      <c r="CE13" s="67" t="s">
        <v>14</v>
      </c>
      <c r="CF13" s="68"/>
      <c r="CG13" s="17">
        <f t="shared" ref="CG13:CK13" si="32">1.96*(CG12)/SQRT(4)</f>
        <v>4.1387841612402698E-3</v>
      </c>
      <c r="CH13" s="17">
        <f t="shared" si="32"/>
        <v>2.4763897404622353E-2</v>
      </c>
      <c r="CI13" s="17">
        <f t="shared" si="32"/>
        <v>2.6383910349554594E-2</v>
      </c>
      <c r="CJ13" s="17">
        <f t="shared" si="32"/>
        <v>2.1309536081294683E-2</v>
      </c>
      <c r="CK13" s="17">
        <f t="shared" si="32"/>
        <v>1.64906901715281E-2</v>
      </c>
      <c r="CM13" s="67" t="s">
        <v>14</v>
      </c>
      <c r="CN13" s="68"/>
      <c r="CO13" s="17">
        <f t="shared" ref="CO13:CS13" si="33">1.96*(CO12)/SQRT(4)</f>
        <v>3.3362007833262486E-3</v>
      </c>
      <c r="CP13" s="17">
        <f t="shared" si="33"/>
        <v>1.4812379327215911E-2</v>
      </c>
      <c r="CQ13" s="17">
        <f t="shared" si="33"/>
        <v>4.7829622620296601E-3</v>
      </c>
      <c r="CR13" s="17">
        <f t="shared" si="33"/>
        <v>1.5160861837859575E-2</v>
      </c>
      <c r="CS13" s="17">
        <f t="shared" si="33"/>
        <v>2.5931001851066234E-2</v>
      </c>
      <c r="CU13" s="67" t="s">
        <v>14</v>
      </c>
      <c r="CV13" s="68"/>
      <c r="CW13" s="17">
        <f t="shared" ref="CW13:DA13" si="34">1.96*(CW12)/SQRT(4)</f>
        <v>1.6330066339934636E-3</v>
      </c>
      <c r="CX13" s="17">
        <f t="shared" si="34"/>
        <v>4.0016333331944973E-3</v>
      </c>
      <c r="CY13" s="17">
        <f t="shared" si="34"/>
        <v>1.988619387079053E-2</v>
      </c>
      <c r="CZ13" s="17">
        <f t="shared" si="34"/>
        <v>5.9198138202706035E-3</v>
      </c>
      <c r="DA13" s="17">
        <f t="shared" si="34"/>
        <v>1.1286179690222905E-2</v>
      </c>
      <c r="DC13" s="67" t="s">
        <v>14</v>
      </c>
      <c r="DD13" s="68"/>
      <c r="DE13" s="17">
        <f t="shared" ref="DE13:DI13" si="35">1.96*(DE12)/SQRT(4)</f>
        <v>0</v>
      </c>
      <c r="DF13" s="17">
        <f t="shared" si="35"/>
        <v>0</v>
      </c>
      <c r="DG13" s="17">
        <f t="shared" si="35"/>
        <v>0</v>
      </c>
      <c r="DH13" s="17">
        <f t="shared" si="35"/>
        <v>0</v>
      </c>
      <c r="DI13" s="17">
        <f t="shared" si="35"/>
        <v>0</v>
      </c>
    </row>
    <row r="14" spans="18:113" x14ac:dyDescent="0.2">
      <c r="S14" s="69" t="s">
        <v>15</v>
      </c>
      <c r="T14" s="70"/>
      <c r="U14" s="27">
        <f>((U12/U11))</f>
        <v>0.12716617346343256</v>
      </c>
      <c r="V14" s="27">
        <f t="shared" ref="V14:Y14" si="36">((V12/V11))</f>
        <v>0.66947279512948021</v>
      </c>
      <c r="W14" s="27">
        <f t="shared" si="36"/>
        <v>0.11111347452718177</v>
      </c>
      <c r="X14" s="27">
        <f t="shared" si="36"/>
        <v>0.17657794373085409</v>
      </c>
      <c r="Y14" s="27">
        <f t="shared" si="36"/>
        <v>3.6817519041792444E-2</v>
      </c>
      <c r="AA14" s="32"/>
      <c r="AB14" s="33"/>
      <c r="AC14" s="17"/>
      <c r="AD14" s="17"/>
      <c r="AE14" s="17"/>
      <c r="AF14" s="17"/>
      <c r="AG14" s="17"/>
      <c r="AI14" s="32"/>
      <c r="AJ14" s="33"/>
      <c r="AK14" s="17"/>
      <c r="AL14" s="17"/>
      <c r="AM14" s="17"/>
      <c r="AN14" s="17"/>
      <c r="AO14" s="17"/>
      <c r="AQ14" s="32"/>
      <c r="AR14" s="33"/>
      <c r="AS14" s="17"/>
      <c r="AT14" s="17"/>
      <c r="AU14" s="17"/>
      <c r="AV14" s="17"/>
      <c r="AW14" s="17"/>
      <c r="AY14" s="32"/>
      <c r="AZ14" s="33"/>
      <c r="BA14" s="17"/>
      <c r="BB14" s="17"/>
      <c r="BC14" s="17"/>
      <c r="BD14" s="17"/>
      <c r="BE14" s="17"/>
      <c r="BG14" s="32"/>
      <c r="BH14" s="33"/>
      <c r="BI14" s="17"/>
      <c r="BJ14" s="17"/>
      <c r="BK14" s="17"/>
      <c r="BL14" s="17"/>
      <c r="BM14" s="17"/>
      <c r="BO14" s="32"/>
      <c r="BP14" s="33"/>
      <c r="BQ14" s="17"/>
      <c r="BR14" s="17"/>
      <c r="BS14" s="17"/>
      <c r="BT14" s="17"/>
      <c r="BU14" s="17"/>
      <c r="BW14" s="32"/>
      <c r="BX14" s="33"/>
      <c r="BY14" s="17"/>
      <c r="BZ14" s="17"/>
      <c r="CA14" s="17"/>
      <c r="CB14" s="17"/>
      <c r="CC14" s="17"/>
      <c r="CE14" s="32"/>
      <c r="CF14" s="33"/>
      <c r="CG14" s="17"/>
      <c r="CH14" s="17"/>
      <c r="CI14" s="17"/>
      <c r="CJ14" s="17"/>
      <c r="CK14" s="17"/>
      <c r="CM14" s="32"/>
      <c r="CN14" s="33"/>
      <c r="CO14" s="17"/>
      <c r="CP14" s="17"/>
      <c r="CQ14" s="17"/>
      <c r="CR14" s="17"/>
      <c r="CS14" s="17"/>
      <c r="CU14" s="32"/>
      <c r="CV14" s="33"/>
      <c r="CW14" s="17"/>
      <c r="CX14" s="17"/>
      <c r="CY14" s="17"/>
      <c r="CZ14" s="17"/>
      <c r="DA14" s="17"/>
      <c r="DC14" s="32"/>
      <c r="DD14" s="33"/>
      <c r="DE14" s="17"/>
      <c r="DF14" s="17"/>
      <c r="DG14" s="17"/>
      <c r="DH14" s="17"/>
      <c r="DI14" s="17"/>
    </row>
    <row r="15" spans="18:113" x14ac:dyDescent="0.2">
      <c r="S15" s="67" t="s">
        <v>15</v>
      </c>
      <c r="T15" s="68"/>
      <c r="U15" s="17">
        <f>((U12/U11)*100)</f>
        <v>12.716617346343256</v>
      </c>
      <c r="V15" s="17">
        <f t="shared" ref="V15:Y15" si="37">((V12/V11)*100)</f>
        <v>66.947279512948015</v>
      </c>
      <c r="W15" s="17">
        <f t="shared" si="37"/>
        <v>11.111347452718178</v>
      </c>
      <c r="X15" s="17">
        <f t="shared" si="37"/>
        <v>17.657794373085409</v>
      </c>
      <c r="Y15" s="17">
        <f t="shared" si="37"/>
        <v>3.6817519041792446</v>
      </c>
      <c r="AA15" s="67" t="s">
        <v>15</v>
      </c>
      <c r="AB15" s="68"/>
      <c r="AC15" s="17">
        <f>((AC12/AC11)*100)</f>
        <v>28.074381123025937</v>
      </c>
      <c r="AD15" s="17">
        <f t="shared" ref="AD15:AG15" si="38">((AD12/AD11)*100)</f>
        <v>2.5081534380477897</v>
      </c>
      <c r="AE15" s="17">
        <f t="shared" si="38"/>
        <v>6.3612692693901272</v>
      </c>
      <c r="AF15" s="17">
        <f t="shared" si="38"/>
        <v>67.879795809522818</v>
      </c>
      <c r="AG15" s="17">
        <f t="shared" si="38"/>
        <v>5.6235527539845034</v>
      </c>
      <c r="AI15" s="67" t="s">
        <v>15</v>
      </c>
      <c r="AJ15" s="68"/>
      <c r="AK15" s="17">
        <f>((AK12/AK11)*100)</f>
        <v>4.9572088857121441</v>
      </c>
      <c r="AL15" s="17">
        <f t="shared" ref="AL15:AO15" si="39">((AL12/AL11)*100)</f>
        <v>12.41900700806482</v>
      </c>
      <c r="AM15" s="17">
        <f t="shared" si="39"/>
        <v>5.4667491897578664</v>
      </c>
      <c r="AN15" s="17">
        <f t="shared" si="39"/>
        <v>6.6857148414071084</v>
      </c>
      <c r="AO15" s="17">
        <f t="shared" si="39"/>
        <v>1.2203392042814347</v>
      </c>
      <c r="AQ15" s="67" t="s">
        <v>15</v>
      </c>
      <c r="AR15" s="68"/>
      <c r="AS15" s="17">
        <f>((AS12/AS11)*100)</f>
        <v>21.228609626319574</v>
      </c>
      <c r="AT15" s="17">
        <f t="shared" ref="AT15:AW15" si="40">((AT12/AT11)*100)</f>
        <v>11.590469640588978</v>
      </c>
      <c r="AU15" s="17">
        <f t="shared" si="40"/>
        <v>17.410258658112323</v>
      </c>
      <c r="AV15" s="17">
        <f t="shared" si="40"/>
        <v>1.9733205994214857</v>
      </c>
      <c r="AW15" s="17">
        <f t="shared" si="40"/>
        <v>3.2833081368073418</v>
      </c>
      <c r="AY15" s="67" t="s">
        <v>15</v>
      </c>
      <c r="AZ15" s="68"/>
      <c r="BA15" s="17">
        <f>((BA12/BA11)*100)</f>
        <v>6.7444418402808779</v>
      </c>
      <c r="BB15" s="17">
        <f t="shared" ref="BB15:BE15" si="41">((BB12/BB11)*100)</f>
        <v>3.7393025277350533</v>
      </c>
      <c r="BC15" s="17">
        <f t="shared" si="41"/>
        <v>8.6915614401294743</v>
      </c>
      <c r="BD15" s="17">
        <f t="shared" si="41"/>
        <v>15.535361926758567</v>
      </c>
      <c r="BE15" s="17">
        <f t="shared" si="41"/>
        <v>6.3747627124262225</v>
      </c>
      <c r="BG15" s="67" t="s">
        <v>15</v>
      </c>
      <c r="BH15" s="68"/>
      <c r="BI15" s="17">
        <f>((BI12/BI11)*100)</f>
        <v>8.6268871315600357</v>
      </c>
      <c r="BJ15" s="17">
        <f t="shared" ref="BJ15:BM15" si="42">((BJ12/BJ11)*100)</f>
        <v>42.007105507191476</v>
      </c>
      <c r="BK15" s="17">
        <f t="shared" si="42"/>
        <v>-267.5941856607613</v>
      </c>
      <c r="BL15" s="17">
        <f t="shared" si="42"/>
        <v>3.8044307834613571</v>
      </c>
      <c r="BM15" s="17">
        <f t="shared" si="42"/>
        <v>4.1481712014620067</v>
      </c>
      <c r="BO15" s="67" t="s">
        <v>15</v>
      </c>
      <c r="BP15" s="68"/>
      <c r="BQ15" s="17">
        <f>((BQ12/BQ11)*100)</f>
        <v>5.3016745212220808</v>
      </c>
      <c r="BR15" s="17">
        <f t="shared" ref="BR15:BU15" si="43">((BR12/BR11)*100)</f>
        <v>67.477745779297877</v>
      </c>
      <c r="BS15" s="17">
        <f t="shared" si="43"/>
        <v>17.501582576642495</v>
      </c>
      <c r="BT15" s="17">
        <f t="shared" si="43"/>
        <v>5.3061970116663</v>
      </c>
      <c r="BU15" s="17">
        <f t="shared" si="43"/>
        <v>5.3685931469798902</v>
      </c>
      <c r="BW15" s="67" t="s">
        <v>15</v>
      </c>
      <c r="BX15" s="68"/>
      <c r="BY15" s="17">
        <f>((BY12/BY11)*100)</f>
        <v>28.074381123025937</v>
      </c>
      <c r="BZ15" s="17">
        <f t="shared" ref="BZ15:CC15" si="44">((BZ12/BZ11)*100)</f>
        <v>2.5081534380477897</v>
      </c>
      <c r="CA15" s="17">
        <f t="shared" si="44"/>
        <v>6.3612692693901272</v>
      </c>
      <c r="CB15" s="17">
        <f t="shared" si="44"/>
        <v>67.879795809522818</v>
      </c>
      <c r="CC15" s="17">
        <f t="shared" si="44"/>
        <v>5.6235527539845034</v>
      </c>
      <c r="CE15" s="67" t="s">
        <v>15</v>
      </c>
      <c r="CF15" s="68"/>
      <c r="CG15" s="17">
        <f>((CG12/CG11)*100)</f>
        <v>21.356506417814028</v>
      </c>
      <c r="CH15" s="17">
        <f t="shared" ref="CH15:CK15" si="45">((CH12/CH11)*100)</f>
        <v>13.52021565860951</v>
      </c>
      <c r="CI15" s="17">
        <f t="shared" si="45"/>
        <v>11.586984075552186</v>
      </c>
      <c r="CJ15" s="17">
        <f t="shared" si="45"/>
        <v>10.092561881062743</v>
      </c>
      <c r="CK15" s="17">
        <f t="shared" si="45"/>
        <v>8.0349694969111738</v>
      </c>
      <c r="CM15" s="67" t="s">
        <v>15</v>
      </c>
      <c r="CN15" s="68"/>
      <c r="CO15" s="17">
        <f>((CO12/CO11)*100)</f>
        <v>14.243876625933943</v>
      </c>
      <c r="CP15" s="17">
        <f t="shared" ref="CP15:CS15" si="46">((CP12/CP11)*100)</f>
        <v>7.6462237424425847</v>
      </c>
      <c r="CQ15" s="17">
        <f t="shared" si="46"/>
        <v>1.9874065913732908</v>
      </c>
      <c r="CR15" s="17">
        <f t="shared" si="46"/>
        <v>6.1438710013857669</v>
      </c>
      <c r="CS15" s="17">
        <f t="shared" si="46"/>
        <v>11.025085821031562</v>
      </c>
      <c r="CU15" s="67" t="s">
        <v>15</v>
      </c>
      <c r="CV15" s="68"/>
      <c r="CW15" s="17">
        <f>((CW12/CW11)*100)</f>
        <v>6.3418964795179074</v>
      </c>
      <c r="CX15" s="17">
        <f t="shared" ref="CX15:DA15" si="47">((CX12/CX11)*100)</f>
        <v>1.8202604790309689</v>
      </c>
      <c r="CY15" s="17">
        <f t="shared" si="47"/>
        <v>7.824943434698219</v>
      </c>
      <c r="CZ15" s="17">
        <f t="shared" si="47"/>
        <v>2.3228711198672953</v>
      </c>
      <c r="DA15" s="17">
        <f t="shared" si="47"/>
        <v>3.7638728288201833</v>
      </c>
      <c r="DC15" s="67" t="s">
        <v>15</v>
      </c>
      <c r="DD15" s="68"/>
      <c r="DE15" s="17" t="e">
        <f>((DE12/DE11)*100)</f>
        <v>#DIV/0!</v>
      </c>
      <c r="DF15" s="17" t="e">
        <f t="shared" ref="DF15:DI15" si="48">((DF12/DF11)*100)</f>
        <v>#DIV/0!</v>
      </c>
      <c r="DG15" s="17" t="e">
        <f t="shared" si="48"/>
        <v>#DIV/0!</v>
      </c>
      <c r="DH15" s="17" t="e">
        <f t="shared" si="48"/>
        <v>#DIV/0!</v>
      </c>
      <c r="DI15" s="17" t="e">
        <f t="shared" si="48"/>
        <v>#DIV/0!</v>
      </c>
    </row>
    <row r="16" spans="18:113" x14ac:dyDescent="0.2">
      <c r="S16" s="65" t="s">
        <v>4</v>
      </c>
      <c r="T16" s="65"/>
      <c r="U16" s="2">
        <f t="shared" ref="U16:Y16" si="49">AVERAGE(U7:U10)</f>
        <v>8.0724999999999991E-2</v>
      </c>
      <c r="V16" s="2">
        <f t="shared" si="49"/>
        <v>8.0249999999999988E-2</v>
      </c>
      <c r="W16" s="2">
        <f t="shared" si="49"/>
        <v>6.7949999999999997E-2</v>
      </c>
      <c r="X16" s="2">
        <f t="shared" si="49"/>
        <v>6.7425000000000013E-2</v>
      </c>
      <c r="Y16" s="2">
        <f t="shared" si="49"/>
        <v>6.467500000000001E-2</v>
      </c>
      <c r="AA16" s="65" t="s">
        <v>4</v>
      </c>
      <c r="AB16" s="65"/>
      <c r="AC16" s="2">
        <f t="shared" ref="AC16:AG16" si="50">AVERAGE(AC7:AC10)</f>
        <v>9.2399999999999996E-2</v>
      </c>
      <c r="AD16" s="2">
        <f t="shared" si="50"/>
        <v>0.111875</v>
      </c>
      <c r="AE16" s="2">
        <f t="shared" si="50"/>
        <v>7.0199999999999999E-2</v>
      </c>
      <c r="AF16" s="2">
        <f t="shared" si="50"/>
        <v>9.11E-2</v>
      </c>
      <c r="AG16" s="2">
        <f t="shared" si="50"/>
        <v>6.2899999999999998E-2</v>
      </c>
      <c r="AI16" s="65" t="s">
        <v>4</v>
      </c>
      <c r="AJ16" s="65"/>
      <c r="AK16" s="2">
        <f t="shared" ref="AK16:AO16" si="51">AVERAGE(AK7:AK10)</f>
        <v>0.15964999999999999</v>
      </c>
      <c r="AL16" s="2">
        <f t="shared" si="51"/>
        <v>8.9100000000000013E-2</v>
      </c>
      <c r="AM16" s="2">
        <f t="shared" si="51"/>
        <v>0.13269999999999998</v>
      </c>
      <c r="AN16" s="2">
        <f t="shared" si="51"/>
        <v>0.122075</v>
      </c>
      <c r="AO16" s="2">
        <f t="shared" si="51"/>
        <v>0.11412499999999999</v>
      </c>
      <c r="AQ16" s="65" t="s">
        <v>4</v>
      </c>
      <c r="AR16" s="65"/>
      <c r="AS16" s="2">
        <f t="shared" ref="AS16:AW16" si="52">AVERAGE(AS7:AS10)</f>
        <v>0.12504999999999999</v>
      </c>
      <c r="AT16" s="2">
        <f t="shared" si="52"/>
        <v>0.12942500000000001</v>
      </c>
      <c r="AU16" s="2">
        <f t="shared" si="52"/>
        <v>0.138575</v>
      </c>
      <c r="AV16" s="2">
        <f t="shared" si="52"/>
        <v>0.10935</v>
      </c>
      <c r="AW16" s="2">
        <f t="shared" si="52"/>
        <v>0.10465000000000002</v>
      </c>
      <c r="AY16" s="65" t="s">
        <v>4</v>
      </c>
      <c r="AZ16" s="65"/>
      <c r="BA16" s="2">
        <f t="shared" ref="BA16:BE16" si="53">AVERAGE(BA7:BA10)</f>
        <v>1.1025E-2</v>
      </c>
      <c r="BB16" s="2">
        <f t="shared" si="53"/>
        <v>1.2650000000000002E-2</v>
      </c>
      <c r="BC16" s="2">
        <f t="shared" si="53"/>
        <v>1.3724999999999998E-2</v>
      </c>
      <c r="BD16" s="2">
        <f t="shared" si="53"/>
        <v>1.6799999999999999E-2</v>
      </c>
      <c r="BE16" s="2">
        <f t="shared" si="53"/>
        <v>5.8499999999999976E-3</v>
      </c>
      <c r="BG16" s="65" t="s">
        <v>4</v>
      </c>
      <c r="BH16" s="65"/>
      <c r="BI16" s="2">
        <f t="shared" ref="BI16:BM16" si="54">AVERAGE(BI7:BI10)</f>
        <v>9.2399999999999996E-2</v>
      </c>
      <c r="BJ16" s="2">
        <f t="shared" si="54"/>
        <v>0.111875</v>
      </c>
      <c r="BK16" s="2">
        <f t="shared" si="54"/>
        <v>7.0199999999999999E-2</v>
      </c>
      <c r="BL16" s="2">
        <f t="shared" si="54"/>
        <v>9.11E-2</v>
      </c>
      <c r="BM16" s="2">
        <f t="shared" si="54"/>
        <v>6.2899999999999998E-2</v>
      </c>
      <c r="BO16" s="65" t="s">
        <v>4</v>
      </c>
      <c r="BP16" s="65"/>
      <c r="BQ16" s="2">
        <f t="shared" ref="BQ16:BU16" si="55">AVERAGE(BQ7:BQ10)</f>
        <v>4.212500000000001E-2</v>
      </c>
      <c r="BR16" s="2">
        <f t="shared" si="55"/>
        <v>4.0075E-2</v>
      </c>
      <c r="BS16" s="2">
        <f t="shared" si="55"/>
        <v>3.0425000000000004E-2</v>
      </c>
      <c r="BT16" s="2">
        <f t="shared" si="55"/>
        <v>0.02</v>
      </c>
      <c r="BU16" s="2">
        <f t="shared" si="55"/>
        <v>5.8900000000000008E-2</v>
      </c>
      <c r="BW16" s="65" t="s">
        <v>4</v>
      </c>
      <c r="BX16" s="65"/>
      <c r="BY16" s="2">
        <f t="shared" ref="BY16:CC16" si="56">AVERAGE(BY7:BY10)</f>
        <v>9.2399999999999996E-2</v>
      </c>
      <c r="BZ16" s="2">
        <f t="shared" si="56"/>
        <v>0.111875</v>
      </c>
      <c r="CA16" s="2">
        <f t="shared" si="56"/>
        <v>7.0199999999999999E-2</v>
      </c>
      <c r="CB16" s="2">
        <f t="shared" si="56"/>
        <v>9.11E-2</v>
      </c>
      <c r="CC16" s="2">
        <f t="shared" si="56"/>
        <v>6.2899999999999998E-2</v>
      </c>
      <c r="CE16" s="65" t="s">
        <v>4</v>
      </c>
      <c r="CF16" s="65"/>
      <c r="CG16" s="2">
        <f t="shared" ref="CG16:CK16" si="57">AVERAGE(CG7:CG10)</f>
        <v>1.7750000000000023E-3</v>
      </c>
      <c r="CH16" s="2">
        <f t="shared" si="57"/>
        <v>-5.1499999999999897E-3</v>
      </c>
      <c r="CI16" s="2">
        <f t="shared" si="57"/>
        <v>-2.674999999999996E-3</v>
      </c>
      <c r="CJ16" s="2">
        <f t="shared" si="57"/>
        <v>1.0150000000000005E-2</v>
      </c>
      <c r="CK16" s="2">
        <f t="shared" si="57"/>
        <v>-4.3249999999999903E-3</v>
      </c>
      <c r="CM16" s="65" t="s">
        <v>4</v>
      </c>
      <c r="CN16" s="65"/>
      <c r="CO16" s="2">
        <f t="shared" ref="CO16:CS16" si="58">AVERAGE(CO7:CO10)</f>
        <v>1.09E-2</v>
      </c>
      <c r="CP16" s="2">
        <f t="shared" si="58"/>
        <v>2.1749999999999972E-3</v>
      </c>
      <c r="CQ16" s="2">
        <f t="shared" si="58"/>
        <v>-4.0000000000000257E-4</v>
      </c>
      <c r="CR16" s="2">
        <f t="shared" si="58"/>
        <v>1.0999999999999998E-2</v>
      </c>
      <c r="CS16" s="2">
        <f t="shared" si="58"/>
        <v>2.6500000000000022E-3</v>
      </c>
      <c r="CU16" s="65" t="s">
        <v>4</v>
      </c>
      <c r="CV16" s="65"/>
      <c r="CW16" s="2">
        <f t="shared" ref="CW16:DA16" si="59">AVERAGE(CW7:CW10)</f>
        <v>6.2249999999999979E-3</v>
      </c>
      <c r="CX16" s="2">
        <f t="shared" si="59"/>
        <v>1.5000000000000013E-3</v>
      </c>
      <c r="CY16" s="2">
        <f t="shared" si="59"/>
        <v>7.0499999999999972E-3</v>
      </c>
      <c r="CZ16" s="2">
        <f t="shared" si="59"/>
        <v>1.6549999999999995E-2</v>
      </c>
      <c r="DA16" s="2">
        <f t="shared" si="59"/>
        <v>4.8749999999999974E-3</v>
      </c>
      <c r="DC16" s="65" t="s">
        <v>4</v>
      </c>
      <c r="DD16" s="65"/>
      <c r="DE16" s="2">
        <f t="shared" ref="DE16:DI16" si="60">AVERAGE(DE7:DE10)</f>
        <v>0</v>
      </c>
      <c r="DF16" s="2">
        <f t="shared" si="60"/>
        <v>0</v>
      </c>
      <c r="DG16" s="2">
        <f t="shared" si="60"/>
        <v>0</v>
      </c>
      <c r="DH16" s="2">
        <f t="shared" si="60"/>
        <v>0</v>
      </c>
      <c r="DI16" s="2">
        <f t="shared" si="60"/>
        <v>0</v>
      </c>
    </row>
    <row r="17" spans="19:113" x14ac:dyDescent="0.2">
      <c r="S17" s="66" t="s">
        <v>13</v>
      </c>
      <c r="T17" s="66"/>
      <c r="U17" s="17">
        <f t="shared" ref="U17:Y17" si="61">STDEV(U7:U10)</f>
        <v>1.5201178682369861E-2</v>
      </c>
      <c r="V17" s="17">
        <f t="shared" si="61"/>
        <v>1.0485704554296928E-2</v>
      </c>
      <c r="W17" s="17">
        <f t="shared" si="61"/>
        <v>1.6016137695045798E-2</v>
      </c>
      <c r="X17" s="17">
        <f t="shared" si="61"/>
        <v>6.1651574729820685E-3</v>
      </c>
      <c r="Y17" s="17">
        <f t="shared" si="61"/>
        <v>2.4837807203267077E-3</v>
      </c>
      <c r="AA17" s="66" t="s">
        <v>13</v>
      </c>
      <c r="AB17" s="66"/>
      <c r="AC17" s="17">
        <f t="shared" ref="AC17:AG17" si="62">STDEV(AC7:AC10)</f>
        <v>9.7307074083371071E-3</v>
      </c>
      <c r="AD17" s="17">
        <f t="shared" si="62"/>
        <v>2.0541725828177145E-2</v>
      </c>
      <c r="AE17" s="17">
        <f t="shared" si="62"/>
        <v>9.0159118599654788E-3</v>
      </c>
      <c r="AF17" s="17">
        <f t="shared" si="62"/>
        <v>7.7067070356497515E-3</v>
      </c>
      <c r="AG17" s="17">
        <f t="shared" si="62"/>
        <v>7.2041654617311501E-3</v>
      </c>
      <c r="AI17" s="66" t="s">
        <v>13</v>
      </c>
      <c r="AJ17" s="66"/>
      <c r="AK17" s="17">
        <f t="shared" ref="AK17:AO17" si="63">STDEV(AK7:AK10)</f>
        <v>1.1803777643901409E-2</v>
      </c>
      <c r="AL17" s="17">
        <f t="shared" si="63"/>
        <v>6.4153117617150895E-2</v>
      </c>
      <c r="AM17" s="17">
        <f t="shared" si="63"/>
        <v>8.0271933658865643E-3</v>
      </c>
      <c r="AN17" s="17">
        <f t="shared" si="63"/>
        <v>1.1805366011550279E-2</v>
      </c>
      <c r="AO17" s="17">
        <f t="shared" si="63"/>
        <v>5.1104468167340019E-3</v>
      </c>
      <c r="AQ17" s="66" t="s">
        <v>13</v>
      </c>
      <c r="AR17" s="66"/>
      <c r="AS17" s="17">
        <f t="shared" ref="AS17:AW17" si="64">STDEV(AS7:AS10)</f>
        <v>2.2209813896864022E-2</v>
      </c>
      <c r="AT17" s="17">
        <f t="shared" si="64"/>
        <v>1.1630276580259523E-2</v>
      </c>
      <c r="AU17" s="17">
        <f t="shared" si="64"/>
        <v>4.8145612468842918E-3</v>
      </c>
      <c r="AV17" s="17">
        <f t="shared" si="64"/>
        <v>9.7215825186369054E-3</v>
      </c>
      <c r="AW17" s="17">
        <f t="shared" si="64"/>
        <v>4.070989846871801E-2</v>
      </c>
      <c r="AY17" s="66" t="s">
        <v>13</v>
      </c>
      <c r="AZ17" s="66"/>
      <c r="BA17" s="17">
        <f t="shared" ref="BA17:BE17" si="65">STDEV(BA7:BA10)</f>
        <v>4.3714032834624925E-3</v>
      </c>
      <c r="BB17" s="17">
        <f t="shared" si="65"/>
        <v>4.6914816422959568E-3</v>
      </c>
      <c r="BC17" s="17">
        <f t="shared" si="65"/>
        <v>1.2543623878289717E-2</v>
      </c>
      <c r="BD17" s="17">
        <f t="shared" si="65"/>
        <v>4.9118903353664884E-3</v>
      </c>
      <c r="BE17" s="17">
        <f t="shared" si="65"/>
        <v>1.367479433117735E-3</v>
      </c>
      <c r="BG17" s="66" t="s">
        <v>13</v>
      </c>
      <c r="BH17" s="66"/>
      <c r="BI17" s="17">
        <f t="shared" ref="BI17:BM17" si="66">STDEV(BI7:BI10)</f>
        <v>9.7307074083371071E-3</v>
      </c>
      <c r="BJ17" s="17">
        <f t="shared" si="66"/>
        <v>2.0541725828177145E-2</v>
      </c>
      <c r="BK17" s="17">
        <f t="shared" si="66"/>
        <v>9.0159118599654788E-3</v>
      </c>
      <c r="BL17" s="17">
        <f t="shared" si="66"/>
        <v>7.7067070356497515E-3</v>
      </c>
      <c r="BM17" s="17">
        <f t="shared" si="66"/>
        <v>7.2041654617311501E-3</v>
      </c>
      <c r="BO17" s="66" t="s">
        <v>13</v>
      </c>
      <c r="BP17" s="66"/>
      <c r="BQ17" s="17">
        <f t="shared" ref="BQ17:BU17" si="67">STDEV(BQ7:BQ10)</f>
        <v>2.0900877174574905E-2</v>
      </c>
      <c r="BR17" s="17">
        <f t="shared" si="67"/>
        <v>2.2759979496182935E-2</v>
      </c>
      <c r="BS17" s="17">
        <f t="shared" si="67"/>
        <v>9.3498663092046446E-3</v>
      </c>
      <c r="BT17" s="17">
        <f t="shared" si="67"/>
        <v>1.2331362455138526E-2</v>
      </c>
      <c r="BU17" s="17">
        <f t="shared" si="67"/>
        <v>5.3792037824694225E-3</v>
      </c>
      <c r="BW17" s="66" t="s">
        <v>13</v>
      </c>
      <c r="BX17" s="66"/>
      <c r="BY17" s="17">
        <f t="shared" ref="BY17:CC17" si="68">STDEV(BY7:BY10)</f>
        <v>9.7307074083371071E-3</v>
      </c>
      <c r="BZ17" s="17">
        <f t="shared" si="68"/>
        <v>2.0541725828177145E-2</v>
      </c>
      <c r="CA17" s="17">
        <f t="shared" si="68"/>
        <v>9.0159118599654788E-3</v>
      </c>
      <c r="CB17" s="17">
        <f t="shared" si="68"/>
        <v>7.7067070356497515E-3</v>
      </c>
      <c r="CC17" s="17">
        <f t="shared" si="68"/>
        <v>7.2041654617311501E-3</v>
      </c>
      <c r="CE17" s="66" t="s">
        <v>13</v>
      </c>
      <c r="CF17" s="66"/>
      <c r="CG17" s="17">
        <f t="shared" ref="CG17:CK17" si="69">STDEV(CG7:CG10)</f>
        <v>8.0338865646294305E-3</v>
      </c>
      <c r="CH17" s="17">
        <f t="shared" si="69"/>
        <v>3.8404643816427561E-3</v>
      </c>
      <c r="CI17" s="17">
        <f t="shared" si="69"/>
        <v>6.5457365259126285E-3</v>
      </c>
      <c r="CJ17" s="17">
        <f t="shared" si="69"/>
        <v>3.0043010834468638E-2</v>
      </c>
      <c r="CK17" s="17">
        <f t="shared" si="69"/>
        <v>5.4586323073336478E-3</v>
      </c>
      <c r="CM17" s="66" t="s">
        <v>13</v>
      </c>
      <c r="CN17" s="66"/>
      <c r="CO17" s="17">
        <f t="shared" ref="CO17:CS17" si="70">STDEV(CO7:CO10)</f>
        <v>9.3699875489067028E-3</v>
      </c>
      <c r="CP17" s="17">
        <f t="shared" si="70"/>
        <v>7.1560580396379343E-3</v>
      </c>
      <c r="CQ17" s="17">
        <f t="shared" si="70"/>
        <v>3.3451457367355427E-3</v>
      </c>
      <c r="CR17" s="17">
        <f t="shared" si="70"/>
        <v>2.0268612845152151E-2</v>
      </c>
      <c r="CS17" s="17">
        <f t="shared" si="70"/>
        <v>3.6083237105337474E-3</v>
      </c>
      <c r="CU17" s="66" t="s">
        <v>13</v>
      </c>
      <c r="CV17" s="66"/>
      <c r="CW17" s="17">
        <f t="shared" ref="CW17:DA17" si="71">STDEV(CW7:CW10)</f>
        <v>2.7402858731648181E-3</v>
      </c>
      <c r="CX17" s="17">
        <f t="shared" si="71"/>
        <v>8.0415587212098565E-4</v>
      </c>
      <c r="CY17" s="17">
        <f t="shared" si="71"/>
        <v>5.4860428969036243E-3</v>
      </c>
      <c r="CZ17" s="17">
        <f t="shared" si="71"/>
        <v>2.1911564678650103E-2</v>
      </c>
      <c r="DA17" s="17">
        <f t="shared" si="71"/>
        <v>4.3774992861221589E-3</v>
      </c>
      <c r="DC17" s="66" t="s">
        <v>13</v>
      </c>
      <c r="DD17" s="66"/>
      <c r="DE17" s="17">
        <f t="shared" ref="DE17:DI17" si="72">STDEV(DE7:DE10)</f>
        <v>0</v>
      </c>
      <c r="DF17" s="17">
        <f t="shared" si="72"/>
        <v>0</v>
      </c>
      <c r="DG17" s="17">
        <f t="shared" si="72"/>
        <v>0</v>
      </c>
      <c r="DH17" s="17">
        <f t="shared" si="72"/>
        <v>0</v>
      </c>
      <c r="DI17" s="17">
        <f t="shared" si="72"/>
        <v>0</v>
      </c>
    </row>
    <row r="18" spans="19:113" x14ac:dyDescent="0.2">
      <c r="S18" s="67" t="s">
        <v>14</v>
      </c>
      <c r="T18" s="68"/>
      <c r="U18" s="17">
        <f t="shared" ref="U18:Y18" si="73">1.96*(U17)/SQRT(4)</f>
        <v>1.4897155108722464E-2</v>
      </c>
      <c r="V18" s="17">
        <f t="shared" si="73"/>
        <v>1.0275990463210989E-2</v>
      </c>
      <c r="W18" s="17">
        <f t="shared" si="73"/>
        <v>1.5695814941144883E-2</v>
      </c>
      <c r="X18" s="17">
        <f t="shared" si="73"/>
        <v>6.0418543235224269E-3</v>
      </c>
      <c r="Y18" s="17">
        <f t="shared" si="73"/>
        <v>2.4341051059201734E-3</v>
      </c>
      <c r="AA18" s="67" t="s">
        <v>14</v>
      </c>
      <c r="AB18" s="68"/>
      <c r="AC18" s="17">
        <f t="shared" ref="AC18:AG18" si="74">1.96*(AC17)/SQRT(4)</f>
        <v>9.5360932601703651E-3</v>
      </c>
      <c r="AD18" s="17">
        <f t="shared" si="74"/>
        <v>2.0130891311613601E-2</v>
      </c>
      <c r="AE18" s="17">
        <f t="shared" si="74"/>
        <v>8.8355936227661695E-3</v>
      </c>
      <c r="AF18" s="17">
        <f t="shared" si="74"/>
        <v>7.5525728949367562E-3</v>
      </c>
      <c r="AG18" s="17">
        <f t="shared" si="74"/>
        <v>7.0600821524965272E-3</v>
      </c>
      <c r="AI18" s="67" t="s">
        <v>14</v>
      </c>
      <c r="AJ18" s="68"/>
      <c r="AK18" s="17">
        <f t="shared" ref="AK18:AO18" si="75">1.96*(AK17)/SQRT(4)</f>
        <v>1.1567702091023381E-2</v>
      </c>
      <c r="AL18" s="17">
        <f t="shared" si="75"/>
        <v>6.2870055264807878E-2</v>
      </c>
      <c r="AM18" s="17">
        <f t="shared" si="75"/>
        <v>7.8666494985688337E-3</v>
      </c>
      <c r="AN18" s="17">
        <f t="shared" si="75"/>
        <v>1.1569258691319273E-2</v>
      </c>
      <c r="AO18" s="17">
        <f t="shared" si="75"/>
        <v>5.0082378803993216E-3</v>
      </c>
      <c r="AQ18" s="67" t="s">
        <v>14</v>
      </c>
      <c r="AR18" s="68"/>
      <c r="AS18" s="17">
        <f t="shared" ref="AS18:AW18" si="76">1.96*(AS17)/SQRT(4)</f>
        <v>2.1765617618926741E-2</v>
      </c>
      <c r="AT18" s="17">
        <f t="shared" si="76"/>
        <v>1.1397671048654332E-2</v>
      </c>
      <c r="AU18" s="17">
        <f t="shared" si="76"/>
        <v>4.7182700219466061E-3</v>
      </c>
      <c r="AV18" s="17">
        <f t="shared" si="76"/>
        <v>9.527150868264167E-3</v>
      </c>
      <c r="AW18" s="17">
        <f t="shared" si="76"/>
        <v>3.9895700499343649E-2</v>
      </c>
      <c r="AY18" s="67" t="s">
        <v>14</v>
      </c>
      <c r="AZ18" s="68"/>
      <c r="BA18" s="17">
        <f t="shared" ref="BA18:BE18" si="77">1.96*(BA17)/SQRT(4)</f>
        <v>4.2839752177932424E-3</v>
      </c>
      <c r="BB18" s="17">
        <f t="shared" si="77"/>
        <v>4.5976520094500378E-3</v>
      </c>
      <c r="BC18" s="17">
        <f t="shared" si="77"/>
        <v>1.2292751400723922E-2</v>
      </c>
      <c r="BD18" s="17">
        <f t="shared" si="77"/>
        <v>4.8136525286591588E-3</v>
      </c>
      <c r="BE18" s="17">
        <f t="shared" si="77"/>
        <v>1.3401298444553804E-3</v>
      </c>
      <c r="BG18" s="67" t="s">
        <v>14</v>
      </c>
      <c r="BH18" s="68"/>
      <c r="BI18" s="17">
        <f t="shared" ref="BI18:BM18" si="78">1.96*(BI17)/SQRT(4)</f>
        <v>9.5360932601703651E-3</v>
      </c>
      <c r="BJ18" s="17">
        <f t="shared" si="78"/>
        <v>2.0130891311613601E-2</v>
      </c>
      <c r="BK18" s="17">
        <f t="shared" si="78"/>
        <v>8.8355936227661695E-3</v>
      </c>
      <c r="BL18" s="17">
        <f t="shared" si="78"/>
        <v>7.5525728949367562E-3</v>
      </c>
      <c r="BM18" s="17">
        <f t="shared" si="78"/>
        <v>7.0600821524965272E-3</v>
      </c>
      <c r="BO18" s="67" t="s">
        <v>14</v>
      </c>
      <c r="BP18" s="68"/>
      <c r="BQ18" s="17">
        <f t="shared" ref="BQ18:BU18" si="79">1.96*(BQ17)/SQRT(4)</f>
        <v>2.0482859631083407E-2</v>
      </c>
      <c r="BR18" s="17">
        <f t="shared" si="79"/>
        <v>2.2304779906259276E-2</v>
      </c>
      <c r="BS18" s="17">
        <f t="shared" si="79"/>
        <v>9.1628689830205515E-3</v>
      </c>
      <c r="BT18" s="17">
        <f t="shared" si="79"/>
        <v>1.2084735206035755E-2</v>
      </c>
      <c r="BU18" s="17">
        <f t="shared" si="79"/>
        <v>5.2716197068200339E-3</v>
      </c>
      <c r="BW18" s="67" t="s">
        <v>14</v>
      </c>
      <c r="BX18" s="68"/>
      <c r="BY18" s="17">
        <f t="shared" ref="BY18:CC18" si="80">1.96*(BY17)/SQRT(4)</f>
        <v>9.5360932601703651E-3</v>
      </c>
      <c r="BZ18" s="17">
        <f t="shared" si="80"/>
        <v>2.0130891311613601E-2</v>
      </c>
      <c r="CA18" s="17">
        <f t="shared" si="80"/>
        <v>8.8355936227661695E-3</v>
      </c>
      <c r="CB18" s="17">
        <f t="shared" si="80"/>
        <v>7.5525728949367562E-3</v>
      </c>
      <c r="CC18" s="17">
        <f t="shared" si="80"/>
        <v>7.0600821524965272E-3</v>
      </c>
      <c r="CE18" s="67" t="s">
        <v>14</v>
      </c>
      <c r="CF18" s="68"/>
      <c r="CG18" s="17">
        <f t="shared" ref="CG18:CK18" si="81">1.96*(CG17)/SQRT(4)</f>
        <v>7.8732088333368418E-3</v>
      </c>
      <c r="CH18" s="17">
        <f t="shared" si="81"/>
        <v>3.7636550940099009E-3</v>
      </c>
      <c r="CI18" s="17">
        <f t="shared" si="81"/>
        <v>6.4148217953943756E-3</v>
      </c>
      <c r="CJ18" s="17">
        <f t="shared" si="81"/>
        <v>2.9442150617779266E-2</v>
      </c>
      <c r="CK18" s="17">
        <f t="shared" si="81"/>
        <v>5.3494596611869749E-3</v>
      </c>
      <c r="CM18" s="67" t="s">
        <v>14</v>
      </c>
      <c r="CN18" s="68"/>
      <c r="CO18" s="17">
        <f t="shared" ref="CO18:CS18" si="82">1.96*(CO17)/SQRT(4)</f>
        <v>9.1825877979285694E-3</v>
      </c>
      <c r="CP18" s="17">
        <f t="shared" si="82"/>
        <v>7.0129368788451754E-3</v>
      </c>
      <c r="CQ18" s="17">
        <f t="shared" si="82"/>
        <v>3.2782428220008318E-3</v>
      </c>
      <c r="CR18" s="17">
        <f t="shared" si="82"/>
        <v>1.9863240588249106E-2</v>
      </c>
      <c r="CS18" s="17">
        <f t="shared" si="82"/>
        <v>3.5361572363230725E-3</v>
      </c>
      <c r="CU18" s="67" t="s">
        <v>14</v>
      </c>
      <c r="CV18" s="68"/>
      <c r="CW18" s="17">
        <f t="shared" ref="CW18:DA18" si="83">1.96*(CW17)/SQRT(4)</f>
        <v>2.6854801557015216E-3</v>
      </c>
      <c r="CX18" s="17">
        <f t="shared" si="83"/>
        <v>7.8807275467856596E-4</v>
      </c>
      <c r="CY18" s="17">
        <f t="shared" si="83"/>
        <v>5.3763220389655515E-3</v>
      </c>
      <c r="CZ18" s="17">
        <f t="shared" si="83"/>
        <v>2.1473333385077099E-2</v>
      </c>
      <c r="DA18" s="17">
        <f t="shared" si="83"/>
        <v>4.2899493003997159E-3</v>
      </c>
      <c r="DC18" s="67" t="s">
        <v>14</v>
      </c>
      <c r="DD18" s="68"/>
      <c r="DE18" s="17">
        <f t="shared" ref="DE18:DI18" si="84">1.96*(DE17)/SQRT(4)</f>
        <v>0</v>
      </c>
      <c r="DF18" s="17">
        <f t="shared" si="84"/>
        <v>0</v>
      </c>
      <c r="DG18" s="17">
        <f t="shared" si="84"/>
        <v>0</v>
      </c>
      <c r="DH18" s="17">
        <f t="shared" si="84"/>
        <v>0</v>
      </c>
      <c r="DI18" s="17">
        <f t="shared" si="84"/>
        <v>0</v>
      </c>
    </row>
    <row r="19" spans="19:113" x14ac:dyDescent="0.2">
      <c r="S19" s="69" t="s">
        <v>15</v>
      </c>
      <c r="T19" s="70"/>
      <c r="U19" s="27">
        <f>((U17/U16))</f>
        <v>0.18830819055273909</v>
      </c>
      <c r="V19" s="27">
        <f t="shared" ref="V19:Y19" si="85">((V17/V16))</f>
        <v>0.13066298510027327</v>
      </c>
      <c r="W19" s="27">
        <f t="shared" si="85"/>
        <v>0.23570474900729654</v>
      </c>
      <c r="X19" s="27">
        <f t="shared" si="85"/>
        <v>9.1437263225540494E-2</v>
      </c>
      <c r="Y19" s="27">
        <f t="shared" si="85"/>
        <v>3.8404031238140041E-2</v>
      </c>
      <c r="AA19" s="32"/>
      <c r="AB19" s="33"/>
      <c r="AC19" s="17"/>
      <c r="AD19" s="17"/>
      <c r="AE19" s="17"/>
      <c r="AF19" s="17"/>
      <c r="AG19" s="17"/>
      <c r="AI19" s="32"/>
      <c r="AJ19" s="33"/>
      <c r="AK19" s="17"/>
      <c r="AL19" s="17"/>
      <c r="AM19" s="17"/>
      <c r="AN19" s="17"/>
      <c r="AO19" s="17"/>
      <c r="AQ19" s="32"/>
      <c r="AR19" s="33"/>
      <c r="AS19" s="17"/>
      <c r="AT19" s="17"/>
      <c r="AU19" s="17"/>
      <c r="AV19" s="17"/>
      <c r="AW19" s="17"/>
      <c r="AY19" s="32"/>
      <c r="AZ19" s="33"/>
      <c r="BA19" s="17"/>
      <c r="BB19" s="17"/>
      <c r="BC19" s="17"/>
      <c r="BD19" s="17"/>
      <c r="BE19" s="17"/>
      <c r="BG19" s="32"/>
      <c r="BH19" s="33"/>
      <c r="BI19" s="17"/>
      <c r="BJ19" s="17"/>
      <c r="BK19" s="17"/>
      <c r="BL19" s="17"/>
      <c r="BM19" s="17"/>
      <c r="BO19" s="32"/>
      <c r="BP19" s="33"/>
      <c r="BQ19" s="17"/>
      <c r="BR19" s="17"/>
      <c r="BS19" s="17"/>
      <c r="BT19" s="17"/>
      <c r="BU19" s="17"/>
      <c r="BW19" s="32"/>
      <c r="BX19" s="33"/>
      <c r="BY19" s="17"/>
      <c r="BZ19" s="17"/>
      <c r="CA19" s="17"/>
      <c r="CB19" s="17"/>
      <c r="CC19" s="17"/>
      <c r="CE19" s="32"/>
      <c r="CF19" s="33"/>
      <c r="CG19" s="17"/>
      <c r="CH19" s="17"/>
      <c r="CI19" s="17"/>
      <c r="CJ19" s="17"/>
      <c r="CK19" s="17"/>
      <c r="CM19" s="32"/>
      <c r="CN19" s="33"/>
      <c r="CO19" s="17"/>
      <c r="CP19" s="17"/>
      <c r="CQ19" s="17"/>
      <c r="CR19" s="17"/>
      <c r="CS19" s="17"/>
      <c r="CU19" s="32"/>
      <c r="CV19" s="33"/>
      <c r="CW19" s="17"/>
      <c r="CX19" s="17"/>
      <c r="CY19" s="17"/>
      <c r="CZ19" s="17"/>
      <c r="DA19" s="17"/>
      <c r="DC19" s="32"/>
      <c r="DD19" s="33"/>
      <c r="DE19" s="17"/>
      <c r="DF19" s="17"/>
      <c r="DG19" s="17"/>
      <c r="DH19" s="17"/>
      <c r="DI19" s="17"/>
    </row>
    <row r="20" spans="19:113" x14ac:dyDescent="0.2">
      <c r="S20" s="67" t="s">
        <v>15</v>
      </c>
      <c r="T20" s="68"/>
      <c r="U20" s="17">
        <f>((U17/U16)*100)</f>
        <v>18.83081905527391</v>
      </c>
      <c r="V20" s="17">
        <f t="shared" ref="V20:Y20" si="86">((V17/V16)*100)</f>
        <v>13.066298510027327</v>
      </c>
      <c r="W20" s="17">
        <f t="shared" si="86"/>
        <v>23.570474900729653</v>
      </c>
      <c r="X20" s="17">
        <f t="shared" si="86"/>
        <v>9.1437263225540502</v>
      </c>
      <c r="Y20" s="17">
        <f t="shared" si="86"/>
        <v>3.8404031238140042</v>
      </c>
      <c r="AA20" s="67" t="s">
        <v>15</v>
      </c>
      <c r="AB20" s="68"/>
      <c r="AC20" s="17">
        <f>((AC17/AC16)*100)</f>
        <v>10.53106862374146</v>
      </c>
      <c r="AD20" s="17">
        <f t="shared" ref="AD20:AG20" si="87">((AD17/AD16)*100)</f>
        <v>18.361319176024264</v>
      </c>
      <c r="AE20" s="17">
        <f t="shared" si="87"/>
        <v>12.843179287700114</v>
      </c>
      <c r="AF20" s="17">
        <f t="shared" si="87"/>
        <v>8.4596125528537325</v>
      </c>
      <c r="AG20" s="17">
        <f t="shared" si="87"/>
        <v>11.453363214198967</v>
      </c>
      <c r="AI20" s="67" t="s">
        <v>15</v>
      </c>
      <c r="AJ20" s="68"/>
      <c r="AK20" s="17">
        <f>((AK17/AK16)*100)</f>
        <v>7.3935343839031695</v>
      </c>
      <c r="AL20" s="17">
        <f t="shared" ref="AL20:AO20" si="88">((AL17/AL16)*100)</f>
        <v>72.001254340236684</v>
      </c>
      <c r="AM20" s="17">
        <f t="shared" si="88"/>
        <v>6.0491283842400643</v>
      </c>
      <c r="AN20" s="17">
        <f t="shared" si="88"/>
        <v>9.6705844862177184</v>
      </c>
      <c r="AO20" s="17">
        <f t="shared" si="88"/>
        <v>4.4779380650462235</v>
      </c>
      <c r="AQ20" s="67" t="s">
        <v>15</v>
      </c>
      <c r="AR20" s="68"/>
      <c r="AS20" s="17">
        <f>((AS17/AS16)*100)</f>
        <v>17.76074681876371</v>
      </c>
      <c r="AT20" s="17">
        <f t="shared" ref="AT20:AW20" si="89">((AT17/AT16)*100)</f>
        <v>8.9861128686571554</v>
      </c>
      <c r="AU20" s="17">
        <f t="shared" si="89"/>
        <v>3.4743360973366708</v>
      </c>
      <c r="AV20" s="17">
        <f t="shared" si="89"/>
        <v>8.8903360938609115</v>
      </c>
      <c r="AW20" s="17">
        <f t="shared" si="89"/>
        <v>38.901001881240326</v>
      </c>
      <c r="AY20" s="67" t="s">
        <v>15</v>
      </c>
      <c r="AZ20" s="68"/>
      <c r="BA20" s="17">
        <f>((BA17/BA16)*100)</f>
        <v>39.649916403287918</v>
      </c>
      <c r="BB20" s="17">
        <f t="shared" ref="BB20:BE20" si="90">((BB17/BB16)*100)</f>
        <v>37.086811401549063</v>
      </c>
      <c r="BC20" s="17">
        <f t="shared" si="90"/>
        <v>91.392523703385933</v>
      </c>
      <c r="BD20" s="17">
        <f t="shared" si="90"/>
        <v>29.237442472419577</v>
      </c>
      <c r="BE20" s="17">
        <f t="shared" si="90"/>
        <v>23.375716805431381</v>
      </c>
      <c r="BG20" s="67" t="s">
        <v>15</v>
      </c>
      <c r="BH20" s="68"/>
      <c r="BI20" s="17">
        <f>((BI17/BI16)*100)</f>
        <v>10.53106862374146</v>
      </c>
      <c r="BJ20" s="17">
        <f t="shared" ref="BJ20:BM20" si="91">((BJ17/BJ16)*100)</f>
        <v>18.361319176024264</v>
      </c>
      <c r="BK20" s="17">
        <f t="shared" si="91"/>
        <v>12.843179287700114</v>
      </c>
      <c r="BL20" s="17">
        <f t="shared" si="91"/>
        <v>8.4596125528537325</v>
      </c>
      <c r="BM20" s="17">
        <f t="shared" si="91"/>
        <v>11.453363214198967</v>
      </c>
      <c r="BO20" s="67" t="s">
        <v>15</v>
      </c>
      <c r="BP20" s="68"/>
      <c r="BQ20" s="17">
        <f>((BQ17/BQ16)*100)</f>
        <v>49.616325636973059</v>
      </c>
      <c r="BR20" s="17">
        <f t="shared" ref="BR20:BU20" si="92">((BR17/BR16)*100)</f>
        <v>56.793461001080317</v>
      </c>
      <c r="BS20" s="17">
        <f t="shared" si="92"/>
        <v>30.730867080376807</v>
      </c>
      <c r="BT20" s="17">
        <f t="shared" si="92"/>
        <v>61.65681227569263</v>
      </c>
      <c r="BU20" s="17">
        <f t="shared" si="92"/>
        <v>9.132773824226522</v>
      </c>
      <c r="BW20" s="67" t="s">
        <v>15</v>
      </c>
      <c r="BX20" s="68"/>
      <c r="BY20" s="17">
        <f>((BY17/BY16)*100)</f>
        <v>10.53106862374146</v>
      </c>
      <c r="BZ20" s="17">
        <f t="shared" ref="BZ20:CC20" si="93">((BZ17/BZ16)*100)</f>
        <v>18.361319176024264</v>
      </c>
      <c r="CA20" s="17">
        <f t="shared" si="93"/>
        <v>12.843179287700114</v>
      </c>
      <c r="CB20" s="17">
        <f t="shared" si="93"/>
        <v>8.4596125528537325</v>
      </c>
      <c r="CC20" s="17">
        <f t="shared" si="93"/>
        <v>11.453363214198967</v>
      </c>
      <c r="CE20" s="67" t="s">
        <v>15</v>
      </c>
      <c r="CF20" s="68"/>
      <c r="CG20" s="17">
        <f>((CG17/CG16)*100)</f>
        <v>452.61332758475606</v>
      </c>
      <c r="CH20" s="17">
        <f t="shared" ref="CH20:CK20" si="94">((CH17/CH16)*100)</f>
        <v>-74.572123915393476</v>
      </c>
      <c r="CI20" s="17">
        <f t="shared" si="94"/>
        <v>-244.70043087523882</v>
      </c>
      <c r="CJ20" s="17">
        <f t="shared" si="94"/>
        <v>295.9902545267845</v>
      </c>
      <c r="CK20" s="17">
        <f t="shared" si="94"/>
        <v>-126.2111516146511</v>
      </c>
      <c r="CM20" s="67" t="s">
        <v>15</v>
      </c>
      <c r="CN20" s="68"/>
      <c r="CO20" s="17">
        <f>((CO17/CO16)*100)</f>
        <v>85.963188522079847</v>
      </c>
      <c r="CP20" s="17">
        <f t="shared" ref="CP20:CS20" si="95">((CP17/CP16)*100)</f>
        <v>329.01416274197442</v>
      </c>
      <c r="CQ20" s="17">
        <f t="shared" si="95"/>
        <v>-836.28643418388026</v>
      </c>
      <c r="CR20" s="17">
        <f t="shared" si="95"/>
        <v>184.26011677411051</v>
      </c>
      <c r="CS20" s="17">
        <f t="shared" si="95"/>
        <v>136.16315888806582</v>
      </c>
      <c r="CU20" s="67" t="s">
        <v>15</v>
      </c>
      <c r="CV20" s="68"/>
      <c r="CW20" s="17">
        <f>((CW17/CW16)*100)</f>
        <v>44.020656597025202</v>
      </c>
      <c r="CX20" s="17">
        <f t="shared" ref="CX20:DA20" si="96">((CX17/CX16)*100)</f>
        <v>53.610391474732332</v>
      </c>
      <c r="CY20" s="17">
        <f t="shared" si="96"/>
        <v>77.816211303597541</v>
      </c>
      <c r="CZ20" s="17">
        <f t="shared" si="96"/>
        <v>132.39616120030277</v>
      </c>
      <c r="DA20" s="17">
        <f t="shared" si="96"/>
        <v>89.794857151223823</v>
      </c>
      <c r="DC20" s="67" t="s">
        <v>15</v>
      </c>
      <c r="DD20" s="68"/>
      <c r="DE20" s="17" t="e">
        <f>((DE17/DE16)*100)</f>
        <v>#DIV/0!</v>
      </c>
      <c r="DF20" s="17" t="e">
        <f t="shared" ref="DF20:DI20" si="97">((DF17/DF16)*100)</f>
        <v>#DIV/0!</v>
      </c>
      <c r="DG20" s="17" t="e">
        <f t="shared" si="97"/>
        <v>#DIV/0!</v>
      </c>
      <c r="DH20" s="17" t="e">
        <f t="shared" si="97"/>
        <v>#DIV/0!</v>
      </c>
      <c r="DI20" s="17" t="e">
        <f t="shared" si="97"/>
        <v>#DIV/0!</v>
      </c>
    </row>
    <row r="21" spans="19:113" x14ac:dyDescent="0.2">
      <c r="S21" s="63" t="s">
        <v>1</v>
      </c>
      <c r="T21" s="71">
        <f>T2</f>
        <v>43495</v>
      </c>
      <c r="U21" s="3">
        <f>((1000*U3)/40)</f>
        <v>0.875</v>
      </c>
      <c r="V21" s="3">
        <f t="shared" ref="V21:Y21" si="98">((1000*V3)/40)</f>
        <v>7.4300000000000015</v>
      </c>
      <c r="W21" s="3">
        <f t="shared" si="98"/>
        <v>12.525</v>
      </c>
      <c r="X21" s="3">
        <f t="shared" si="98"/>
        <v>8.9</v>
      </c>
      <c r="Y21" s="3">
        <f t="shared" si="98"/>
        <v>10.422499999999999</v>
      </c>
      <c r="AA21" s="63" t="s">
        <v>1</v>
      </c>
      <c r="AB21" s="71">
        <f>AB2</f>
        <v>43503</v>
      </c>
      <c r="AC21" s="3">
        <f>((1000*AC3)/40)</f>
        <v>0.63187499999999996</v>
      </c>
      <c r="AD21" s="3">
        <f t="shared" ref="AD21:AG21" si="99">((1000*AD3)/40)</f>
        <v>10.629375</v>
      </c>
      <c r="AE21" s="3">
        <f t="shared" si="99"/>
        <v>11.791875000000001</v>
      </c>
      <c r="AF21" s="3">
        <f t="shared" si="99"/>
        <v>11.266875000000001</v>
      </c>
      <c r="AG21" s="3">
        <f t="shared" si="99"/>
        <v>12.896875</v>
      </c>
      <c r="AI21" s="63" t="s">
        <v>1</v>
      </c>
      <c r="AJ21" s="71">
        <f>AJ2</f>
        <v>43510</v>
      </c>
      <c r="AK21" s="3">
        <f>((1000*AK3)/40)</f>
        <v>1.6793749999999998</v>
      </c>
      <c r="AL21" s="3">
        <f t="shared" ref="AL21:AO21" si="100">((1000*AL3)/40)</f>
        <v>9.9018750000000004</v>
      </c>
      <c r="AM21" s="3">
        <f t="shared" si="100"/>
        <v>15.266874999999999</v>
      </c>
      <c r="AN21" s="3">
        <f t="shared" si="100"/>
        <v>15.224375</v>
      </c>
      <c r="AO21" s="3">
        <f t="shared" si="100"/>
        <v>16.581875</v>
      </c>
      <c r="AQ21" s="63" t="s">
        <v>1</v>
      </c>
      <c r="AR21" s="71">
        <f>AR2</f>
        <v>43516</v>
      </c>
      <c r="AS21" s="3">
        <f>((1000*AS3)/40)</f>
        <v>0.99312500000000004</v>
      </c>
      <c r="AT21" s="3">
        <f t="shared" ref="AT21:AW21" si="101">((1000*AT3)/40)</f>
        <v>6.7431249999999991</v>
      </c>
      <c r="AU21" s="3">
        <f t="shared" si="101"/>
        <v>8.270624999999999</v>
      </c>
      <c r="AV21" s="3">
        <f t="shared" si="101"/>
        <v>11.768125000000001</v>
      </c>
      <c r="AW21" s="3">
        <f t="shared" si="101"/>
        <v>10.083124999999999</v>
      </c>
      <c r="AY21" s="63" t="s">
        <v>1</v>
      </c>
      <c r="AZ21" s="71">
        <f>AZ2</f>
        <v>43517</v>
      </c>
      <c r="BA21" s="3">
        <f>((1000*BA3)/40)</f>
        <v>1.121875</v>
      </c>
      <c r="BB21" s="3">
        <f t="shared" ref="BB21:BE21" si="102">((1000*BB3)/40)</f>
        <v>6.9193749999999996</v>
      </c>
      <c r="BC21" s="3">
        <f t="shared" si="102"/>
        <v>9.9518749999999994</v>
      </c>
      <c r="BD21" s="3">
        <f t="shared" si="102"/>
        <v>11.721875000000001</v>
      </c>
      <c r="BE21" s="3">
        <f t="shared" si="102"/>
        <v>10.546875</v>
      </c>
      <c r="BG21" s="63" t="s">
        <v>1</v>
      </c>
      <c r="BH21" s="71">
        <f>BH2</f>
        <v>43523</v>
      </c>
      <c r="BI21" s="3">
        <f>((1000*BI3)/40)</f>
        <v>0.95687500000000014</v>
      </c>
      <c r="BJ21" s="3">
        <f t="shared" ref="BJ21:BM21" si="103">((1000*BJ3)/40)</f>
        <v>10.669375</v>
      </c>
      <c r="BK21" s="3">
        <f t="shared" si="103"/>
        <v>4.9375000000000002E-2</v>
      </c>
      <c r="BL21" s="3">
        <f t="shared" si="103"/>
        <v>10.501875</v>
      </c>
      <c r="BM21" s="3">
        <f t="shared" si="103"/>
        <v>9.0718750000000004</v>
      </c>
      <c r="BO21" s="63" t="s">
        <v>1</v>
      </c>
      <c r="BP21" s="71">
        <f>BP2</f>
        <v>43524</v>
      </c>
      <c r="BQ21" s="3">
        <f>((1000*BQ3)/40)</f>
        <v>1.235625</v>
      </c>
      <c r="BR21" s="3">
        <f t="shared" ref="BR21:BU21" si="104">((1000*BR3)/40)</f>
        <v>7.4631249999999998</v>
      </c>
      <c r="BS21" s="3">
        <f t="shared" si="104"/>
        <v>11.213125000000002</v>
      </c>
      <c r="BT21" s="3">
        <f t="shared" si="104"/>
        <v>10.605625</v>
      </c>
      <c r="BU21" s="3">
        <f t="shared" si="104"/>
        <v>11.768125000000001</v>
      </c>
      <c r="BW21" s="63" t="s">
        <v>1</v>
      </c>
      <c r="BX21" s="71">
        <f>BX2</f>
        <v>43531</v>
      </c>
      <c r="BY21" s="3">
        <f>((1000*BY3)/40)</f>
        <v>0.63187499999999996</v>
      </c>
      <c r="BZ21" s="3">
        <f t="shared" ref="BZ21:CC21" si="105">((1000*BZ3)/40)</f>
        <v>10.629375</v>
      </c>
      <c r="CA21" s="3">
        <f t="shared" si="105"/>
        <v>11.791875000000001</v>
      </c>
      <c r="CB21" s="3">
        <f t="shared" si="105"/>
        <v>11.266875000000001</v>
      </c>
      <c r="CC21" s="3">
        <f t="shared" si="105"/>
        <v>12.896875</v>
      </c>
      <c r="CE21" s="63" t="s">
        <v>1</v>
      </c>
      <c r="CF21" s="71">
        <f>CF2</f>
        <v>43581</v>
      </c>
      <c r="CG21" s="3">
        <f>((1000*CG3)/40)</f>
        <v>0.41875000000000001</v>
      </c>
      <c r="CH21" s="3">
        <f t="shared" ref="CH21:CK21" si="106">((1000*CH3)/40)</f>
        <v>4.1387499999999999</v>
      </c>
      <c r="CI21" s="3">
        <f t="shared" si="106"/>
        <v>6.4962500000000007</v>
      </c>
      <c r="CJ21" s="3">
        <f t="shared" si="106"/>
        <v>5.7287499999999998</v>
      </c>
      <c r="CK21" s="3">
        <f t="shared" si="106"/>
        <v>4.6387499999999999</v>
      </c>
      <c r="CM21" s="63" t="s">
        <v>1</v>
      </c>
      <c r="CN21" s="71">
        <f>CN2</f>
        <v>43585</v>
      </c>
      <c r="CO21" s="3">
        <f>((1000*CO3)/40)</f>
        <v>0.63687500000000008</v>
      </c>
      <c r="CP21" s="3">
        <f t="shared" ref="CP21:CS21" si="107">((1000*CP3)/40)</f>
        <v>4.8768750000000001</v>
      </c>
      <c r="CQ21" s="3">
        <f t="shared" si="107"/>
        <v>6.3043749999999994</v>
      </c>
      <c r="CR21" s="3">
        <f t="shared" si="107"/>
        <v>5.9318749999999998</v>
      </c>
      <c r="CS21" s="3">
        <f t="shared" si="107"/>
        <v>5.6018749999999997</v>
      </c>
      <c r="CU21" s="63" t="s">
        <v>1</v>
      </c>
      <c r="CV21" s="71">
        <f>CV2</f>
        <v>43592</v>
      </c>
      <c r="CW21" s="3">
        <f>((1000*CW3)/40)</f>
        <v>0.645625</v>
      </c>
      <c r="CX21" s="3">
        <f t="shared" ref="CX21:DA21" si="108">((1000*CX3)/40)</f>
        <v>5.5306249999999997</v>
      </c>
      <c r="CY21" s="3">
        <f t="shared" si="108"/>
        <v>7.1556250000000006</v>
      </c>
      <c r="CZ21" s="3">
        <f t="shared" si="108"/>
        <v>6.5481250000000006</v>
      </c>
      <c r="DA21" s="3">
        <f t="shared" si="108"/>
        <v>7.6156249999999996</v>
      </c>
      <c r="DC21" s="63" t="s">
        <v>1</v>
      </c>
      <c r="DD21" s="71">
        <f>DD2</f>
        <v>43510</v>
      </c>
      <c r="DE21" s="3">
        <f>((1000*DE3)/40)</f>
        <v>0</v>
      </c>
      <c r="DF21" s="3">
        <f t="shared" ref="DF21:DI21" si="109">((1000*DF3)/40)</f>
        <v>0</v>
      </c>
      <c r="DG21" s="3">
        <f t="shared" si="109"/>
        <v>0</v>
      </c>
      <c r="DH21" s="3">
        <f t="shared" si="109"/>
        <v>0</v>
      </c>
      <c r="DI21" s="3">
        <f t="shared" si="109"/>
        <v>0</v>
      </c>
    </row>
    <row r="22" spans="19:113" x14ac:dyDescent="0.2">
      <c r="S22" s="63"/>
      <c r="T22" s="71"/>
      <c r="U22" s="3">
        <f t="shared" ref="U22:Y28" si="110">((1000*U4)/40)</f>
        <v>1.1000000000000001</v>
      </c>
      <c r="V22" s="3">
        <f t="shared" si="110"/>
        <v>9.5350000000000001</v>
      </c>
      <c r="W22" s="3">
        <f t="shared" si="110"/>
        <v>12.809999999999999</v>
      </c>
      <c r="X22" s="3">
        <f t="shared" si="110"/>
        <v>13.135</v>
      </c>
      <c r="Y22" s="3">
        <f t="shared" si="110"/>
        <v>9.9275000000000002</v>
      </c>
      <c r="AA22" s="63"/>
      <c r="AB22" s="71"/>
      <c r="AC22" s="3">
        <f t="shared" ref="AC22:AG28" si="111">((1000*AC4)/40)</f>
        <v>0.85437499999999988</v>
      </c>
      <c r="AD22" s="3">
        <f t="shared" si="111"/>
        <v>10.601875</v>
      </c>
      <c r="AE22" s="3">
        <f t="shared" si="111"/>
        <v>11.819374999999999</v>
      </c>
      <c r="AF22" s="3">
        <f t="shared" si="111"/>
        <v>11.594374999999999</v>
      </c>
      <c r="AG22" s="3">
        <f t="shared" si="111"/>
        <v>12.274375000000001</v>
      </c>
      <c r="AI22" s="63"/>
      <c r="AJ22" s="71"/>
      <c r="AK22" s="3">
        <f t="shared" ref="AK22:AO28" si="112">((1000*AK4)/40)</f>
        <v>1.5518749999999999</v>
      </c>
      <c r="AL22" s="3">
        <f t="shared" si="112"/>
        <v>8.7418750000000003</v>
      </c>
      <c r="AM22" s="3">
        <f t="shared" si="112"/>
        <v>13.416875000000001</v>
      </c>
      <c r="AN22" s="3">
        <f t="shared" si="112"/>
        <v>15.931875000000002</v>
      </c>
      <c r="AO22" s="3">
        <f t="shared" si="112"/>
        <v>16.839375</v>
      </c>
      <c r="AQ22" s="63"/>
      <c r="AR22" s="71"/>
      <c r="AS22" s="3">
        <f t="shared" ref="AS22:AW28" si="113">((1000*AS4)/40)</f>
        <v>0.83312500000000012</v>
      </c>
      <c r="AT22" s="3">
        <f t="shared" si="113"/>
        <v>5.7381250000000001</v>
      </c>
      <c r="AU22" s="3">
        <f t="shared" si="113"/>
        <v>8.2181249999999988</v>
      </c>
      <c r="AV22" s="3">
        <f t="shared" si="113"/>
        <v>11.228125</v>
      </c>
      <c r="AW22" s="3">
        <f t="shared" si="113"/>
        <v>9.3406249999999993</v>
      </c>
      <c r="AY22" s="63"/>
      <c r="AZ22" s="71"/>
      <c r="BA22" s="3">
        <f t="shared" ref="BA22:BE28" si="114">((1000*BA4)/40)</f>
        <v>1.004375</v>
      </c>
      <c r="BB22" s="3">
        <f t="shared" si="114"/>
        <v>6.6168750000000003</v>
      </c>
      <c r="BC22" s="3">
        <f t="shared" si="114"/>
        <v>8.3243749999999999</v>
      </c>
      <c r="BD22" s="3">
        <f t="shared" si="114"/>
        <v>8.0818750000000001</v>
      </c>
      <c r="BE22" s="3">
        <f t="shared" si="114"/>
        <v>9.7068750000000001</v>
      </c>
      <c r="BG22" s="63"/>
      <c r="BH22" s="71"/>
      <c r="BI22" s="3">
        <f t="shared" ref="BI22:BM28" si="115">((1000*BI4)/40)</f>
        <v>0.90687499999999999</v>
      </c>
      <c r="BJ22" s="3">
        <f t="shared" si="115"/>
        <v>10.536874999999998</v>
      </c>
      <c r="BK22" s="3">
        <f t="shared" si="115"/>
        <v>-2.3124999999999875E-2</v>
      </c>
      <c r="BL22" s="3">
        <f t="shared" si="115"/>
        <v>9.5693749999999991</v>
      </c>
      <c r="BM22" s="3">
        <f t="shared" si="115"/>
        <v>8.8793749999999996</v>
      </c>
      <c r="BO22" s="63"/>
      <c r="BP22" s="71"/>
      <c r="BQ22" s="3">
        <f t="shared" ref="BQ22:BU28" si="116">((1000*BQ4)/40)</f>
        <v>1.1231249999999999</v>
      </c>
      <c r="BR22" s="3">
        <f t="shared" si="116"/>
        <v>7.1631249999999991</v>
      </c>
      <c r="BS22" s="3">
        <f t="shared" si="116"/>
        <v>11.415625</v>
      </c>
      <c r="BT22" s="3">
        <f t="shared" si="116"/>
        <v>11.138124999999999</v>
      </c>
      <c r="BU22" s="3">
        <f t="shared" si="116"/>
        <v>10.543125</v>
      </c>
      <c r="BW22" s="63"/>
      <c r="BX22" s="71"/>
      <c r="BY22" s="3">
        <f t="shared" ref="BY22:CC28" si="117">((1000*BY4)/40)</f>
        <v>0.85437499999999988</v>
      </c>
      <c r="BZ22" s="3">
        <f t="shared" si="117"/>
        <v>10.601875</v>
      </c>
      <c r="CA22" s="3">
        <f t="shared" si="117"/>
        <v>11.819374999999999</v>
      </c>
      <c r="CB22" s="3">
        <f t="shared" si="117"/>
        <v>11.594374999999999</v>
      </c>
      <c r="CC22" s="3">
        <f t="shared" si="117"/>
        <v>12.274375000000001</v>
      </c>
      <c r="CE22" s="63"/>
      <c r="CF22" s="71"/>
      <c r="CG22" s="3">
        <f t="shared" ref="CG22:CK28" si="118">((1000*CG4)/40)</f>
        <v>0.64124999999999999</v>
      </c>
      <c r="CH22" s="3">
        <f t="shared" si="118"/>
        <v>5.5587499999999999</v>
      </c>
      <c r="CI22" s="3">
        <f t="shared" si="118"/>
        <v>4.9412500000000001</v>
      </c>
      <c r="CJ22" s="3">
        <f t="shared" si="118"/>
        <v>4.6112500000000001</v>
      </c>
      <c r="CK22" s="3">
        <f t="shared" si="118"/>
        <v>5.3187499999999996</v>
      </c>
      <c r="CM22" s="63"/>
      <c r="CN22" s="71"/>
      <c r="CO22" s="3">
        <f t="shared" ref="CO22:CS28" si="119">((1000*CO4)/40)</f>
        <v>0.55687500000000001</v>
      </c>
      <c r="CP22" s="3">
        <f t="shared" si="119"/>
        <v>5.0968749999999998</v>
      </c>
      <c r="CQ22" s="3">
        <f t="shared" si="119"/>
        <v>6.0268750000000004</v>
      </c>
      <c r="CR22" s="3">
        <f t="shared" si="119"/>
        <v>6.0268750000000004</v>
      </c>
      <c r="CS22" s="3">
        <f t="shared" si="119"/>
        <v>5.7218749999999998</v>
      </c>
      <c r="CU22" s="63"/>
      <c r="CV22" s="71"/>
      <c r="CW22" s="3">
        <f t="shared" ref="CW22:DA28" si="120">((1000*CW4)/40)</f>
        <v>0.6556249999999999</v>
      </c>
      <c r="CX22" s="3">
        <f t="shared" si="120"/>
        <v>5.7531249999999998</v>
      </c>
      <c r="CY22" s="3">
        <f t="shared" si="120"/>
        <v>5.9506249999999996</v>
      </c>
      <c r="CZ22" s="3">
        <f t="shared" si="120"/>
        <v>6.5181249999999995</v>
      </c>
      <c r="DA22" s="3">
        <f t="shared" si="120"/>
        <v>7.5631249999999994</v>
      </c>
      <c r="DC22" s="63"/>
      <c r="DD22" s="71"/>
      <c r="DE22" s="3">
        <f t="shared" ref="DE22:DI28" si="121">((1000*DE4)/40)</f>
        <v>0</v>
      </c>
      <c r="DF22" s="3">
        <f t="shared" si="121"/>
        <v>0</v>
      </c>
      <c r="DG22" s="3">
        <f t="shared" si="121"/>
        <v>0</v>
      </c>
      <c r="DH22" s="3">
        <f t="shared" si="121"/>
        <v>0</v>
      </c>
      <c r="DI22" s="3">
        <f t="shared" si="121"/>
        <v>0</v>
      </c>
    </row>
    <row r="23" spans="19:113" x14ac:dyDescent="0.2">
      <c r="S23" s="63"/>
      <c r="T23" s="71"/>
      <c r="U23" s="3">
        <f t="shared" si="110"/>
        <v>1.01</v>
      </c>
      <c r="V23" s="3">
        <f t="shared" si="110"/>
        <v>8.7424999999999997</v>
      </c>
      <c r="W23" s="3">
        <f t="shared" si="110"/>
        <v>10.6525</v>
      </c>
      <c r="X23" s="3">
        <f t="shared" si="110"/>
        <v>11.362500000000001</v>
      </c>
      <c r="Y23" s="3">
        <f t="shared" si="110"/>
        <v>9.7725000000000009</v>
      </c>
      <c r="AA23" s="63"/>
      <c r="AB23" s="71"/>
      <c r="AC23" s="3">
        <f t="shared" si="111"/>
        <v>0.95187499999999992</v>
      </c>
      <c r="AD23" s="3">
        <f t="shared" si="111"/>
        <v>11.176874999999999</v>
      </c>
      <c r="AE23" s="3">
        <f t="shared" si="111"/>
        <v>10.491875</v>
      </c>
      <c r="AF23" s="3">
        <f t="shared" si="111"/>
        <v>11.811874999999999</v>
      </c>
      <c r="AG23" s="3">
        <f t="shared" si="111"/>
        <v>11.506874999999999</v>
      </c>
      <c r="AI23" s="63"/>
      <c r="AJ23" s="71"/>
      <c r="AK23" s="3">
        <f t="shared" si="112"/>
        <v>1.7193750000000001</v>
      </c>
      <c r="AL23" s="3">
        <f t="shared" si="112"/>
        <v>11.604375000000001</v>
      </c>
      <c r="AM23" s="3">
        <f t="shared" si="112"/>
        <v>14.774375000000001</v>
      </c>
      <c r="AN23" s="3">
        <f t="shared" si="112"/>
        <v>16.621874999999999</v>
      </c>
      <c r="AO23" s="3">
        <f t="shared" si="112"/>
        <v>17.024374999999999</v>
      </c>
      <c r="AQ23" s="63"/>
      <c r="AR23" s="71"/>
      <c r="AS23" s="3">
        <f t="shared" si="113"/>
        <v>0.65812500000000007</v>
      </c>
      <c r="AT23" s="3">
        <f t="shared" si="113"/>
        <v>5.0906250000000002</v>
      </c>
      <c r="AU23" s="3">
        <f t="shared" si="113"/>
        <v>5.5256249999999998</v>
      </c>
      <c r="AV23" s="3">
        <f t="shared" si="113"/>
        <v>11.610624999999999</v>
      </c>
      <c r="AW23" s="3">
        <f t="shared" si="113"/>
        <v>9.5181249999999995</v>
      </c>
      <c r="AY23" s="63"/>
      <c r="AZ23" s="71"/>
      <c r="BA23" s="3">
        <f t="shared" si="114"/>
        <v>1.0318749999999999</v>
      </c>
      <c r="BB23" s="3">
        <f t="shared" si="114"/>
        <v>7.1793750000000003</v>
      </c>
      <c r="BC23" s="3">
        <f t="shared" si="114"/>
        <v>10.066875</v>
      </c>
      <c r="BD23" s="3">
        <f t="shared" si="114"/>
        <v>11.189375</v>
      </c>
      <c r="BE23" s="3">
        <f t="shared" si="114"/>
        <v>10.376875000000002</v>
      </c>
      <c r="BG23" s="63"/>
      <c r="BH23" s="71"/>
      <c r="BI23" s="3">
        <f t="shared" si="115"/>
        <v>0.80687500000000001</v>
      </c>
      <c r="BJ23" s="3">
        <f t="shared" si="115"/>
        <v>10.499374999999999</v>
      </c>
      <c r="BK23" s="3">
        <f t="shared" si="115"/>
        <v>-1.5625000000000024E-2</v>
      </c>
      <c r="BL23" s="3">
        <f t="shared" si="115"/>
        <v>10.121874999999999</v>
      </c>
      <c r="BM23" s="3">
        <f t="shared" si="115"/>
        <v>9.7643749999999994</v>
      </c>
      <c r="BO23" s="63"/>
      <c r="BP23" s="71"/>
      <c r="BQ23" s="3">
        <f t="shared" si="116"/>
        <v>1.2706250000000001</v>
      </c>
      <c r="BR23" s="3">
        <f t="shared" si="116"/>
        <v>7.0456249999999994</v>
      </c>
      <c r="BS23" s="3">
        <f t="shared" si="116"/>
        <v>11.840624999999999</v>
      </c>
      <c r="BT23" s="3">
        <f t="shared" si="116"/>
        <v>11.493125000000001</v>
      </c>
      <c r="BU23" s="3">
        <f t="shared" si="116"/>
        <v>11.905625000000001</v>
      </c>
      <c r="BW23" s="63"/>
      <c r="BX23" s="71"/>
      <c r="BY23" s="3">
        <f t="shared" si="117"/>
        <v>0.95187499999999992</v>
      </c>
      <c r="BZ23" s="3">
        <f t="shared" si="117"/>
        <v>11.176874999999999</v>
      </c>
      <c r="CA23" s="3">
        <f t="shared" si="117"/>
        <v>10.491875</v>
      </c>
      <c r="CB23" s="3">
        <f t="shared" si="117"/>
        <v>11.811874999999999</v>
      </c>
      <c r="CC23" s="3">
        <f t="shared" si="117"/>
        <v>11.506874999999999</v>
      </c>
      <c r="CE23" s="63"/>
      <c r="CF23" s="71"/>
      <c r="CG23" s="3">
        <f t="shared" si="118"/>
        <v>0.41625000000000006</v>
      </c>
      <c r="CH23" s="3">
        <f t="shared" si="118"/>
        <v>4.6762499999999996</v>
      </c>
      <c r="CI23" s="3">
        <f t="shared" si="118"/>
        <v>6.1412500000000003</v>
      </c>
      <c r="CJ23" s="3">
        <f t="shared" si="118"/>
        <v>5.7962499999999997</v>
      </c>
      <c r="CK23" s="3">
        <f t="shared" si="118"/>
        <v>5.6262500000000006</v>
      </c>
      <c r="CM23" s="63"/>
      <c r="CN23" s="71"/>
      <c r="CO23" s="3">
        <f t="shared" si="119"/>
        <v>0.69437500000000008</v>
      </c>
      <c r="CP23" s="3">
        <f t="shared" si="119"/>
        <v>4.4518750000000002</v>
      </c>
      <c r="CQ23" s="3">
        <f t="shared" si="119"/>
        <v>6.0718750000000004</v>
      </c>
      <c r="CR23" s="3">
        <f t="shared" si="119"/>
        <v>6.7618750000000007</v>
      </c>
      <c r="CS23" s="3">
        <f t="shared" si="119"/>
        <v>5.6868750000000006</v>
      </c>
      <c r="CU23" s="63"/>
      <c r="CV23" s="71"/>
      <c r="CW23" s="3">
        <f t="shared" si="120"/>
        <v>0.71312500000000001</v>
      </c>
      <c r="CX23" s="3">
        <f t="shared" si="120"/>
        <v>5.6056249999999999</v>
      </c>
      <c r="CY23" s="3">
        <f t="shared" si="120"/>
        <v>6.5281250000000002</v>
      </c>
      <c r="CZ23" s="3">
        <f t="shared" si="120"/>
        <v>6.6481250000000003</v>
      </c>
      <c r="DA23" s="3">
        <f t="shared" si="120"/>
        <v>7.3681250000000009</v>
      </c>
      <c r="DC23" s="63"/>
      <c r="DD23" s="71"/>
      <c r="DE23" s="3">
        <f t="shared" si="121"/>
        <v>0</v>
      </c>
      <c r="DF23" s="3">
        <f t="shared" si="121"/>
        <v>0</v>
      </c>
      <c r="DG23" s="3">
        <f t="shared" si="121"/>
        <v>0</v>
      </c>
      <c r="DH23" s="3">
        <f t="shared" si="121"/>
        <v>0</v>
      </c>
      <c r="DI23" s="3">
        <f t="shared" si="121"/>
        <v>0</v>
      </c>
    </row>
    <row r="24" spans="19:113" x14ac:dyDescent="0.2">
      <c r="S24" s="63"/>
      <c r="T24" s="71"/>
      <c r="U24" s="3">
        <f t="shared" si="110"/>
        <v>1.1850000000000001</v>
      </c>
      <c r="V24" s="3">
        <f t="shared" si="110"/>
        <v>0.10500000000000025</v>
      </c>
      <c r="W24" s="3">
        <f t="shared" si="110"/>
        <v>10.28</v>
      </c>
      <c r="X24" s="3">
        <f t="shared" si="110"/>
        <v>9.6</v>
      </c>
      <c r="Y24" s="3">
        <f t="shared" si="110"/>
        <v>9.5650000000000013</v>
      </c>
      <c r="AA24" s="63"/>
      <c r="AB24" s="71"/>
      <c r="AC24" s="3">
        <f t="shared" si="111"/>
        <v>1.256875</v>
      </c>
      <c r="AD24" s="3">
        <f t="shared" si="111"/>
        <v>10.924375000000001</v>
      </c>
      <c r="AE24" s="3">
        <f t="shared" si="111"/>
        <v>12.161874999999998</v>
      </c>
      <c r="AF24" s="3">
        <f t="shared" si="111"/>
        <v>-0.15062500000000001</v>
      </c>
      <c r="AG24" s="3">
        <f t="shared" si="111"/>
        <v>13.039375000000001</v>
      </c>
      <c r="AI24" s="63"/>
      <c r="AJ24" s="71"/>
      <c r="AK24" s="3">
        <f t="shared" si="112"/>
        <v>1.5743750000000001</v>
      </c>
      <c r="AL24" s="3">
        <f t="shared" si="112"/>
        <v>11.116875</v>
      </c>
      <c r="AM24" s="3">
        <f t="shared" si="112"/>
        <v>14.779374999999998</v>
      </c>
      <c r="AN24" s="3">
        <f t="shared" si="112"/>
        <v>14.196875</v>
      </c>
      <c r="AO24" s="3">
        <f t="shared" si="112"/>
        <v>17.009374999999999</v>
      </c>
      <c r="AQ24" s="63"/>
      <c r="AR24" s="71"/>
      <c r="AS24" s="3">
        <f t="shared" si="113"/>
        <v>0.640625</v>
      </c>
      <c r="AT24" s="3">
        <f t="shared" si="113"/>
        <v>5.9656250000000002</v>
      </c>
      <c r="AU24" s="3">
        <f t="shared" si="113"/>
        <v>7.4806250000000007</v>
      </c>
      <c r="AV24" s="3">
        <f t="shared" si="113"/>
        <v>11.580625000000001</v>
      </c>
      <c r="AW24" s="3">
        <f t="shared" si="113"/>
        <v>9.6806249999999991</v>
      </c>
      <c r="AY24" s="63"/>
      <c r="AZ24" s="71"/>
      <c r="BA24" s="3">
        <f t="shared" si="114"/>
        <v>0.95687500000000014</v>
      </c>
      <c r="BB24" s="3">
        <f t="shared" si="114"/>
        <v>6.6793750000000003</v>
      </c>
      <c r="BC24" s="3">
        <f t="shared" si="114"/>
        <v>9.1068750000000005</v>
      </c>
      <c r="BD24" s="3">
        <f t="shared" si="114"/>
        <v>10.826874999999999</v>
      </c>
      <c r="BE24" s="3">
        <f t="shared" si="114"/>
        <v>9.1693750000000005</v>
      </c>
      <c r="BG24" s="63"/>
      <c r="BH24" s="71"/>
      <c r="BI24" s="3">
        <f t="shared" si="115"/>
        <v>0.80687500000000001</v>
      </c>
      <c r="BJ24" s="3">
        <f t="shared" si="115"/>
        <v>3.2318750000000001</v>
      </c>
      <c r="BK24" s="3">
        <f t="shared" si="115"/>
        <v>-0.10562500000000026</v>
      </c>
      <c r="BL24" s="3">
        <f t="shared" si="115"/>
        <v>10.096875000000001</v>
      </c>
      <c r="BM24" s="3">
        <f t="shared" si="115"/>
        <v>9.1543749999999982</v>
      </c>
      <c r="BO24" s="63"/>
      <c r="BP24" s="71"/>
      <c r="BQ24" s="3">
        <f t="shared" si="116"/>
        <v>1.1881249999999999</v>
      </c>
      <c r="BR24" s="3">
        <f t="shared" si="116"/>
        <v>-5.9374999999999997E-2</v>
      </c>
      <c r="BS24" s="3">
        <f t="shared" si="116"/>
        <v>15.863125</v>
      </c>
      <c r="BT24" s="3">
        <f t="shared" si="116"/>
        <v>12.033125</v>
      </c>
      <c r="BU24" s="3">
        <f t="shared" si="116"/>
        <v>11.418125</v>
      </c>
      <c r="BW24" s="63"/>
      <c r="BX24" s="71"/>
      <c r="BY24" s="3">
        <f t="shared" si="117"/>
        <v>1.256875</v>
      </c>
      <c r="BZ24" s="3">
        <f t="shared" si="117"/>
        <v>10.924375000000001</v>
      </c>
      <c r="CA24" s="3">
        <f t="shared" si="117"/>
        <v>12.161874999999998</v>
      </c>
      <c r="CB24" s="3">
        <f t="shared" si="117"/>
        <v>-0.15062500000000001</v>
      </c>
      <c r="CC24" s="3">
        <f t="shared" si="117"/>
        <v>13.039375000000001</v>
      </c>
      <c r="CE24" s="63"/>
      <c r="CF24" s="71"/>
      <c r="CG24" s="3">
        <f t="shared" si="118"/>
        <v>0.50124999999999997</v>
      </c>
      <c r="CH24" s="3">
        <f t="shared" si="118"/>
        <v>4.3162500000000001</v>
      </c>
      <c r="CI24" s="3">
        <f t="shared" si="118"/>
        <v>5.65625</v>
      </c>
      <c r="CJ24" s="3">
        <f t="shared" si="118"/>
        <v>5.4087499999999995</v>
      </c>
      <c r="CK24" s="3">
        <f t="shared" si="118"/>
        <v>5.3587500000000006</v>
      </c>
      <c r="CM24" s="63"/>
      <c r="CN24" s="71"/>
      <c r="CO24" s="3">
        <f t="shared" si="119"/>
        <v>0.50187499999999996</v>
      </c>
      <c r="CP24" s="3">
        <f t="shared" si="119"/>
        <v>5.3418749999999999</v>
      </c>
      <c r="CQ24" s="3">
        <f t="shared" si="119"/>
        <v>6.1543749999999999</v>
      </c>
      <c r="CR24" s="3">
        <f t="shared" si="119"/>
        <v>6.4593749999999996</v>
      </c>
      <c r="CS24" s="3">
        <f t="shared" si="119"/>
        <v>6.9893750000000008</v>
      </c>
      <c r="CU24" s="63"/>
      <c r="CV24" s="71"/>
      <c r="CW24" s="3">
        <f t="shared" si="120"/>
        <v>0.61312500000000003</v>
      </c>
      <c r="CX24" s="3">
        <f t="shared" si="120"/>
        <v>5.5431249999999999</v>
      </c>
      <c r="CY24" s="3">
        <f t="shared" si="120"/>
        <v>6.2981250000000006</v>
      </c>
      <c r="CZ24" s="3">
        <f t="shared" si="120"/>
        <v>6.2906250000000004</v>
      </c>
      <c r="DA24" s="3">
        <f t="shared" si="120"/>
        <v>8.0506250000000001</v>
      </c>
      <c r="DC24" s="63"/>
      <c r="DD24" s="71"/>
      <c r="DE24" s="3">
        <f t="shared" si="121"/>
        <v>0</v>
      </c>
      <c r="DF24" s="3">
        <f t="shared" si="121"/>
        <v>0</v>
      </c>
      <c r="DG24" s="3">
        <f t="shared" si="121"/>
        <v>0</v>
      </c>
      <c r="DH24" s="3">
        <f t="shared" si="121"/>
        <v>0</v>
      </c>
      <c r="DI24" s="3">
        <f t="shared" si="121"/>
        <v>0</v>
      </c>
    </row>
    <row r="25" spans="19:113" x14ac:dyDescent="0.2">
      <c r="S25" s="63" t="s">
        <v>6</v>
      </c>
      <c r="T25" s="71"/>
      <c r="U25" s="3">
        <f t="shared" si="110"/>
        <v>1.6549999999999998</v>
      </c>
      <c r="V25" s="3">
        <f t="shared" si="110"/>
        <v>2.2450000000000001</v>
      </c>
      <c r="W25" s="3">
        <f t="shared" si="110"/>
        <v>1.2149999999999999</v>
      </c>
      <c r="X25" s="3">
        <f t="shared" si="110"/>
        <v>1.5225000000000002</v>
      </c>
      <c r="Y25" s="3">
        <f t="shared" si="110"/>
        <v>1.6674999999999998</v>
      </c>
      <c r="AA25" s="63" t="s">
        <v>6</v>
      </c>
      <c r="AB25" s="71"/>
      <c r="AC25" s="3">
        <f t="shared" si="111"/>
        <v>2.25</v>
      </c>
      <c r="AD25" s="3">
        <f t="shared" si="111"/>
        <v>2.3525</v>
      </c>
      <c r="AE25" s="3">
        <f t="shared" si="111"/>
        <v>1.6949999999999998</v>
      </c>
      <c r="AF25" s="3">
        <f t="shared" si="111"/>
        <v>2.1149999999999998</v>
      </c>
      <c r="AG25" s="3">
        <f t="shared" si="111"/>
        <v>1.38</v>
      </c>
      <c r="AI25" s="63" t="s">
        <v>6</v>
      </c>
      <c r="AJ25" s="71"/>
      <c r="AK25" s="3">
        <f t="shared" si="112"/>
        <v>3.7243749999999998</v>
      </c>
      <c r="AL25" s="3">
        <f t="shared" si="112"/>
        <v>3.0193749999999997</v>
      </c>
      <c r="AM25" s="3">
        <f t="shared" si="112"/>
        <v>3.4193750000000001</v>
      </c>
      <c r="AN25" s="3">
        <f t="shared" si="112"/>
        <v>3.0218750000000001</v>
      </c>
      <c r="AO25" s="3">
        <f t="shared" si="112"/>
        <v>2.8693750000000002</v>
      </c>
      <c r="AQ25" s="63" t="s">
        <v>6</v>
      </c>
      <c r="AR25" s="71"/>
      <c r="AS25" s="3">
        <f t="shared" si="113"/>
        <v>2.8343750000000001</v>
      </c>
      <c r="AT25" s="3">
        <f t="shared" si="113"/>
        <v>3.2043750000000002</v>
      </c>
      <c r="AU25" s="3">
        <f t="shared" si="113"/>
        <v>3.5143750000000002</v>
      </c>
      <c r="AV25" s="3">
        <f t="shared" si="113"/>
        <v>2.7693749999999997</v>
      </c>
      <c r="AW25" s="3">
        <f t="shared" si="113"/>
        <v>2.1668750000000001</v>
      </c>
      <c r="AY25" s="63" t="s">
        <v>6</v>
      </c>
      <c r="AZ25" s="71"/>
      <c r="BA25" s="3">
        <f t="shared" si="114"/>
        <v>0.17249999999999999</v>
      </c>
      <c r="BB25" s="3">
        <f t="shared" si="114"/>
        <v>0.19750000000000001</v>
      </c>
      <c r="BC25" s="3">
        <f t="shared" si="114"/>
        <v>0.20249999999999999</v>
      </c>
      <c r="BD25" s="3">
        <f t="shared" si="114"/>
        <v>0.315</v>
      </c>
      <c r="BE25" s="3">
        <f t="shared" si="114"/>
        <v>0.11000000000000001</v>
      </c>
      <c r="BG25" s="63" t="s">
        <v>6</v>
      </c>
      <c r="BH25" s="71"/>
      <c r="BI25" s="3">
        <f t="shared" si="115"/>
        <v>2.25</v>
      </c>
      <c r="BJ25" s="3">
        <f t="shared" si="115"/>
        <v>2.3525</v>
      </c>
      <c r="BK25" s="3">
        <f t="shared" si="115"/>
        <v>1.6949999999999998</v>
      </c>
      <c r="BL25" s="3">
        <f t="shared" si="115"/>
        <v>2.1149999999999998</v>
      </c>
      <c r="BM25" s="3">
        <f t="shared" si="115"/>
        <v>1.38</v>
      </c>
      <c r="BO25" s="63" t="s">
        <v>6</v>
      </c>
      <c r="BP25" s="71"/>
      <c r="BQ25" s="3">
        <f t="shared" si="116"/>
        <v>0.34812500000000013</v>
      </c>
      <c r="BR25" s="3">
        <f t="shared" si="116"/>
        <v>0.26562499999999989</v>
      </c>
      <c r="BS25" s="3">
        <f t="shared" si="116"/>
        <v>0.41562500000000002</v>
      </c>
      <c r="BT25" s="3">
        <f t="shared" si="116"/>
        <v>0.36312499999999992</v>
      </c>
      <c r="BU25" s="3">
        <f t="shared" si="116"/>
        <v>1.578125</v>
      </c>
      <c r="BW25" s="63" t="s">
        <v>6</v>
      </c>
      <c r="BX25" s="71"/>
      <c r="BY25" s="3">
        <f t="shared" si="117"/>
        <v>2.25</v>
      </c>
      <c r="BZ25" s="3">
        <f t="shared" si="117"/>
        <v>2.3525</v>
      </c>
      <c r="CA25" s="3">
        <f t="shared" si="117"/>
        <v>1.6949999999999998</v>
      </c>
      <c r="CB25" s="3">
        <f t="shared" si="117"/>
        <v>2.1149999999999998</v>
      </c>
      <c r="CC25" s="3">
        <f t="shared" si="117"/>
        <v>1.38</v>
      </c>
      <c r="CE25" s="63" t="s">
        <v>6</v>
      </c>
      <c r="CF25" s="71"/>
      <c r="CG25" s="3">
        <f t="shared" si="118"/>
        <v>0.28312499999999996</v>
      </c>
      <c r="CH25" s="3">
        <f t="shared" si="118"/>
        <v>-0.17937499999999976</v>
      </c>
      <c r="CI25" s="3">
        <f t="shared" si="118"/>
        <v>-0.18687499999999999</v>
      </c>
      <c r="CJ25" s="3">
        <f t="shared" si="118"/>
        <v>-5.4374999999999993E-2</v>
      </c>
      <c r="CK25" s="3">
        <f t="shared" si="118"/>
        <v>-0.20687499999999978</v>
      </c>
      <c r="CM25" s="63" t="s">
        <v>6</v>
      </c>
      <c r="CN25" s="71"/>
      <c r="CO25" s="3">
        <f t="shared" si="119"/>
        <v>0.49375000000000002</v>
      </c>
      <c r="CP25" s="3">
        <f t="shared" si="119"/>
        <v>0.11374999999999999</v>
      </c>
      <c r="CQ25" s="3">
        <f t="shared" si="119"/>
        <v>-0.11374999999999999</v>
      </c>
      <c r="CR25" s="3">
        <f t="shared" si="119"/>
        <v>-5.3749999999999999E-2</v>
      </c>
      <c r="CS25" s="3">
        <f t="shared" si="119"/>
        <v>5.3749999999999999E-2</v>
      </c>
      <c r="CU25" s="63" t="s">
        <v>6</v>
      </c>
      <c r="CV25" s="71"/>
      <c r="CW25" s="3">
        <f t="shared" si="120"/>
        <v>9.4999999999999946E-2</v>
      </c>
      <c r="CX25" s="3">
        <f t="shared" si="120"/>
        <v>4.7499999999999973E-2</v>
      </c>
      <c r="CY25" s="3">
        <f t="shared" si="120"/>
        <v>0.35250000000000004</v>
      </c>
      <c r="CZ25" s="3">
        <f t="shared" si="120"/>
        <v>0.15499999999999994</v>
      </c>
      <c r="DA25" s="3">
        <f t="shared" si="120"/>
        <v>8.2499999999999934E-2</v>
      </c>
      <c r="DC25" s="63" t="s">
        <v>6</v>
      </c>
      <c r="DD25" s="71"/>
      <c r="DE25" s="3">
        <f t="shared" si="121"/>
        <v>0</v>
      </c>
      <c r="DF25" s="3">
        <f t="shared" si="121"/>
        <v>0</v>
      </c>
      <c r="DG25" s="3">
        <f t="shared" si="121"/>
        <v>0</v>
      </c>
      <c r="DH25" s="3">
        <f t="shared" si="121"/>
        <v>0</v>
      </c>
      <c r="DI25" s="3">
        <f t="shared" si="121"/>
        <v>0</v>
      </c>
    </row>
    <row r="26" spans="19:113" x14ac:dyDescent="0.2">
      <c r="S26" s="63"/>
      <c r="T26" s="71"/>
      <c r="U26" s="3">
        <f t="shared" si="110"/>
        <v>2.145</v>
      </c>
      <c r="V26" s="3">
        <f t="shared" si="110"/>
        <v>2.1774999999999998</v>
      </c>
      <c r="W26" s="3">
        <f t="shared" si="110"/>
        <v>2.0100000000000002</v>
      </c>
      <c r="X26" s="3">
        <f t="shared" si="110"/>
        <v>1.5874999999999999</v>
      </c>
      <c r="Y26" s="3">
        <f t="shared" si="110"/>
        <v>1.67</v>
      </c>
      <c r="AA26" s="63"/>
      <c r="AB26" s="71"/>
      <c r="AC26" s="3">
        <f t="shared" si="111"/>
        <v>2.0125000000000002</v>
      </c>
      <c r="AD26" s="3">
        <f t="shared" si="111"/>
        <v>2.3574999999999999</v>
      </c>
      <c r="AE26" s="3">
        <f t="shared" si="111"/>
        <v>2.0549999999999997</v>
      </c>
      <c r="AF26" s="3">
        <f t="shared" si="111"/>
        <v>2.3400000000000003</v>
      </c>
      <c r="AG26" s="3">
        <f t="shared" si="111"/>
        <v>1.5575000000000001</v>
      </c>
      <c r="AI26" s="63"/>
      <c r="AJ26" s="71"/>
      <c r="AK26" s="3">
        <f t="shared" si="112"/>
        <v>3.7643749999999998</v>
      </c>
      <c r="AL26" s="3">
        <f t="shared" si="112"/>
        <v>3.1243750000000001</v>
      </c>
      <c r="AM26" s="3">
        <f t="shared" si="112"/>
        <v>3.4043749999999995</v>
      </c>
      <c r="AN26" s="3">
        <f t="shared" si="112"/>
        <v>3.4418749999999996</v>
      </c>
      <c r="AO26" s="3">
        <f t="shared" si="112"/>
        <v>2.7293750000000001</v>
      </c>
      <c r="AQ26" s="63"/>
      <c r="AR26" s="71"/>
      <c r="AS26" s="3">
        <f t="shared" si="113"/>
        <v>2.5193750000000001</v>
      </c>
      <c r="AT26" s="3">
        <f t="shared" si="113"/>
        <v>3.2593749999999999</v>
      </c>
      <c r="AU26" s="3">
        <f t="shared" si="113"/>
        <v>3.2843749999999998</v>
      </c>
      <c r="AV26" s="3">
        <f t="shared" si="113"/>
        <v>2.5193750000000001</v>
      </c>
      <c r="AW26" s="3">
        <f t="shared" si="113"/>
        <v>2.0118750000000003</v>
      </c>
      <c r="AY26" s="63"/>
      <c r="AZ26" s="71"/>
      <c r="BA26" s="3">
        <f t="shared" si="114"/>
        <v>0.255</v>
      </c>
      <c r="BB26" s="3">
        <f t="shared" si="114"/>
        <v>0.3725</v>
      </c>
      <c r="BC26" s="3">
        <f t="shared" si="114"/>
        <v>0.22499999999999978</v>
      </c>
      <c r="BD26" s="3">
        <f t="shared" si="114"/>
        <v>0.34749999999999998</v>
      </c>
      <c r="BE26" s="3">
        <f t="shared" si="114"/>
        <v>0.13999999999999976</v>
      </c>
      <c r="BG26" s="63"/>
      <c r="BH26" s="71"/>
      <c r="BI26" s="3">
        <f t="shared" si="115"/>
        <v>2.0125000000000002</v>
      </c>
      <c r="BJ26" s="3">
        <f t="shared" si="115"/>
        <v>2.3574999999999999</v>
      </c>
      <c r="BK26" s="3">
        <f t="shared" si="115"/>
        <v>2.0549999999999997</v>
      </c>
      <c r="BL26" s="3">
        <f t="shared" si="115"/>
        <v>2.3400000000000003</v>
      </c>
      <c r="BM26" s="3">
        <f t="shared" si="115"/>
        <v>1.5575000000000001</v>
      </c>
      <c r="BO26" s="63"/>
      <c r="BP26" s="71"/>
      <c r="BQ26" s="3">
        <f t="shared" si="116"/>
        <v>1.4356250000000002</v>
      </c>
      <c r="BR26" s="3">
        <f t="shared" si="116"/>
        <v>0.99812500000000015</v>
      </c>
      <c r="BS26" s="3">
        <f t="shared" si="116"/>
        <v>0.89312500000000017</v>
      </c>
      <c r="BT26" s="3">
        <f t="shared" si="116"/>
        <v>0.30812500000000009</v>
      </c>
      <c r="BU26" s="3">
        <f t="shared" si="116"/>
        <v>1.2781250000000002</v>
      </c>
      <c r="BW26" s="63"/>
      <c r="BX26" s="71"/>
      <c r="BY26" s="3">
        <f t="shared" si="117"/>
        <v>2.0125000000000002</v>
      </c>
      <c r="BZ26" s="3">
        <f t="shared" si="117"/>
        <v>2.3574999999999999</v>
      </c>
      <c r="CA26" s="3">
        <f t="shared" si="117"/>
        <v>2.0549999999999997</v>
      </c>
      <c r="CB26" s="3">
        <f t="shared" si="117"/>
        <v>2.3400000000000003</v>
      </c>
      <c r="CC26" s="3">
        <f t="shared" si="117"/>
        <v>1.5575000000000001</v>
      </c>
      <c r="CE26" s="63"/>
      <c r="CF26" s="71"/>
      <c r="CG26" s="3">
        <f t="shared" si="118"/>
        <v>-0.16687499999999975</v>
      </c>
      <c r="CH26" s="3">
        <f t="shared" si="118"/>
        <v>-0.19437499999999977</v>
      </c>
      <c r="CI26" s="3">
        <f t="shared" si="118"/>
        <v>-4.3749999999998755E-3</v>
      </c>
      <c r="CJ26" s="3">
        <f t="shared" si="118"/>
        <v>-0.14937499999999976</v>
      </c>
      <c r="CK26" s="3">
        <f t="shared" si="118"/>
        <v>-0.23187499999999975</v>
      </c>
      <c r="CM26" s="63"/>
      <c r="CN26" s="71"/>
      <c r="CO26" s="3">
        <f t="shared" si="119"/>
        <v>-3.125E-2</v>
      </c>
      <c r="CP26" s="3">
        <f t="shared" si="119"/>
        <v>-8.3750000000000255E-2</v>
      </c>
      <c r="CQ26" s="3">
        <f t="shared" si="119"/>
        <v>-3.875E-2</v>
      </c>
      <c r="CR26" s="3">
        <f t="shared" si="119"/>
        <v>-9.6250000000000252E-2</v>
      </c>
      <c r="CS26" s="3">
        <f t="shared" si="119"/>
        <v>-3.875E-2</v>
      </c>
      <c r="CU26" s="63"/>
      <c r="CV26" s="71"/>
      <c r="CW26" s="3">
        <f t="shared" si="120"/>
        <v>0.1049999999999999</v>
      </c>
      <c r="CX26" s="3">
        <f t="shared" si="120"/>
        <v>1.5000000000000083E-2</v>
      </c>
      <c r="CY26" s="3">
        <f t="shared" si="120"/>
        <v>1.7499999999999807E-2</v>
      </c>
      <c r="CZ26" s="3">
        <f t="shared" si="120"/>
        <v>0.11499999999999981</v>
      </c>
      <c r="DA26" s="3">
        <f t="shared" si="120"/>
        <v>2.2499999999999951E-2</v>
      </c>
      <c r="DC26" s="63"/>
      <c r="DD26" s="71"/>
      <c r="DE26" s="3">
        <f t="shared" si="121"/>
        <v>0</v>
      </c>
      <c r="DF26" s="3">
        <f t="shared" si="121"/>
        <v>0</v>
      </c>
      <c r="DG26" s="3">
        <f t="shared" si="121"/>
        <v>0</v>
      </c>
      <c r="DH26" s="3">
        <f t="shared" si="121"/>
        <v>0</v>
      </c>
      <c r="DI26" s="3">
        <f t="shared" si="121"/>
        <v>0</v>
      </c>
    </row>
    <row r="27" spans="19:113" x14ac:dyDescent="0.2">
      <c r="S27" s="63"/>
      <c r="T27" s="71"/>
      <c r="U27" s="3">
        <f t="shared" si="110"/>
        <v>1.7774999999999999</v>
      </c>
      <c r="V27" s="3">
        <f t="shared" si="110"/>
        <v>1.9349999999999998</v>
      </c>
      <c r="W27" s="3">
        <f t="shared" si="110"/>
        <v>1.5249999999999999</v>
      </c>
      <c r="X27" s="3">
        <f t="shared" si="110"/>
        <v>1.8374999999999999</v>
      </c>
      <c r="Y27" s="3">
        <f t="shared" si="110"/>
        <v>1.585</v>
      </c>
      <c r="AA27" s="63"/>
      <c r="AB27" s="71"/>
      <c r="AC27" s="3">
        <f t="shared" si="111"/>
        <v>2.5925000000000002</v>
      </c>
      <c r="AD27" s="3">
        <f t="shared" si="111"/>
        <v>3.3099999999999996</v>
      </c>
      <c r="AE27" s="3">
        <f t="shared" si="111"/>
        <v>1.7574999999999998</v>
      </c>
      <c r="AF27" s="3">
        <f t="shared" si="111"/>
        <v>2.1324999999999998</v>
      </c>
      <c r="AG27" s="3">
        <f t="shared" si="111"/>
        <v>1.5375000000000001</v>
      </c>
      <c r="AI27" s="63"/>
      <c r="AJ27" s="71"/>
      <c r="AK27" s="3">
        <f t="shared" si="112"/>
        <v>4.3293749999999998</v>
      </c>
      <c r="AL27" s="3">
        <f t="shared" si="112"/>
        <v>-0.17562499999999975</v>
      </c>
      <c r="AM27" s="3">
        <f t="shared" si="112"/>
        <v>3.0168750000000002</v>
      </c>
      <c r="AN27" s="3">
        <f t="shared" si="112"/>
        <v>3.0193749999999997</v>
      </c>
      <c r="AO27" s="3">
        <f t="shared" si="112"/>
        <v>3.024375</v>
      </c>
      <c r="AQ27" s="63"/>
      <c r="AR27" s="71"/>
      <c r="AS27" s="3">
        <f t="shared" si="113"/>
        <v>3.3918749999999998</v>
      </c>
      <c r="AT27" s="3">
        <f t="shared" si="113"/>
        <v>2.8843749999999999</v>
      </c>
      <c r="AU27" s="3">
        <f t="shared" si="113"/>
        <v>3.5368749999999998</v>
      </c>
      <c r="AV27" s="3">
        <f t="shared" si="113"/>
        <v>3.0618749999999997</v>
      </c>
      <c r="AW27" s="3">
        <f t="shared" si="113"/>
        <v>2.1468750000000001</v>
      </c>
      <c r="AY27" s="63"/>
      <c r="AZ27" s="71"/>
      <c r="BA27" s="3">
        <f t="shared" si="114"/>
        <v>0.24499999999999997</v>
      </c>
      <c r="BB27" s="3">
        <f t="shared" si="114"/>
        <v>0.24250000000000002</v>
      </c>
      <c r="BC27" s="3">
        <f t="shared" si="114"/>
        <v>0.13500000000000001</v>
      </c>
      <c r="BD27" s="3">
        <f t="shared" si="114"/>
        <v>0.42750000000000005</v>
      </c>
      <c r="BE27" s="3">
        <f t="shared" si="114"/>
        <v>0.14250000000000002</v>
      </c>
      <c r="BG27" s="63"/>
      <c r="BH27" s="71"/>
      <c r="BI27" s="3">
        <f t="shared" si="115"/>
        <v>2.5925000000000002</v>
      </c>
      <c r="BJ27" s="3">
        <f t="shared" si="115"/>
        <v>3.3099999999999996</v>
      </c>
      <c r="BK27" s="3">
        <f t="shared" si="115"/>
        <v>1.7574999999999998</v>
      </c>
      <c r="BL27" s="3">
        <f t="shared" si="115"/>
        <v>2.1324999999999998</v>
      </c>
      <c r="BM27" s="3">
        <f t="shared" si="115"/>
        <v>1.5375000000000001</v>
      </c>
      <c r="BO27" s="63"/>
      <c r="BP27" s="71"/>
      <c r="BQ27" s="3">
        <f t="shared" si="116"/>
        <v>0.96562500000000018</v>
      </c>
      <c r="BR27" s="3">
        <f t="shared" si="116"/>
        <v>1.0931250000000001</v>
      </c>
      <c r="BS27" s="3">
        <f t="shared" si="116"/>
        <v>0.81812499999999999</v>
      </c>
      <c r="BT27" s="3">
        <f t="shared" si="116"/>
        <v>0.36812500000000004</v>
      </c>
      <c r="BU27" s="3">
        <f t="shared" si="116"/>
        <v>1.5431250000000003</v>
      </c>
      <c r="BW27" s="63"/>
      <c r="BX27" s="71"/>
      <c r="BY27" s="3">
        <f t="shared" si="117"/>
        <v>2.5925000000000002</v>
      </c>
      <c r="BZ27" s="3">
        <f t="shared" si="117"/>
        <v>3.3099999999999996</v>
      </c>
      <c r="CA27" s="3">
        <f t="shared" si="117"/>
        <v>1.7574999999999998</v>
      </c>
      <c r="CB27" s="3">
        <f t="shared" si="117"/>
        <v>2.1324999999999998</v>
      </c>
      <c r="CC27" s="3">
        <f t="shared" si="117"/>
        <v>1.5375000000000001</v>
      </c>
      <c r="CE27" s="63"/>
      <c r="CF27" s="71"/>
      <c r="CG27" s="3">
        <f t="shared" si="118"/>
        <v>0.12812499999999999</v>
      </c>
      <c r="CH27" s="3">
        <f t="shared" si="118"/>
        <v>-0.15437499999999976</v>
      </c>
      <c r="CI27" s="3">
        <f t="shared" si="118"/>
        <v>-0.21187499999999998</v>
      </c>
      <c r="CJ27" s="3">
        <f t="shared" si="118"/>
        <v>-0.15937499999999977</v>
      </c>
      <c r="CK27" s="3">
        <f t="shared" si="118"/>
        <v>-5.1874999999999748E-2</v>
      </c>
      <c r="CM27" s="63"/>
      <c r="CN27" s="71"/>
      <c r="CO27" s="3">
        <f t="shared" si="119"/>
        <v>0.41374999999999995</v>
      </c>
      <c r="CP27" s="3">
        <f t="shared" si="119"/>
        <v>0.28125</v>
      </c>
      <c r="CQ27" s="3">
        <f t="shared" si="119"/>
        <v>3.875E-2</v>
      </c>
      <c r="CR27" s="3">
        <f t="shared" si="119"/>
        <v>0.25125000000000003</v>
      </c>
      <c r="CS27" s="3">
        <f t="shared" si="119"/>
        <v>6.8750000000000006E-2</v>
      </c>
      <c r="CU27" s="63"/>
      <c r="CV27" s="71"/>
      <c r="CW27" s="3">
        <f t="shared" si="120"/>
        <v>0.18250000000000002</v>
      </c>
      <c r="CX27" s="3">
        <f t="shared" si="120"/>
        <v>5.9999999999999984E-2</v>
      </c>
      <c r="CY27" s="3">
        <f t="shared" si="120"/>
        <v>0.17</v>
      </c>
      <c r="CZ27" s="3">
        <f t="shared" si="120"/>
        <v>0.14999999999999977</v>
      </c>
      <c r="DA27" s="3">
        <f t="shared" si="120"/>
        <v>0.1049999999999999</v>
      </c>
      <c r="DC27" s="63"/>
      <c r="DD27" s="71"/>
      <c r="DE27" s="3">
        <f t="shared" si="121"/>
        <v>0</v>
      </c>
      <c r="DF27" s="3">
        <f t="shared" si="121"/>
        <v>0</v>
      </c>
      <c r="DG27" s="3">
        <f t="shared" si="121"/>
        <v>0</v>
      </c>
      <c r="DH27" s="3">
        <f t="shared" si="121"/>
        <v>0</v>
      </c>
      <c r="DI27" s="3">
        <f t="shared" si="121"/>
        <v>0</v>
      </c>
    </row>
    <row r="28" spans="19:113" x14ac:dyDescent="0.2">
      <c r="S28" s="63"/>
      <c r="T28" s="71"/>
      <c r="U28" s="3">
        <f t="shared" si="110"/>
        <v>2.4950000000000001</v>
      </c>
      <c r="V28" s="3">
        <f t="shared" si="110"/>
        <v>1.6674999999999998</v>
      </c>
      <c r="W28" s="3">
        <f t="shared" si="110"/>
        <v>2.0449999999999999</v>
      </c>
      <c r="X28" s="3">
        <f t="shared" si="110"/>
        <v>1.7949999999999999</v>
      </c>
      <c r="Y28" s="3">
        <f t="shared" si="110"/>
        <v>1.5450000000000002</v>
      </c>
      <c r="AA28" s="63"/>
      <c r="AB28" s="71"/>
      <c r="AC28" s="3">
        <f t="shared" si="111"/>
        <v>2.3850000000000002</v>
      </c>
      <c r="AD28" s="3">
        <f t="shared" si="111"/>
        <v>3.1675</v>
      </c>
      <c r="AE28" s="3">
        <f t="shared" si="111"/>
        <v>1.5125</v>
      </c>
      <c r="AF28" s="3">
        <f t="shared" si="111"/>
        <v>2.5225</v>
      </c>
      <c r="AG28" s="3">
        <f t="shared" si="111"/>
        <v>1.8149999999999999</v>
      </c>
      <c r="AI28" s="63"/>
      <c r="AJ28" s="71"/>
      <c r="AK28" s="3">
        <f t="shared" si="112"/>
        <v>4.1468749999999996</v>
      </c>
      <c r="AL28" s="3">
        <f t="shared" si="112"/>
        <v>2.941875</v>
      </c>
      <c r="AM28" s="3">
        <f t="shared" si="112"/>
        <v>3.4293749999999994</v>
      </c>
      <c r="AN28" s="3">
        <f t="shared" si="112"/>
        <v>2.7243750000000002</v>
      </c>
      <c r="AO28" s="3">
        <f t="shared" si="112"/>
        <v>2.7893749999999997</v>
      </c>
      <c r="AQ28" s="63"/>
      <c r="AR28" s="71"/>
      <c r="AS28" s="3">
        <f t="shared" si="113"/>
        <v>3.7593749999999999</v>
      </c>
      <c r="AT28" s="3">
        <f t="shared" si="113"/>
        <v>3.5943749999999994</v>
      </c>
      <c r="AU28" s="3">
        <f t="shared" si="113"/>
        <v>3.5218750000000001</v>
      </c>
      <c r="AV28" s="3">
        <f t="shared" si="113"/>
        <v>2.5843750000000001</v>
      </c>
      <c r="AW28" s="3">
        <f t="shared" si="113"/>
        <v>4.1393749999999994</v>
      </c>
      <c r="AY28" s="63"/>
      <c r="AZ28" s="71"/>
      <c r="BA28" s="3">
        <f t="shared" si="114"/>
        <v>0.43</v>
      </c>
      <c r="BB28" s="3">
        <f t="shared" si="114"/>
        <v>0.45250000000000001</v>
      </c>
      <c r="BC28" s="3">
        <f t="shared" si="114"/>
        <v>0.80999999999999994</v>
      </c>
      <c r="BD28" s="3">
        <f t="shared" si="114"/>
        <v>0.59</v>
      </c>
      <c r="BE28" s="3">
        <f t="shared" si="114"/>
        <v>0.1925</v>
      </c>
      <c r="BG28" s="63"/>
      <c r="BH28" s="71"/>
      <c r="BI28" s="3">
        <f t="shared" si="115"/>
        <v>2.3850000000000002</v>
      </c>
      <c r="BJ28" s="3">
        <f t="shared" si="115"/>
        <v>3.1675</v>
      </c>
      <c r="BK28" s="3">
        <f t="shared" si="115"/>
        <v>1.5125</v>
      </c>
      <c r="BL28" s="3">
        <f t="shared" si="115"/>
        <v>2.5225</v>
      </c>
      <c r="BM28" s="3">
        <f t="shared" si="115"/>
        <v>1.8149999999999999</v>
      </c>
      <c r="BO28" s="63"/>
      <c r="BP28" s="71"/>
      <c r="BQ28" s="3">
        <f t="shared" si="116"/>
        <v>1.4631250000000002</v>
      </c>
      <c r="BR28" s="3">
        <f t="shared" si="116"/>
        <v>1.6506250000000005</v>
      </c>
      <c r="BS28" s="3">
        <f t="shared" si="116"/>
        <v>0.91562500000000013</v>
      </c>
      <c r="BT28" s="3">
        <f t="shared" si="116"/>
        <v>0.96062500000000006</v>
      </c>
      <c r="BU28" s="3">
        <f t="shared" si="116"/>
        <v>1.4906250000000001</v>
      </c>
      <c r="BW28" s="63"/>
      <c r="BX28" s="71"/>
      <c r="BY28" s="3">
        <f t="shared" si="117"/>
        <v>2.3850000000000002</v>
      </c>
      <c r="BZ28" s="3">
        <f t="shared" si="117"/>
        <v>3.1675</v>
      </c>
      <c r="CA28" s="3">
        <f t="shared" si="117"/>
        <v>1.5125</v>
      </c>
      <c r="CB28" s="3">
        <f t="shared" si="117"/>
        <v>2.5225</v>
      </c>
      <c r="CC28" s="3">
        <f t="shared" si="117"/>
        <v>1.8149999999999999</v>
      </c>
      <c r="CE28" s="63"/>
      <c r="CF28" s="71"/>
      <c r="CG28" s="3">
        <f t="shared" si="118"/>
        <v>-6.687499999999999E-2</v>
      </c>
      <c r="CH28" s="3">
        <f t="shared" si="118"/>
        <v>1.31250000000003E-2</v>
      </c>
      <c r="CI28" s="3">
        <f t="shared" si="118"/>
        <v>0.13562500000000025</v>
      </c>
      <c r="CJ28" s="3">
        <f t="shared" si="118"/>
        <v>1.378125</v>
      </c>
      <c r="CK28" s="3">
        <f t="shared" si="118"/>
        <v>5.8125000000000246E-2</v>
      </c>
      <c r="CM28" s="63"/>
      <c r="CN28" s="71"/>
      <c r="CO28" s="3">
        <f t="shared" si="119"/>
        <v>0.21375000000000002</v>
      </c>
      <c r="CP28" s="3">
        <f t="shared" si="119"/>
        <v>-9.375E-2</v>
      </c>
      <c r="CQ28" s="3">
        <f t="shared" si="119"/>
        <v>7.3749999999999746E-2</v>
      </c>
      <c r="CR28" s="3">
        <f t="shared" si="119"/>
        <v>0.99875000000000003</v>
      </c>
      <c r="CS28" s="3">
        <f t="shared" si="119"/>
        <v>0.18125000000000024</v>
      </c>
      <c r="CU28" s="63"/>
      <c r="CV28" s="71"/>
      <c r="CW28" s="3">
        <f t="shared" si="120"/>
        <v>0.23999999999999994</v>
      </c>
      <c r="CX28" s="3">
        <f t="shared" si="120"/>
        <v>2.750000000000009E-2</v>
      </c>
      <c r="CY28" s="3">
        <f t="shared" si="120"/>
        <v>0.16499999999999987</v>
      </c>
      <c r="CZ28" s="3">
        <f t="shared" si="120"/>
        <v>1.2349999999999999</v>
      </c>
      <c r="DA28" s="3">
        <f t="shared" si="120"/>
        <v>0.27749999999999997</v>
      </c>
      <c r="DC28" s="63"/>
      <c r="DD28" s="71"/>
      <c r="DE28" s="3">
        <f t="shared" si="121"/>
        <v>0</v>
      </c>
      <c r="DF28" s="3">
        <f t="shared" si="121"/>
        <v>0</v>
      </c>
      <c r="DG28" s="3">
        <f t="shared" si="121"/>
        <v>0</v>
      </c>
      <c r="DH28" s="3">
        <f t="shared" si="121"/>
        <v>0</v>
      </c>
      <c r="DI28" s="3">
        <f t="shared" si="121"/>
        <v>0</v>
      </c>
    </row>
    <row r="29" spans="19:113" x14ac:dyDescent="0.2">
      <c r="S29" s="65" t="s">
        <v>5</v>
      </c>
      <c r="T29" s="65"/>
      <c r="U29" s="2">
        <f t="shared" ref="U29:Y29" si="122">AVERAGE(U21:U24)</f>
        <v>1.0425</v>
      </c>
      <c r="V29" s="2">
        <f t="shared" si="122"/>
        <v>6.4531250000000009</v>
      </c>
      <c r="W29" s="2">
        <f t="shared" si="122"/>
        <v>11.566875</v>
      </c>
      <c r="X29" s="2">
        <f t="shared" si="122"/>
        <v>10.749375000000001</v>
      </c>
      <c r="Y29" s="2">
        <f t="shared" si="122"/>
        <v>9.921875</v>
      </c>
      <c r="AA29" s="65" t="s">
        <v>5</v>
      </c>
      <c r="AB29" s="65"/>
      <c r="AC29" s="2">
        <f t="shared" ref="AC29:AG29" si="123">AVERAGE(AC21:AC24)</f>
        <v>0.92374999999999996</v>
      </c>
      <c r="AD29" s="2">
        <f t="shared" si="123"/>
        <v>10.833124999999999</v>
      </c>
      <c r="AE29" s="2">
        <f t="shared" si="123"/>
        <v>11.56625</v>
      </c>
      <c r="AF29" s="2">
        <f t="shared" si="123"/>
        <v>8.6306250000000002</v>
      </c>
      <c r="AG29" s="2">
        <f t="shared" si="123"/>
        <v>12.429375</v>
      </c>
      <c r="AI29" s="65" t="s">
        <v>5</v>
      </c>
      <c r="AJ29" s="65"/>
      <c r="AK29" s="2">
        <f t="shared" ref="AK29:AO29" si="124">AVERAGE(AK21:AK24)</f>
        <v>1.6312499999999999</v>
      </c>
      <c r="AL29" s="2">
        <f t="shared" si="124"/>
        <v>10.34125</v>
      </c>
      <c r="AM29" s="2">
        <f t="shared" si="124"/>
        <v>14.559374999999999</v>
      </c>
      <c r="AN29" s="2">
        <f t="shared" si="124"/>
        <v>15.49375</v>
      </c>
      <c r="AO29" s="2">
        <f t="shared" si="124"/>
        <v>16.86375</v>
      </c>
      <c r="AQ29" s="65" t="s">
        <v>5</v>
      </c>
      <c r="AR29" s="65"/>
      <c r="AS29" s="2">
        <f t="shared" ref="AS29:AW29" si="125">AVERAGE(AS21:AS24)</f>
        <v>0.78125</v>
      </c>
      <c r="AT29" s="2">
        <f t="shared" si="125"/>
        <v>5.8843749999999995</v>
      </c>
      <c r="AU29" s="2">
        <f t="shared" si="125"/>
        <v>7.3737499999999985</v>
      </c>
      <c r="AV29" s="2">
        <f t="shared" si="125"/>
        <v>11.546875</v>
      </c>
      <c r="AW29" s="2">
        <f t="shared" si="125"/>
        <v>9.6556249999999988</v>
      </c>
      <c r="AY29" s="65" t="s">
        <v>5</v>
      </c>
      <c r="AZ29" s="65"/>
      <c r="BA29" s="2">
        <f t="shared" ref="BA29:BE29" si="126">AVERAGE(BA21:BA24)</f>
        <v>1.0287500000000001</v>
      </c>
      <c r="BB29" s="2">
        <f t="shared" si="126"/>
        <v>6.8487499999999999</v>
      </c>
      <c r="BC29" s="2">
        <f t="shared" si="126"/>
        <v>9.3624999999999989</v>
      </c>
      <c r="BD29" s="2">
        <f t="shared" si="126"/>
        <v>10.455</v>
      </c>
      <c r="BE29" s="2">
        <f t="shared" si="126"/>
        <v>9.9500000000000011</v>
      </c>
      <c r="BG29" s="65" t="s">
        <v>5</v>
      </c>
      <c r="BH29" s="65"/>
      <c r="BI29" s="2">
        <f t="shared" ref="BI29:BM29" si="127">AVERAGE(BI21:BI24)</f>
        <v>0.86937500000000001</v>
      </c>
      <c r="BJ29" s="2">
        <f t="shared" si="127"/>
        <v>8.734375</v>
      </c>
      <c r="BK29" s="2">
        <f t="shared" si="127"/>
        <v>-2.3750000000000038E-2</v>
      </c>
      <c r="BL29" s="2">
        <f t="shared" si="127"/>
        <v>10.0725</v>
      </c>
      <c r="BM29" s="2">
        <f t="shared" si="127"/>
        <v>9.2175000000000011</v>
      </c>
      <c r="BO29" s="65" t="s">
        <v>5</v>
      </c>
      <c r="BP29" s="65"/>
      <c r="BQ29" s="2">
        <f t="shared" ref="BQ29:BU29" si="128">AVERAGE(BQ21:BQ24)</f>
        <v>1.2043749999999998</v>
      </c>
      <c r="BR29" s="2">
        <f t="shared" si="128"/>
        <v>5.4031250000000002</v>
      </c>
      <c r="BS29" s="2">
        <f t="shared" si="128"/>
        <v>12.583124999999999</v>
      </c>
      <c r="BT29" s="2">
        <f t="shared" si="128"/>
        <v>11.317499999999999</v>
      </c>
      <c r="BU29" s="2">
        <f t="shared" si="128"/>
        <v>11.408750000000001</v>
      </c>
      <c r="BW29" s="65" t="s">
        <v>5</v>
      </c>
      <c r="BX29" s="65"/>
      <c r="BY29" s="2">
        <f t="shared" ref="BY29:CC29" si="129">AVERAGE(BY21:BY24)</f>
        <v>0.92374999999999996</v>
      </c>
      <c r="BZ29" s="2">
        <f t="shared" si="129"/>
        <v>10.833124999999999</v>
      </c>
      <c r="CA29" s="2">
        <f t="shared" si="129"/>
        <v>11.56625</v>
      </c>
      <c r="CB29" s="2">
        <f t="shared" si="129"/>
        <v>8.6306250000000002</v>
      </c>
      <c r="CC29" s="2">
        <f t="shared" si="129"/>
        <v>12.429375</v>
      </c>
      <c r="CE29" s="65" t="s">
        <v>5</v>
      </c>
      <c r="CF29" s="65"/>
      <c r="CG29" s="2">
        <f t="shared" ref="CG29:CK29" si="130">AVERAGE(CG21:CG24)</f>
        <v>0.49437500000000001</v>
      </c>
      <c r="CH29" s="2">
        <f t="shared" si="130"/>
        <v>4.6724999999999994</v>
      </c>
      <c r="CI29" s="2">
        <f t="shared" si="130"/>
        <v>5.8087499999999999</v>
      </c>
      <c r="CJ29" s="2">
        <f t="shared" si="130"/>
        <v>5.3862500000000004</v>
      </c>
      <c r="CK29" s="2">
        <f t="shared" si="130"/>
        <v>5.2356250000000006</v>
      </c>
      <c r="CM29" s="65" t="s">
        <v>5</v>
      </c>
      <c r="CN29" s="65"/>
      <c r="CO29" s="2">
        <f t="shared" ref="CO29:CS29" si="131">AVERAGE(CO21:CO24)</f>
        <v>0.59750000000000003</v>
      </c>
      <c r="CP29" s="2">
        <f t="shared" si="131"/>
        <v>4.9418749999999996</v>
      </c>
      <c r="CQ29" s="2">
        <f t="shared" si="131"/>
        <v>6.1393750000000011</v>
      </c>
      <c r="CR29" s="2">
        <f t="shared" si="131"/>
        <v>6.2949999999999999</v>
      </c>
      <c r="CS29" s="2">
        <f t="shared" si="131"/>
        <v>6</v>
      </c>
      <c r="CU29" s="65" t="s">
        <v>5</v>
      </c>
      <c r="CV29" s="65"/>
      <c r="CW29" s="2">
        <f t="shared" ref="CW29:DA29" si="132">AVERAGE(CW21:CW24)</f>
        <v>0.6568750000000001</v>
      </c>
      <c r="CX29" s="2">
        <f t="shared" si="132"/>
        <v>5.6081250000000002</v>
      </c>
      <c r="CY29" s="2">
        <f t="shared" si="132"/>
        <v>6.4831249999999994</v>
      </c>
      <c r="CZ29" s="2">
        <f t="shared" si="132"/>
        <v>6.5012500000000006</v>
      </c>
      <c r="DA29" s="2">
        <f t="shared" si="132"/>
        <v>7.649375</v>
      </c>
      <c r="DC29" s="65" t="s">
        <v>5</v>
      </c>
      <c r="DD29" s="65"/>
      <c r="DE29" s="2">
        <f t="shared" ref="DE29:DI29" si="133">AVERAGE(DE21:DE24)</f>
        <v>0</v>
      </c>
      <c r="DF29" s="2">
        <f t="shared" si="133"/>
        <v>0</v>
      </c>
      <c r="DG29" s="2">
        <f t="shared" si="133"/>
        <v>0</v>
      </c>
      <c r="DH29" s="2">
        <f t="shared" si="133"/>
        <v>0</v>
      </c>
      <c r="DI29" s="2">
        <f t="shared" si="133"/>
        <v>0</v>
      </c>
    </row>
    <row r="30" spans="19:113" x14ac:dyDescent="0.2">
      <c r="S30" s="66" t="s">
        <v>13</v>
      </c>
      <c r="T30" s="66"/>
      <c r="U30" s="17">
        <f t="shared" ref="U30:Y30" si="134">STDEV(U21:U24)</f>
        <v>0.13257073583562926</v>
      </c>
      <c r="V30" s="17">
        <f t="shared" si="134"/>
        <v>4.3201916310699273</v>
      </c>
      <c r="W30" s="17">
        <f t="shared" si="134"/>
        <v>1.2852356706715957</v>
      </c>
      <c r="X30" s="17">
        <f t="shared" si="134"/>
        <v>1.8981025338918469</v>
      </c>
      <c r="Y30" s="17">
        <f t="shared" si="134"/>
        <v>0.36529882174278372</v>
      </c>
      <c r="AA30" s="66" t="s">
        <v>13</v>
      </c>
      <c r="AB30" s="66"/>
      <c r="AC30" s="17">
        <f t="shared" ref="AC30:AG30" si="135">STDEV(AC21:AC24)</f>
        <v>0.25933709562395157</v>
      </c>
      <c r="AD30" s="17">
        <f t="shared" si="135"/>
        <v>0.27171139713551451</v>
      </c>
      <c r="AE30" s="17">
        <f t="shared" si="135"/>
        <v>0.73576030687083538</v>
      </c>
      <c r="AF30" s="17">
        <f t="shared" si="135"/>
        <v>5.8584506270856282</v>
      </c>
      <c r="AG30" s="17">
        <f t="shared" si="135"/>
        <v>0.69897246011556202</v>
      </c>
      <c r="AI30" s="66" t="s">
        <v>13</v>
      </c>
      <c r="AJ30" s="66"/>
      <c r="AK30" s="17">
        <f t="shared" ref="AK30:AO30" si="136">STDEV(AK21:AK24)</f>
        <v>8.0864469948179363E-2</v>
      </c>
      <c r="AL30" s="17">
        <f t="shared" si="136"/>
        <v>1.2842805622215108</v>
      </c>
      <c r="AM30" s="17">
        <f t="shared" si="136"/>
        <v>0.79592451484630877</v>
      </c>
      <c r="AN30" s="17">
        <f t="shared" si="136"/>
        <v>1.035867943240514</v>
      </c>
      <c r="AO30" s="17">
        <f t="shared" si="136"/>
        <v>0.2057949525620095</v>
      </c>
      <c r="AQ30" s="66" t="s">
        <v>13</v>
      </c>
      <c r="AR30" s="66"/>
      <c r="AS30" s="17">
        <f t="shared" ref="AS30:AW30" si="137">STDEV(AS21:AS24)</f>
        <v>0.16584851270562156</v>
      </c>
      <c r="AT30" s="17">
        <f t="shared" si="137"/>
        <v>0.68202669791340731</v>
      </c>
      <c r="AU30" s="17">
        <f t="shared" si="137"/>
        <v>1.2837889478025637</v>
      </c>
      <c r="AV30" s="17">
        <f t="shared" si="137"/>
        <v>0.2278568629644499</v>
      </c>
      <c r="AW30" s="17">
        <f t="shared" si="137"/>
        <v>0.31702392128460366</v>
      </c>
      <c r="AY30" s="66" t="s">
        <v>13</v>
      </c>
      <c r="AZ30" s="66"/>
      <c r="BA30" s="17">
        <f t="shared" ref="BA30:BE30" si="138">STDEV(BA21:BA24)</f>
        <v>6.9383445431889512E-2</v>
      </c>
      <c r="BB30" s="17">
        <f t="shared" si="138"/>
        <v>0.2560954818682542</v>
      </c>
      <c r="BC30" s="17">
        <f t="shared" si="138"/>
        <v>0.81374743983212194</v>
      </c>
      <c r="BD30" s="17">
        <f t="shared" si="138"/>
        <v>1.62422208944262</v>
      </c>
      <c r="BE30" s="17">
        <f t="shared" si="138"/>
        <v>0.63428888988640941</v>
      </c>
      <c r="BG30" s="66" t="s">
        <v>13</v>
      </c>
      <c r="BH30" s="66"/>
      <c r="BI30" s="17">
        <f t="shared" ref="BI30:BM30" si="139">STDEV(BI21:BI24)</f>
        <v>7.5000000000000053E-2</v>
      </c>
      <c r="BJ30" s="17">
        <f t="shared" si="139"/>
        <v>3.6690581216437526</v>
      </c>
      <c r="BK30" s="17">
        <f t="shared" si="139"/>
        <v>6.3553619094430913E-2</v>
      </c>
      <c r="BL30" s="17">
        <f t="shared" si="139"/>
        <v>0.38320129066414554</v>
      </c>
      <c r="BM30" s="17">
        <f t="shared" si="139"/>
        <v>0.38235768049476038</v>
      </c>
      <c r="BO30" s="66" t="s">
        <v>13</v>
      </c>
      <c r="BP30" s="66"/>
      <c r="BQ30" s="17">
        <f t="shared" ref="BQ30:BU30" si="140">STDEV(BQ21:BQ24)</f>
        <v>6.3852042514968482E-2</v>
      </c>
      <c r="BR30" s="17">
        <f t="shared" si="140"/>
        <v>3.6459069516376834</v>
      </c>
      <c r="BS30" s="17">
        <f t="shared" si="140"/>
        <v>2.2022460125971444</v>
      </c>
      <c r="BT30" s="17">
        <f t="shared" si="140"/>
        <v>0.60052884679533391</v>
      </c>
      <c r="BU30" s="17">
        <f t="shared" si="140"/>
        <v>0.61248937065606879</v>
      </c>
      <c r="BW30" s="66" t="s">
        <v>13</v>
      </c>
      <c r="BX30" s="66"/>
      <c r="BY30" s="17">
        <f t="shared" ref="BY30:CC30" si="141">STDEV(BY21:BY24)</f>
        <v>0.25933709562395157</v>
      </c>
      <c r="BZ30" s="17">
        <f t="shared" si="141"/>
        <v>0.27171139713551451</v>
      </c>
      <c r="CA30" s="17">
        <f t="shared" si="141"/>
        <v>0.73576030687083538</v>
      </c>
      <c r="CB30" s="17">
        <f t="shared" si="141"/>
        <v>5.8584506270856282</v>
      </c>
      <c r="CC30" s="17">
        <f t="shared" si="141"/>
        <v>0.69897246011556202</v>
      </c>
      <c r="CE30" s="66" t="s">
        <v>13</v>
      </c>
      <c r="CF30" s="66"/>
      <c r="CG30" s="17">
        <f t="shared" ref="CG30:CK30" si="142">STDEV(CG21:CG24)</f>
        <v>0.10558122860306805</v>
      </c>
      <c r="CH30" s="17">
        <f t="shared" si="142"/>
        <v>0.63173207664854192</v>
      </c>
      <c r="CI30" s="17">
        <f t="shared" si="142"/>
        <v>0.67305893748863754</v>
      </c>
      <c r="CJ30" s="17">
        <f t="shared" si="142"/>
        <v>0.54361061431874169</v>
      </c>
      <c r="CK30" s="17">
        <f t="shared" si="142"/>
        <v>0.42068087172265578</v>
      </c>
      <c r="CM30" s="66" t="s">
        <v>13</v>
      </c>
      <c r="CN30" s="66"/>
      <c r="CO30" s="17">
        <f t="shared" ref="CO30:CS30" si="143">STDEV(CO21:CO24)</f>
        <v>8.5107162839956021E-2</v>
      </c>
      <c r="CP30" s="17">
        <f t="shared" si="143"/>
        <v>0.37786681957183438</v>
      </c>
      <c r="CQ30" s="17">
        <f t="shared" si="143"/>
        <v>0.12201434341912383</v>
      </c>
      <c r="CR30" s="17">
        <f t="shared" si="143"/>
        <v>0.38675667953723414</v>
      </c>
      <c r="CS30" s="17">
        <f t="shared" si="143"/>
        <v>0.66150514926189385</v>
      </c>
      <c r="CU30" s="66" t="s">
        <v>13</v>
      </c>
      <c r="CV30" s="66"/>
      <c r="CW30" s="17">
        <f t="shared" ref="CW30:DA30" si="144">STDEV(CW21:CW24)</f>
        <v>4.1658332499833285E-2</v>
      </c>
      <c r="CX30" s="17">
        <f t="shared" si="144"/>
        <v>0.10208248298965567</v>
      </c>
      <c r="CY30" s="17">
        <f t="shared" si="144"/>
        <v>0.50730086405077901</v>
      </c>
      <c r="CZ30" s="17">
        <f t="shared" si="144"/>
        <v>0.15101565868037214</v>
      </c>
      <c r="DA30" s="17">
        <f t="shared" si="144"/>
        <v>0.28791274719956378</v>
      </c>
      <c r="DC30" s="66" t="s">
        <v>13</v>
      </c>
      <c r="DD30" s="66"/>
      <c r="DE30" s="17">
        <f t="shared" ref="DE30:DI30" si="145">STDEV(DE21:DE24)</f>
        <v>0</v>
      </c>
      <c r="DF30" s="17">
        <f t="shared" si="145"/>
        <v>0</v>
      </c>
      <c r="DG30" s="17">
        <f t="shared" si="145"/>
        <v>0</v>
      </c>
      <c r="DH30" s="17">
        <f t="shared" si="145"/>
        <v>0</v>
      </c>
      <c r="DI30" s="17">
        <f t="shared" si="145"/>
        <v>0</v>
      </c>
    </row>
    <row r="31" spans="19:113" x14ac:dyDescent="0.2">
      <c r="S31" s="67" t="s">
        <v>14</v>
      </c>
      <c r="T31" s="68"/>
      <c r="U31" s="17">
        <f t="shared" ref="U31:Y31" si="146">1.96*(U30)/SQRT(4)</f>
        <v>0.12991932111891666</v>
      </c>
      <c r="V31" s="17">
        <f t="shared" si="146"/>
        <v>4.233787798448529</v>
      </c>
      <c r="W31" s="17">
        <f t="shared" si="146"/>
        <v>1.2595309572581639</v>
      </c>
      <c r="X31" s="17">
        <f t="shared" si="146"/>
        <v>1.86014048321401</v>
      </c>
      <c r="Y31" s="17">
        <f t="shared" si="146"/>
        <v>0.35799284530792802</v>
      </c>
      <c r="AA31" s="67" t="s">
        <v>14</v>
      </c>
      <c r="AB31" s="68"/>
      <c r="AC31" s="17">
        <f t="shared" ref="AC31:AG31" si="147">1.96*(AC30)/SQRT(4)</f>
        <v>0.25415035371147254</v>
      </c>
      <c r="AD31" s="17">
        <f t="shared" si="147"/>
        <v>0.2662771691928042</v>
      </c>
      <c r="AE31" s="17">
        <f t="shared" si="147"/>
        <v>0.72104510073341865</v>
      </c>
      <c r="AF31" s="17">
        <f t="shared" si="147"/>
        <v>5.7412816145439152</v>
      </c>
      <c r="AG31" s="17">
        <f t="shared" si="147"/>
        <v>0.68499301091325082</v>
      </c>
      <c r="AI31" s="67" t="s">
        <v>14</v>
      </c>
      <c r="AJ31" s="68"/>
      <c r="AK31" s="17">
        <f t="shared" ref="AK31:AO31" si="148">1.96*(AK30)/SQRT(4)</f>
        <v>7.924718054921577E-2</v>
      </c>
      <c r="AL31" s="17">
        <f t="shared" si="148"/>
        <v>1.2585949509770806</v>
      </c>
      <c r="AM31" s="17">
        <f t="shared" si="148"/>
        <v>0.78000602454938261</v>
      </c>
      <c r="AN31" s="17">
        <f t="shared" si="148"/>
        <v>1.0151505843757036</v>
      </c>
      <c r="AO31" s="17">
        <f t="shared" si="148"/>
        <v>0.20167905351076931</v>
      </c>
      <c r="AQ31" s="67" t="s">
        <v>14</v>
      </c>
      <c r="AR31" s="68"/>
      <c r="AS31" s="17">
        <f t="shared" ref="AS31:AW31" si="149">1.96*(AS30)/SQRT(4)</f>
        <v>0.16253154245150914</v>
      </c>
      <c r="AT31" s="17">
        <f t="shared" si="149"/>
        <v>0.66838616395513917</v>
      </c>
      <c r="AU31" s="17">
        <f t="shared" si="149"/>
        <v>1.2581131688465124</v>
      </c>
      <c r="AV31" s="17">
        <f t="shared" si="149"/>
        <v>0.22329972570516091</v>
      </c>
      <c r="AW31" s="17">
        <f t="shared" si="149"/>
        <v>0.31068344285891158</v>
      </c>
      <c r="AY31" s="67" t="s">
        <v>14</v>
      </c>
      <c r="AZ31" s="68"/>
      <c r="BA31" s="17">
        <f t="shared" ref="BA31:BE31" si="150">1.96*(BA30)/SQRT(4)</f>
        <v>6.7995776523251727E-2</v>
      </c>
      <c r="BB31" s="17">
        <f t="shared" si="150"/>
        <v>0.25097357223088912</v>
      </c>
      <c r="BC31" s="17">
        <f t="shared" si="150"/>
        <v>0.79747249103547946</v>
      </c>
      <c r="BD31" s="17">
        <f t="shared" si="150"/>
        <v>1.5917376476537677</v>
      </c>
      <c r="BE31" s="17">
        <f t="shared" si="150"/>
        <v>0.62160311208868124</v>
      </c>
      <c r="BG31" s="67" t="s">
        <v>14</v>
      </c>
      <c r="BH31" s="68"/>
      <c r="BI31" s="17">
        <f t="shared" ref="BI31:BM31" si="151">1.96*(BI30)/SQRT(4)</f>
        <v>7.3500000000000051E-2</v>
      </c>
      <c r="BJ31" s="17">
        <f t="shared" si="151"/>
        <v>3.5956769592108775</v>
      </c>
      <c r="BK31" s="17">
        <f t="shared" si="151"/>
        <v>6.2282546712542297E-2</v>
      </c>
      <c r="BL31" s="17">
        <f t="shared" si="151"/>
        <v>0.37553726485086264</v>
      </c>
      <c r="BM31" s="17">
        <f t="shared" si="151"/>
        <v>0.37471052688486517</v>
      </c>
      <c r="BO31" s="67" t="s">
        <v>14</v>
      </c>
      <c r="BP31" s="68"/>
      <c r="BQ31" s="17">
        <f t="shared" ref="BQ31:BU31" si="152">1.96*(BQ30)/SQRT(4)</f>
        <v>6.2575001664669117E-2</v>
      </c>
      <c r="BR31" s="17">
        <f t="shared" si="152"/>
        <v>3.5729888126049296</v>
      </c>
      <c r="BS31" s="17">
        <f t="shared" si="152"/>
        <v>2.1582010923452013</v>
      </c>
      <c r="BT31" s="17">
        <f t="shared" si="152"/>
        <v>0.58851826985942723</v>
      </c>
      <c r="BU31" s="17">
        <f t="shared" si="152"/>
        <v>0.60023958324294735</v>
      </c>
      <c r="BW31" s="67" t="s">
        <v>14</v>
      </c>
      <c r="BX31" s="68"/>
      <c r="BY31" s="17">
        <f t="shared" ref="BY31:CC31" si="153">1.96*(BY30)/SQRT(4)</f>
        <v>0.25415035371147254</v>
      </c>
      <c r="BZ31" s="17">
        <f t="shared" si="153"/>
        <v>0.2662771691928042</v>
      </c>
      <c r="CA31" s="17">
        <f t="shared" si="153"/>
        <v>0.72104510073341865</v>
      </c>
      <c r="CB31" s="17">
        <f t="shared" si="153"/>
        <v>5.7412816145439152</v>
      </c>
      <c r="CC31" s="17">
        <f t="shared" si="153"/>
        <v>0.68499301091325082</v>
      </c>
      <c r="CE31" s="67" t="s">
        <v>14</v>
      </c>
      <c r="CF31" s="68"/>
      <c r="CG31" s="17">
        <f t="shared" ref="CG31:CK31" si="154">1.96*(CG30)/SQRT(4)</f>
        <v>0.10346960403100669</v>
      </c>
      <c r="CH31" s="17">
        <f t="shared" si="154"/>
        <v>0.61909743511557103</v>
      </c>
      <c r="CI31" s="17">
        <f t="shared" si="154"/>
        <v>0.65959775873886473</v>
      </c>
      <c r="CJ31" s="17">
        <f t="shared" si="154"/>
        <v>0.53273840203236689</v>
      </c>
      <c r="CK31" s="17">
        <f t="shared" si="154"/>
        <v>0.41226725428820266</v>
      </c>
      <c r="CM31" s="67" t="s">
        <v>14</v>
      </c>
      <c r="CN31" s="68"/>
      <c r="CO31" s="17">
        <f t="shared" ref="CO31:CS31" si="155">1.96*(CO30)/SQRT(4)</f>
        <v>8.3405019583156895E-2</v>
      </c>
      <c r="CP31" s="17">
        <f t="shared" si="155"/>
        <v>0.37030948318039769</v>
      </c>
      <c r="CQ31" s="17">
        <f t="shared" si="155"/>
        <v>0.11957405655074135</v>
      </c>
      <c r="CR31" s="17">
        <f t="shared" si="155"/>
        <v>0.37902154594648946</v>
      </c>
      <c r="CS31" s="17">
        <f t="shared" si="155"/>
        <v>0.648275046276656</v>
      </c>
      <c r="CU31" s="67" t="s">
        <v>14</v>
      </c>
      <c r="CV31" s="68"/>
      <c r="CW31" s="17">
        <f t="shared" ref="CW31:DA31" si="156">1.96*(CW30)/SQRT(4)</f>
        <v>4.0825165849836621E-2</v>
      </c>
      <c r="CX31" s="17">
        <f t="shared" si="156"/>
        <v>0.10004083332986255</v>
      </c>
      <c r="CY31" s="17">
        <f t="shared" si="156"/>
        <v>0.4971548467697634</v>
      </c>
      <c r="CZ31" s="17">
        <f t="shared" si="156"/>
        <v>0.14799534550676469</v>
      </c>
      <c r="DA31" s="17">
        <f t="shared" si="156"/>
        <v>0.28215449225557249</v>
      </c>
      <c r="DC31" s="67" t="s">
        <v>14</v>
      </c>
      <c r="DD31" s="68"/>
      <c r="DE31" s="17">
        <f t="shared" ref="DE31:DI31" si="157">1.96*(DE30)/SQRT(4)</f>
        <v>0</v>
      </c>
      <c r="DF31" s="17">
        <f t="shared" si="157"/>
        <v>0</v>
      </c>
      <c r="DG31" s="17">
        <f t="shared" si="157"/>
        <v>0</v>
      </c>
      <c r="DH31" s="17">
        <f t="shared" si="157"/>
        <v>0</v>
      </c>
      <c r="DI31" s="17">
        <f t="shared" si="157"/>
        <v>0</v>
      </c>
    </row>
    <row r="32" spans="19:113" x14ac:dyDescent="0.2">
      <c r="S32" s="69" t="s">
        <v>15</v>
      </c>
      <c r="T32" s="70"/>
      <c r="U32" s="27">
        <f>((U30/U29))</f>
        <v>0.12716617346343334</v>
      </c>
      <c r="V32" s="27">
        <f t="shared" ref="V32:Y32" si="158">((V30/V29))</f>
        <v>0.66947279512948021</v>
      </c>
      <c r="W32" s="27">
        <f t="shared" si="158"/>
        <v>0.11111347452718179</v>
      </c>
      <c r="X32" s="27">
        <f t="shared" si="158"/>
        <v>0.17657794373085381</v>
      </c>
      <c r="Y32" s="27">
        <f t="shared" si="158"/>
        <v>3.6817519041792375E-2</v>
      </c>
      <c r="AA32" s="32"/>
      <c r="AB32" s="33"/>
      <c r="AC32" s="17"/>
      <c r="AD32" s="17"/>
      <c r="AE32" s="17"/>
      <c r="AF32" s="17"/>
      <c r="AG32" s="17"/>
      <c r="AI32" s="32"/>
      <c r="AJ32" s="33"/>
      <c r="AK32" s="17"/>
      <c r="AL32" s="17"/>
      <c r="AM32" s="17"/>
      <c r="AN32" s="17"/>
      <c r="AO32" s="17"/>
      <c r="AQ32" s="32"/>
      <c r="AR32" s="33"/>
      <c r="AS32" s="17"/>
      <c r="AT32" s="17"/>
      <c r="AU32" s="17"/>
      <c r="AV32" s="17"/>
      <c r="AW32" s="17"/>
      <c r="AY32" s="32"/>
      <c r="AZ32" s="33"/>
      <c r="BA32" s="17"/>
      <c r="BB32" s="17"/>
      <c r="BC32" s="17"/>
      <c r="BD32" s="17"/>
      <c r="BE32" s="17"/>
      <c r="BG32" s="32"/>
      <c r="BH32" s="33"/>
      <c r="BI32" s="17"/>
      <c r="BJ32" s="17"/>
      <c r="BK32" s="17"/>
      <c r="BL32" s="17"/>
      <c r="BM32" s="17"/>
      <c r="BO32" s="32"/>
      <c r="BP32" s="33"/>
      <c r="BQ32" s="17"/>
      <c r="BR32" s="17"/>
      <c r="BS32" s="17"/>
      <c r="BT32" s="17"/>
      <c r="BU32" s="17"/>
      <c r="BW32" s="32"/>
      <c r="BX32" s="33"/>
      <c r="BY32" s="17"/>
      <c r="BZ32" s="17"/>
      <c r="CA32" s="17"/>
      <c r="CB32" s="17"/>
      <c r="CC32" s="17"/>
      <c r="CE32" s="32"/>
      <c r="CF32" s="33"/>
      <c r="CG32" s="17"/>
      <c r="CH32" s="17"/>
      <c r="CI32" s="17"/>
      <c r="CJ32" s="17"/>
      <c r="CK32" s="17"/>
      <c r="CM32" s="32"/>
      <c r="CN32" s="33"/>
      <c r="CO32" s="17"/>
      <c r="CP32" s="17"/>
      <c r="CQ32" s="17"/>
      <c r="CR32" s="17"/>
      <c r="CS32" s="17"/>
      <c r="CU32" s="32"/>
      <c r="CV32" s="33"/>
      <c r="CW32" s="17"/>
      <c r="CX32" s="17"/>
      <c r="CY32" s="17"/>
      <c r="CZ32" s="17"/>
      <c r="DA32" s="17"/>
      <c r="DC32" s="32"/>
      <c r="DD32" s="33"/>
      <c r="DE32" s="17"/>
      <c r="DF32" s="17"/>
      <c r="DG32" s="17"/>
      <c r="DH32" s="17"/>
      <c r="DI32" s="17"/>
    </row>
    <row r="33" spans="19:113" x14ac:dyDescent="0.2">
      <c r="S33" s="67" t="s">
        <v>15</v>
      </c>
      <c r="T33" s="68"/>
      <c r="U33" s="17">
        <f>((U30/U29)*100)</f>
        <v>12.716617346343334</v>
      </c>
      <c r="V33" s="17">
        <f t="shared" ref="V33:Y33" si="159">((V30/V29)*100)</f>
        <v>66.947279512948015</v>
      </c>
      <c r="W33" s="17">
        <f t="shared" si="159"/>
        <v>11.111347452718178</v>
      </c>
      <c r="X33" s="17">
        <f t="shared" si="159"/>
        <v>17.65779437308538</v>
      </c>
      <c r="Y33" s="17">
        <f t="shared" si="159"/>
        <v>3.6817519041792375</v>
      </c>
      <c r="AA33" s="67" t="s">
        <v>15</v>
      </c>
      <c r="AB33" s="68"/>
      <c r="AC33" s="17">
        <f>((AC30/AC29)*100)</f>
        <v>28.074381123025884</v>
      </c>
      <c r="AD33" s="17">
        <f t="shared" ref="AD33:AG33" si="160">((AD30/AD29)*100)</f>
        <v>2.5081534380477888</v>
      </c>
      <c r="AE33" s="17">
        <f t="shared" si="160"/>
        <v>6.3612692693901254</v>
      </c>
      <c r="AF33" s="17">
        <f t="shared" si="160"/>
        <v>67.879795809522818</v>
      </c>
      <c r="AG33" s="17">
        <f t="shared" si="160"/>
        <v>5.6235527539845087</v>
      </c>
      <c r="AI33" s="67" t="s">
        <v>15</v>
      </c>
      <c r="AJ33" s="68"/>
      <c r="AK33" s="17">
        <f>((AK30/AK29)*100)</f>
        <v>4.957208885712145</v>
      </c>
      <c r="AL33" s="17">
        <f t="shared" ref="AL33:AO33" si="161">((AL30/AL29)*100)</f>
        <v>12.419007008064893</v>
      </c>
      <c r="AM33" s="17">
        <f t="shared" si="161"/>
        <v>5.4667491897578628</v>
      </c>
      <c r="AN33" s="17">
        <f t="shared" si="161"/>
        <v>6.6857148414071084</v>
      </c>
      <c r="AO33" s="17">
        <f t="shared" si="161"/>
        <v>1.2203392042814292</v>
      </c>
      <c r="AQ33" s="67" t="s">
        <v>15</v>
      </c>
      <c r="AR33" s="68"/>
      <c r="AS33" s="17">
        <f>((AS30/AS29)*100)</f>
        <v>21.22860962631956</v>
      </c>
      <c r="AT33" s="17">
        <f t="shared" ref="AT33:AW33" si="162">((AT30/AT29)*100)</f>
        <v>11.590469640588973</v>
      </c>
      <c r="AU33" s="17">
        <f t="shared" si="162"/>
        <v>17.410258658112411</v>
      </c>
      <c r="AV33" s="17">
        <f t="shared" si="162"/>
        <v>1.9733205994214877</v>
      </c>
      <c r="AW33" s="17">
        <f t="shared" si="162"/>
        <v>3.28330813680734</v>
      </c>
      <c r="AY33" s="67" t="s">
        <v>15</v>
      </c>
      <c r="AZ33" s="68"/>
      <c r="BA33" s="17">
        <f>((BA30/BA29)*100)</f>
        <v>6.7444418402808752</v>
      </c>
      <c r="BB33" s="17">
        <f t="shared" ref="BB33:BE33" si="163">((BB30/BB29)*100)</f>
        <v>3.7393025277350493</v>
      </c>
      <c r="BC33" s="17">
        <f t="shared" si="163"/>
        <v>8.6915614401294743</v>
      </c>
      <c r="BD33" s="17">
        <f t="shared" si="163"/>
        <v>15.53536192675868</v>
      </c>
      <c r="BE33" s="17">
        <f t="shared" si="163"/>
        <v>6.3747627124262243</v>
      </c>
      <c r="BG33" s="67" t="s">
        <v>15</v>
      </c>
      <c r="BH33" s="68"/>
      <c r="BI33" s="17">
        <f>((BI30/BI29)*100)</f>
        <v>8.6268871315600357</v>
      </c>
      <c r="BJ33" s="17">
        <f t="shared" ref="BJ33:BM33" si="164">((BJ30/BJ29)*100)</f>
        <v>42.007105507191447</v>
      </c>
      <c r="BK33" s="17">
        <f t="shared" si="164"/>
        <v>-267.5941856607613</v>
      </c>
      <c r="BL33" s="17">
        <f t="shared" si="164"/>
        <v>3.8044307834613607</v>
      </c>
      <c r="BM33" s="17">
        <f t="shared" si="164"/>
        <v>4.1481712014620049</v>
      </c>
      <c r="BO33" s="67" t="s">
        <v>15</v>
      </c>
      <c r="BP33" s="68"/>
      <c r="BQ33" s="17">
        <f>((BQ30/BQ29)*100)</f>
        <v>5.3016745212220853</v>
      </c>
      <c r="BR33" s="17">
        <f t="shared" ref="BR33:BU33" si="165">((BR30/BR29)*100)</f>
        <v>67.477745779297777</v>
      </c>
      <c r="BS33" s="17">
        <f t="shared" si="165"/>
        <v>17.501582576642484</v>
      </c>
      <c r="BT33" s="17">
        <f t="shared" si="165"/>
        <v>5.3061970116663044</v>
      </c>
      <c r="BU33" s="17">
        <f t="shared" si="165"/>
        <v>5.3685931469798938</v>
      </c>
      <c r="BW33" s="67" t="s">
        <v>15</v>
      </c>
      <c r="BX33" s="68"/>
      <c r="BY33" s="17">
        <f>((BY30/BY29)*100)</f>
        <v>28.074381123025884</v>
      </c>
      <c r="BZ33" s="17">
        <f t="shared" ref="BZ33:CC33" si="166">((BZ30/BZ29)*100)</f>
        <v>2.5081534380477888</v>
      </c>
      <c r="CA33" s="17">
        <f t="shared" si="166"/>
        <v>6.3612692693901254</v>
      </c>
      <c r="CB33" s="17">
        <f t="shared" si="166"/>
        <v>67.879795809522818</v>
      </c>
      <c r="CC33" s="17">
        <f t="shared" si="166"/>
        <v>5.6235527539845087</v>
      </c>
      <c r="CE33" s="67" t="s">
        <v>15</v>
      </c>
      <c r="CF33" s="68"/>
      <c r="CG33" s="17">
        <f>((CG30/CG29)*100)</f>
        <v>21.356506417814018</v>
      </c>
      <c r="CH33" s="17">
        <f t="shared" ref="CH33:CK33" si="167">((CH30/CH29)*100)</f>
        <v>13.52021565860978</v>
      </c>
      <c r="CI33" s="17">
        <f t="shared" si="167"/>
        <v>11.586984075552186</v>
      </c>
      <c r="CJ33" s="17">
        <f t="shared" si="167"/>
        <v>10.092561881062737</v>
      </c>
      <c r="CK33" s="17">
        <f t="shared" si="167"/>
        <v>8.0349694969111756</v>
      </c>
      <c r="CM33" s="67" t="s">
        <v>15</v>
      </c>
      <c r="CN33" s="68"/>
      <c r="CO33" s="17">
        <f>((CO30/CO29)*100)</f>
        <v>14.243876625934062</v>
      </c>
      <c r="CP33" s="17">
        <f t="shared" ref="CP33:CS33" si="168">((CP30/CP29)*100)</f>
        <v>7.646223742442583</v>
      </c>
      <c r="CQ33" s="17">
        <f t="shared" si="168"/>
        <v>1.9874065913732881</v>
      </c>
      <c r="CR33" s="17">
        <f t="shared" si="168"/>
        <v>6.1438710013857687</v>
      </c>
      <c r="CS33" s="17">
        <f t="shared" si="168"/>
        <v>11.025085821031565</v>
      </c>
      <c r="CU33" s="67" t="s">
        <v>15</v>
      </c>
      <c r="CV33" s="68"/>
      <c r="CW33" s="17">
        <f>((CW30/CW29)*100)</f>
        <v>6.3418964795179109</v>
      </c>
      <c r="CX33" s="17">
        <f t="shared" ref="CX33:DA33" si="169">((CX30/CX29)*100)</f>
        <v>1.8202604790309713</v>
      </c>
      <c r="CY33" s="17">
        <f t="shared" si="169"/>
        <v>7.8249434346982216</v>
      </c>
      <c r="CZ33" s="17">
        <f t="shared" si="169"/>
        <v>2.3228711198672891</v>
      </c>
      <c r="DA33" s="17">
        <f t="shared" si="169"/>
        <v>3.7638728288201819</v>
      </c>
      <c r="DC33" s="67" t="s">
        <v>15</v>
      </c>
      <c r="DD33" s="68"/>
      <c r="DE33" s="17" t="e">
        <f>((DE30/DE29)*100)</f>
        <v>#DIV/0!</v>
      </c>
      <c r="DF33" s="17" t="e">
        <f t="shared" ref="DF33:DI33" si="170">((DF30/DF29)*100)</f>
        <v>#DIV/0!</v>
      </c>
      <c r="DG33" s="17" t="e">
        <f t="shared" si="170"/>
        <v>#DIV/0!</v>
      </c>
      <c r="DH33" s="17" t="e">
        <f t="shared" si="170"/>
        <v>#DIV/0!</v>
      </c>
      <c r="DI33" s="17" t="e">
        <f t="shared" si="170"/>
        <v>#DIV/0!</v>
      </c>
    </row>
    <row r="34" spans="19:113" x14ac:dyDescent="0.2">
      <c r="S34" s="65" t="s">
        <v>7</v>
      </c>
      <c r="T34" s="65"/>
      <c r="U34" s="2">
        <f t="shared" ref="U34:Y34" si="171">AVERAGE(U25:U28)</f>
        <v>2.0181249999999999</v>
      </c>
      <c r="V34" s="2">
        <f t="shared" si="171"/>
        <v>2.0062499999999996</v>
      </c>
      <c r="W34" s="2">
        <f t="shared" si="171"/>
        <v>1.69875</v>
      </c>
      <c r="X34" s="2">
        <f t="shared" si="171"/>
        <v>1.6856249999999999</v>
      </c>
      <c r="Y34" s="2">
        <f t="shared" si="171"/>
        <v>1.6168749999999998</v>
      </c>
      <c r="AA34" s="65" t="s">
        <v>7</v>
      </c>
      <c r="AB34" s="65"/>
      <c r="AC34" s="2">
        <f t="shared" ref="AC34:AG34" si="172">AVERAGE(AC25:AC28)</f>
        <v>2.31</v>
      </c>
      <c r="AD34" s="2">
        <f t="shared" si="172"/>
        <v>2.796875</v>
      </c>
      <c r="AE34" s="2">
        <f t="shared" si="172"/>
        <v>1.7549999999999999</v>
      </c>
      <c r="AF34" s="2">
        <f t="shared" si="172"/>
        <v>2.2774999999999999</v>
      </c>
      <c r="AG34" s="2">
        <f t="shared" si="172"/>
        <v>1.5724999999999998</v>
      </c>
      <c r="AI34" s="65" t="s">
        <v>7</v>
      </c>
      <c r="AJ34" s="65"/>
      <c r="AK34" s="2">
        <f t="shared" ref="AK34:AO34" si="173">AVERAGE(AK25:AK28)</f>
        <v>3.9912499999999995</v>
      </c>
      <c r="AL34" s="2">
        <f t="shared" si="173"/>
        <v>2.2275</v>
      </c>
      <c r="AM34" s="2">
        <f t="shared" si="173"/>
        <v>3.3174999999999999</v>
      </c>
      <c r="AN34" s="2">
        <f t="shared" si="173"/>
        <v>3.0518749999999999</v>
      </c>
      <c r="AO34" s="2">
        <f t="shared" si="173"/>
        <v>2.8531250000000004</v>
      </c>
      <c r="AQ34" s="65" t="s">
        <v>7</v>
      </c>
      <c r="AR34" s="65"/>
      <c r="AS34" s="2">
        <f t="shared" ref="AS34:AW34" si="174">AVERAGE(AS25:AS28)</f>
        <v>3.1262500000000002</v>
      </c>
      <c r="AT34" s="2">
        <f t="shared" si="174"/>
        <v>3.2356249999999998</v>
      </c>
      <c r="AU34" s="2">
        <f t="shared" si="174"/>
        <v>3.464375</v>
      </c>
      <c r="AV34" s="2">
        <f t="shared" si="174"/>
        <v>2.7337500000000001</v>
      </c>
      <c r="AW34" s="2">
        <f t="shared" si="174"/>
        <v>2.61625</v>
      </c>
      <c r="AY34" s="65" t="s">
        <v>7</v>
      </c>
      <c r="AZ34" s="65"/>
      <c r="BA34" s="2">
        <f t="shared" ref="BA34:BE34" si="175">AVERAGE(BA25:BA28)</f>
        <v>0.27562500000000001</v>
      </c>
      <c r="BB34" s="2">
        <f t="shared" si="175"/>
        <v>0.31625000000000003</v>
      </c>
      <c r="BC34" s="2">
        <f t="shared" si="175"/>
        <v>0.3431249999999999</v>
      </c>
      <c r="BD34" s="2">
        <f t="shared" si="175"/>
        <v>0.42000000000000004</v>
      </c>
      <c r="BE34" s="2">
        <f t="shared" si="175"/>
        <v>0.14624999999999994</v>
      </c>
      <c r="BG34" s="65" t="s">
        <v>7</v>
      </c>
      <c r="BH34" s="65"/>
      <c r="BI34" s="2">
        <f t="shared" ref="BI34:BM34" si="176">AVERAGE(BI25:BI28)</f>
        <v>2.31</v>
      </c>
      <c r="BJ34" s="2">
        <f t="shared" si="176"/>
        <v>2.796875</v>
      </c>
      <c r="BK34" s="2">
        <f t="shared" si="176"/>
        <v>1.7549999999999999</v>
      </c>
      <c r="BL34" s="2">
        <f t="shared" si="176"/>
        <v>2.2774999999999999</v>
      </c>
      <c r="BM34" s="2">
        <f t="shared" si="176"/>
        <v>1.5724999999999998</v>
      </c>
      <c r="BO34" s="65" t="s">
        <v>7</v>
      </c>
      <c r="BP34" s="65"/>
      <c r="BQ34" s="2">
        <f t="shared" ref="BQ34:BU34" si="177">AVERAGE(BQ25:BQ28)</f>
        <v>1.0531250000000001</v>
      </c>
      <c r="BR34" s="2">
        <f t="shared" si="177"/>
        <v>1.0018750000000001</v>
      </c>
      <c r="BS34" s="2">
        <f t="shared" si="177"/>
        <v>0.76062500000000011</v>
      </c>
      <c r="BT34" s="2">
        <f t="shared" si="177"/>
        <v>0.5</v>
      </c>
      <c r="BU34" s="2">
        <f t="shared" si="177"/>
        <v>1.4725000000000001</v>
      </c>
      <c r="BW34" s="65" t="s">
        <v>7</v>
      </c>
      <c r="BX34" s="65"/>
      <c r="BY34" s="2">
        <f t="shared" ref="BY34:CC34" si="178">AVERAGE(BY25:BY28)</f>
        <v>2.31</v>
      </c>
      <c r="BZ34" s="2">
        <f t="shared" si="178"/>
        <v>2.796875</v>
      </c>
      <c r="CA34" s="2">
        <f t="shared" si="178"/>
        <v>1.7549999999999999</v>
      </c>
      <c r="CB34" s="2">
        <f t="shared" si="178"/>
        <v>2.2774999999999999</v>
      </c>
      <c r="CC34" s="2">
        <f t="shared" si="178"/>
        <v>1.5724999999999998</v>
      </c>
      <c r="CE34" s="65" t="s">
        <v>7</v>
      </c>
      <c r="CF34" s="65"/>
      <c r="CG34" s="2">
        <f t="shared" ref="CG34:CK34" si="179">AVERAGE(CG25:CG28)</f>
        <v>4.4375000000000053E-2</v>
      </c>
      <c r="CH34" s="2">
        <f t="shared" si="179"/>
        <v>-0.12874999999999975</v>
      </c>
      <c r="CI34" s="2">
        <f t="shared" si="179"/>
        <v>-6.6874999999999907E-2</v>
      </c>
      <c r="CJ34" s="2">
        <f t="shared" si="179"/>
        <v>0.25375000000000014</v>
      </c>
      <c r="CK34" s="2">
        <f t="shared" si="179"/>
        <v>-0.10812499999999975</v>
      </c>
      <c r="CM34" s="65" t="s">
        <v>7</v>
      </c>
      <c r="CN34" s="65"/>
      <c r="CO34" s="2">
        <f t="shared" ref="CO34:CS34" si="180">AVERAGE(CO25:CO28)</f>
        <v>0.27250000000000002</v>
      </c>
      <c r="CP34" s="2">
        <f t="shared" si="180"/>
        <v>5.4374999999999937E-2</v>
      </c>
      <c r="CQ34" s="2">
        <f t="shared" si="180"/>
        <v>-1.0000000000000061E-2</v>
      </c>
      <c r="CR34" s="2">
        <f t="shared" si="180"/>
        <v>0.27499999999999997</v>
      </c>
      <c r="CS34" s="2">
        <f t="shared" si="180"/>
        <v>6.6250000000000059E-2</v>
      </c>
      <c r="CU34" s="65" t="s">
        <v>7</v>
      </c>
      <c r="CV34" s="65"/>
      <c r="CW34" s="2">
        <f t="shared" ref="CW34:DA34" si="181">AVERAGE(CW25:CW28)</f>
        <v>0.15562499999999996</v>
      </c>
      <c r="CX34" s="2">
        <f t="shared" si="181"/>
        <v>3.7500000000000033E-2</v>
      </c>
      <c r="CY34" s="2">
        <f t="shared" si="181"/>
        <v>0.17624999999999991</v>
      </c>
      <c r="CZ34" s="2">
        <f t="shared" si="181"/>
        <v>0.41374999999999984</v>
      </c>
      <c r="DA34" s="2">
        <f t="shared" si="181"/>
        <v>0.12187499999999994</v>
      </c>
      <c r="DC34" s="65" t="s">
        <v>7</v>
      </c>
      <c r="DD34" s="65"/>
      <c r="DE34" s="2">
        <f t="shared" ref="DE34:DI34" si="182">AVERAGE(DE25:DE28)</f>
        <v>0</v>
      </c>
      <c r="DF34" s="2">
        <f t="shared" si="182"/>
        <v>0</v>
      </c>
      <c r="DG34" s="2">
        <f t="shared" si="182"/>
        <v>0</v>
      </c>
      <c r="DH34" s="2">
        <f t="shared" si="182"/>
        <v>0</v>
      </c>
      <c r="DI34" s="2">
        <f t="shared" si="182"/>
        <v>0</v>
      </c>
    </row>
    <row r="35" spans="19:113" x14ac:dyDescent="0.2">
      <c r="S35" s="66" t="s">
        <v>13</v>
      </c>
      <c r="T35" s="66"/>
      <c r="U35" s="17">
        <f t="shared" ref="U35:Y35" si="183">STDEV(U25:U28)</f>
        <v>0.38002946705924451</v>
      </c>
      <c r="V35" s="17">
        <f t="shared" si="183"/>
        <v>0.26214261385742332</v>
      </c>
      <c r="W35" s="17">
        <f t="shared" si="183"/>
        <v>0.400403442376145</v>
      </c>
      <c r="X35" s="17">
        <f t="shared" si="183"/>
        <v>0.15412893682455167</v>
      </c>
      <c r="Y35" s="17">
        <f t="shared" si="183"/>
        <v>6.2094518008167593E-2</v>
      </c>
      <c r="AA35" s="66" t="s">
        <v>13</v>
      </c>
      <c r="AB35" s="66"/>
      <c r="AC35" s="17">
        <f t="shared" ref="AC35:AG35" si="184">STDEV(AC25:AC28)</f>
        <v>0.2432676852084277</v>
      </c>
      <c r="AD35" s="17">
        <f t="shared" si="184"/>
        <v>0.51354314570442794</v>
      </c>
      <c r="AE35" s="17">
        <f t="shared" si="184"/>
        <v>0.22539779649913669</v>
      </c>
      <c r="AF35" s="17">
        <f t="shared" si="184"/>
        <v>0.19266767589124384</v>
      </c>
      <c r="AG35" s="17">
        <f t="shared" si="184"/>
        <v>0.18010413654327875</v>
      </c>
      <c r="AI35" s="66" t="s">
        <v>13</v>
      </c>
      <c r="AJ35" s="66"/>
      <c r="AK35" s="17">
        <f t="shared" ref="AK35:AO35" si="185">STDEV(AK25:AK28)</f>
        <v>0.29509444109753519</v>
      </c>
      <c r="AL35" s="17">
        <f t="shared" si="185"/>
        <v>1.6038279404287727</v>
      </c>
      <c r="AM35" s="17">
        <f t="shared" si="185"/>
        <v>0.20067983414716392</v>
      </c>
      <c r="AN35" s="17">
        <f t="shared" si="185"/>
        <v>0.29513415028875689</v>
      </c>
      <c r="AO35" s="17">
        <f t="shared" si="185"/>
        <v>0.12776117041835003</v>
      </c>
      <c r="AQ35" s="66" t="s">
        <v>13</v>
      </c>
      <c r="AR35" s="66"/>
      <c r="AS35" s="17">
        <f t="shared" ref="AS35:AW35" si="186">STDEV(AS25:AS28)</f>
        <v>0.55524534742159981</v>
      </c>
      <c r="AT35" s="17">
        <f t="shared" si="186"/>
        <v>0.29075691450648811</v>
      </c>
      <c r="AU35" s="17">
        <f t="shared" si="186"/>
        <v>0.12036403117210731</v>
      </c>
      <c r="AV35" s="17">
        <f t="shared" si="186"/>
        <v>0.24303956296592241</v>
      </c>
      <c r="AW35" s="17">
        <f t="shared" si="186"/>
        <v>1.0177474617179512</v>
      </c>
      <c r="AY35" s="66" t="s">
        <v>13</v>
      </c>
      <c r="AZ35" s="66"/>
      <c r="BA35" s="17">
        <f t="shared" ref="BA35:BE35" si="187">STDEV(BA25:BA28)</f>
        <v>0.1092850820865623</v>
      </c>
      <c r="BB35" s="17">
        <f t="shared" si="187"/>
        <v>0.11728704105739887</v>
      </c>
      <c r="BC35" s="17">
        <f t="shared" si="187"/>
        <v>0.31359059695724301</v>
      </c>
      <c r="BD35" s="17">
        <f t="shared" si="187"/>
        <v>0.122797258384162</v>
      </c>
      <c r="BE35" s="17">
        <f t="shared" si="187"/>
        <v>3.418698582794337E-2</v>
      </c>
      <c r="BG35" s="66" t="s">
        <v>13</v>
      </c>
      <c r="BH35" s="66"/>
      <c r="BI35" s="17">
        <f t="shared" ref="BI35:BM35" si="188">STDEV(BI25:BI28)</f>
        <v>0.2432676852084277</v>
      </c>
      <c r="BJ35" s="17">
        <f t="shared" si="188"/>
        <v>0.51354314570442794</v>
      </c>
      <c r="BK35" s="17">
        <f t="shared" si="188"/>
        <v>0.22539779649913669</v>
      </c>
      <c r="BL35" s="17">
        <f t="shared" si="188"/>
        <v>0.19266767589124384</v>
      </c>
      <c r="BM35" s="17">
        <f t="shared" si="188"/>
        <v>0.18010413654327875</v>
      </c>
      <c r="BO35" s="66" t="s">
        <v>13</v>
      </c>
      <c r="BP35" s="66"/>
      <c r="BQ35" s="17">
        <f t="shared" ref="BQ35:BU35" si="189">STDEV(BQ25:BQ28)</f>
        <v>0.52252192936437325</v>
      </c>
      <c r="BR35" s="17">
        <f t="shared" si="189"/>
        <v>0.56899948740457329</v>
      </c>
      <c r="BS35" s="17">
        <f t="shared" si="189"/>
        <v>0.23374665773011594</v>
      </c>
      <c r="BT35" s="17">
        <f t="shared" si="189"/>
        <v>0.30828406137846309</v>
      </c>
      <c r="BU35" s="17">
        <f t="shared" si="189"/>
        <v>0.13448009456173551</v>
      </c>
      <c r="BW35" s="66" t="s">
        <v>13</v>
      </c>
      <c r="BX35" s="66"/>
      <c r="BY35" s="17">
        <f t="shared" ref="BY35:CC35" si="190">STDEV(BY25:BY28)</f>
        <v>0.2432676852084277</v>
      </c>
      <c r="BZ35" s="17">
        <f t="shared" si="190"/>
        <v>0.51354314570442794</v>
      </c>
      <c r="CA35" s="17">
        <f t="shared" si="190"/>
        <v>0.22539779649913669</v>
      </c>
      <c r="CB35" s="17">
        <f t="shared" si="190"/>
        <v>0.19266767589124384</v>
      </c>
      <c r="CC35" s="17">
        <f t="shared" si="190"/>
        <v>0.18010413654327875</v>
      </c>
      <c r="CE35" s="66" t="s">
        <v>13</v>
      </c>
      <c r="CF35" s="66"/>
      <c r="CG35" s="17">
        <f t="shared" ref="CG35:CK35" si="191">STDEV(CG25:CG28)</f>
        <v>0.20084716411573575</v>
      </c>
      <c r="CH35" s="17">
        <f t="shared" si="191"/>
        <v>9.6011609541068882E-2</v>
      </c>
      <c r="CI35" s="17">
        <f t="shared" si="191"/>
        <v>0.16364341314781569</v>
      </c>
      <c r="CJ35" s="17">
        <f t="shared" si="191"/>
        <v>0.75107527086171588</v>
      </c>
      <c r="CK35" s="17">
        <f t="shared" si="191"/>
        <v>0.13646580768334124</v>
      </c>
      <c r="CM35" s="66" t="s">
        <v>13</v>
      </c>
      <c r="CN35" s="66"/>
      <c r="CO35" s="17">
        <f t="shared" ref="CO35:CS35" si="192">STDEV(CO25:CO28)</f>
        <v>0.23424968872266755</v>
      </c>
      <c r="CP35" s="17">
        <f t="shared" si="192"/>
        <v>0.17890145099094834</v>
      </c>
      <c r="CQ35" s="17">
        <f t="shared" si="192"/>
        <v>8.3628643418388562E-2</v>
      </c>
      <c r="CR35" s="17">
        <f t="shared" si="192"/>
        <v>0.5067153211288038</v>
      </c>
      <c r="CS35" s="17">
        <f t="shared" si="192"/>
        <v>9.0208092763343684E-2</v>
      </c>
      <c r="CU35" s="66" t="s">
        <v>13</v>
      </c>
      <c r="CV35" s="66"/>
      <c r="CW35" s="17">
        <f t="shared" ref="CW35:DA35" si="193">STDEV(CW25:CW28)</f>
        <v>6.8507146829120458E-2</v>
      </c>
      <c r="CX35" s="17">
        <f t="shared" si="193"/>
        <v>2.0103896803024639E-2</v>
      </c>
      <c r="CY35" s="17">
        <f t="shared" si="193"/>
        <v>0.13715107242259067</v>
      </c>
      <c r="CZ35" s="17">
        <f t="shared" si="193"/>
        <v>0.54778911696625254</v>
      </c>
      <c r="DA35" s="17">
        <f t="shared" si="193"/>
        <v>0.10943748215305396</v>
      </c>
      <c r="DC35" s="66" t="s">
        <v>13</v>
      </c>
      <c r="DD35" s="66"/>
      <c r="DE35" s="17">
        <f t="shared" ref="DE35:DI35" si="194">STDEV(DE25:DE28)</f>
        <v>0</v>
      </c>
      <c r="DF35" s="17">
        <f t="shared" si="194"/>
        <v>0</v>
      </c>
      <c r="DG35" s="17">
        <f t="shared" si="194"/>
        <v>0</v>
      </c>
      <c r="DH35" s="17">
        <f t="shared" si="194"/>
        <v>0</v>
      </c>
      <c r="DI35" s="17">
        <f t="shared" si="194"/>
        <v>0</v>
      </c>
    </row>
    <row r="36" spans="19:113" x14ac:dyDescent="0.2">
      <c r="S36" s="67" t="s">
        <v>14</v>
      </c>
      <c r="T36" s="68"/>
      <c r="U36" s="17">
        <f t="shared" ref="U36:Y36" si="195">1.96*(U35)/SQRT(4)</f>
        <v>0.3724288777180596</v>
      </c>
      <c r="V36" s="17">
        <f t="shared" si="195"/>
        <v>0.25689976158027483</v>
      </c>
      <c r="W36" s="17">
        <f t="shared" si="195"/>
        <v>0.39239537352862208</v>
      </c>
      <c r="X36" s="17">
        <f t="shared" si="195"/>
        <v>0.15104635808806063</v>
      </c>
      <c r="Y36" s="17">
        <f t="shared" si="195"/>
        <v>6.085262764800424E-2</v>
      </c>
      <c r="AA36" s="67" t="s">
        <v>14</v>
      </c>
      <c r="AB36" s="68"/>
      <c r="AC36" s="17">
        <f t="shared" ref="AC36:AG36" si="196">1.96*(AC35)/SQRT(4)</f>
        <v>0.23840233150425916</v>
      </c>
      <c r="AD36" s="17">
        <f t="shared" si="196"/>
        <v>0.50327228279033942</v>
      </c>
      <c r="AE36" s="17">
        <f t="shared" si="196"/>
        <v>0.22088984056915395</v>
      </c>
      <c r="AF36" s="17">
        <f t="shared" si="196"/>
        <v>0.18881432237341897</v>
      </c>
      <c r="AG36" s="17">
        <f t="shared" si="196"/>
        <v>0.17650205381241318</v>
      </c>
      <c r="AI36" s="67" t="s">
        <v>14</v>
      </c>
      <c r="AJ36" s="68"/>
      <c r="AK36" s="17">
        <f t="shared" ref="AK36:AO36" si="197">1.96*(AK35)/SQRT(4)</f>
        <v>0.28919255227558449</v>
      </c>
      <c r="AL36" s="17">
        <f t="shared" si="197"/>
        <v>1.5717513816201973</v>
      </c>
      <c r="AM36" s="17">
        <f t="shared" si="197"/>
        <v>0.19666623746422063</v>
      </c>
      <c r="AN36" s="17">
        <f t="shared" si="197"/>
        <v>0.28923146728298177</v>
      </c>
      <c r="AO36" s="17">
        <f t="shared" si="197"/>
        <v>0.12520594700998303</v>
      </c>
      <c r="AQ36" s="67" t="s">
        <v>14</v>
      </c>
      <c r="AR36" s="68"/>
      <c r="AS36" s="17">
        <f t="shared" ref="AS36:AW36" si="198">1.96*(AS35)/SQRT(4)</f>
        <v>0.54414044047316779</v>
      </c>
      <c r="AT36" s="17">
        <f t="shared" si="198"/>
        <v>0.28494177621635836</v>
      </c>
      <c r="AU36" s="17">
        <f t="shared" si="198"/>
        <v>0.11795675054866517</v>
      </c>
      <c r="AV36" s="17">
        <f t="shared" si="198"/>
        <v>0.23817877170660395</v>
      </c>
      <c r="AW36" s="17">
        <f t="shared" si="198"/>
        <v>0.99739251248359218</v>
      </c>
      <c r="AY36" s="67" t="s">
        <v>14</v>
      </c>
      <c r="AZ36" s="68"/>
      <c r="BA36" s="17">
        <f t="shared" ref="BA36:BE36" si="199">1.96*(BA35)/SQRT(4)</f>
        <v>0.10709938044483105</v>
      </c>
      <c r="BB36" s="17">
        <f t="shared" si="199"/>
        <v>0.11494130023625089</v>
      </c>
      <c r="BC36" s="17">
        <f t="shared" si="199"/>
        <v>0.30731878501809812</v>
      </c>
      <c r="BD36" s="17">
        <f t="shared" si="199"/>
        <v>0.12034131321647876</v>
      </c>
      <c r="BE36" s="17">
        <f t="shared" si="199"/>
        <v>3.3503246111384499E-2</v>
      </c>
      <c r="BG36" s="67" t="s">
        <v>14</v>
      </c>
      <c r="BH36" s="68"/>
      <c r="BI36" s="17">
        <f t="shared" ref="BI36:BM36" si="200">1.96*(BI35)/SQRT(4)</f>
        <v>0.23840233150425916</v>
      </c>
      <c r="BJ36" s="17">
        <f t="shared" si="200"/>
        <v>0.50327228279033942</v>
      </c>
      <c r="BK36" s="17">
        <f t="shared" si="200"/>
        <v>0.22088984056915395</v>
      </c>
      <c r="BL36" s="17">
        <f t="shared" si="200"/>
        <v>0.18881432237341897</v>
      </c>
      <c r="BM36" s="17">
        <f t="shared" si="200"/>
        <v>0.17650205381241318</v>
      </c>
      <c r="BO36" s="67" t="s">
        <v>14</v>
      </c>
      <c r="BP36" s="68"/>
      <c r="BQ36" s="17">
        <f t="shared" ref="BQ36:BU36" si="201">1.96*(BQ35)/SQRT(4)</f>
        <v>0.5120714907770858</v>
      </c>
      <c r="BR36" s="17">
        <f t="shared" si="201"/>
        <v>0.55761949765648178</v>
      </c>
      <c r="BS36" s="17">
        <f t="shared" si="201"/>
        <v>0.22907172457551361</v>
      </c>
      <c r="BT36" s="17">
        <f t="shared" si="201"/>
        <v>0.30211838015089382</v>
      </c>
      <c r="BU36" s="17">
        <f t="shared" si="201"/>
        <v>0.1317904926705008</v>
      </c>
      <c r="BW36" s="67" t="s">
        <v>14</v>
      </c>
      <c r="BX36" s="68"/>
      <c r="BY36" s="17">
        <f t="shared" ref="BY36:CC36" si="202">1.96*(BY35)/SQRT(4)</f>
        <v>0.23840233150425916</v>
      </c>
      <c r="BZ36" s="17">
        <f t="shared" si="202"/>
        <v>0.50327228279033942</v>
      </c>
      <c r="CA36" s="17">
        <f t="shared" si="202"/>
        <v>0.22088984056915395</v>
      </c>
      <c r="CB36" s="17">
        <f t="shared" si="202"/>
        <v>0.18881432237341897</v>
      </c>
      <c r="CC36" s="17">
        <f t="shared" si="202"/>
        <v>0.17650205381241318</v>
      </c>
      <c r="CE36" s="67" t="s">
        <v>14</v>
      </c>
      <c r="CF36" s="68"/>
      <c r="CG36" s="17">
        <f t="shared" ref="CG36:CK36" si="203">1.96*(CG35)/SQRT(4)</f>
        <v>0.19683022083342103</v>
      </c>
      <c r="CH36" s="17">
        <f t="shared" si="203"/>
        <v>9.4091377350247501E-2</v>
      </c>
      <c r="CI36" s="17">
        <f t="shared" si="203"/>
        <v>0.16037054488485938</v>
      </c>
      <c r="CJ36" s="17">
        <f t="shared" si="203"/>
        <v>0.73605376544448153</v>
      </c>
      <c r="CK36" s="17">
        <f t="shared" si="203"/>
        <v>0.1337364915296744</v>
      </c>
      <c r="CM36" s="67" t="s">
        <v>14</v>
      </c>
      <c r="CN36" s="68"/>
      <c r="CO36" s="17">
        <f t="shared" ref="CO36:CS36" si="204">1.96*(CO35)/SQRT(4)</f>
        <v>0.22956469494821419</v>
      </c>
      <c r="CP36" s="17">
        <f t="shared" si="204"/>
        <v>0.17532342197112938</v>
      </c>
      <c r="CQ36" s="17">
        <f t="shared" si="204"/>
        <v>8.1956070550020785E-2</v>
      </c>
      <c r="CR36" s="17">
        <f t="shared" si="204"/>
        <v>0.49658101470622773</v>
      </c>
      <c r="CS36" s="17">
        <f t="shared" si="204"/>
        <v>8.8403930908076814E-2</v>
      </c>
      <c r="CU36" s="67" t="s">
        <v>14</v>
      </c>
      <c r="CV36" s="68"/>
      <c r="CW36" s="17">
        <f t="shared" ref="CW36:DA36" si="205">1.96*(CW35)/SQRT(4)</f>
        <v>6.7137003892538044E-2</v>
      </c>
      <c r="CX36" s="17">
        <f t="shared" si="205"/>
        <v>1.9701818866964146E-2</v>
      </c>
      <c r="CY36" s="17">
        <f t="shared" si="205"/>
        <v>0.13440805097413885</v>
      </c>
      <c r="CZ36" s="17">
        <f t="shared" si="205"/>
        <v>0.53683333462692751</v>
      </c>
      <c r="DA36" s="17">
        <f t="shared" si="205"/>
        <v>0.10724873250999288</v>
      </c>
      <c r="DC36" s="67" t="s">
        <v>14</v>
      </c>
      <c r="DD36" s="68"/>
      <c r="DE36" s="17">
        <f t="shared" ref="DE36:DI36" si="206">1.96*(DE35)/SQRT(4)</f>
        <v>0</v>
      </c>
      <c r="DF36" s="17">
        <f t="shared" si="206"/>
        <v>0</v>
      </c>
      <c r="DG36" s="17">
        <f t="shared" si="206"/>
        <v>0</v>
      </c>
      <c r="DH36" s="17">
        <f t="shared" si="206"/>
        <v>0</v>
      </c>
      <c r="DI36" s="17">
        <f t="shared" si="206"/>
        <v>0</v>
      </c>
    </row>
    <row r="37" spans="19:113" x14ac:dyDescent="0.2">
      <c r="S37" s="69" t="s">
        <v>15</v>
      </c>
      <c r="T37" s="70"/>
      <c r="U37" s="27">
        <f>((U35/U34))</f>
        <v>0.18830819055273806</v>
      </c>
      <c r="V37" s="27">
        <f t="shared" ref="V37:Y37" si="207">((V35/V34))</f>
        <v>0.13066298510027333</v>
      </c>
      <c r="W37" s="27">
        <f t="shared" si="207"/>
        <v>0.23570474900729654</v>
      </c>
      <c r="X37" s="27">
        <f t="shared" si="207"/>
        <v>9.143726322554048E-2</v>
      </c>
      <c r="Y37" s="27">
        <f t="shared" si="207"/>
        <v>3.8404031238139992E-2</v>
      </c>
      <c r="AA37" s="32"/>
      <c r="AB37" s="33"/>
      <c r="AC37" s="17"/>
      <c r="AD37" s="17"/>
      <c r="AE37" s="17"/>
      <c r="AF37" s="17"/>
      <c r="AG37" s="17"/>
      <c r="AI37" s="32"/>
      <c r="AJ37" s="33"/>
      <c r="AK37" s="17"/>
      <c r="AL37" s="17"/>
      <c r="AM37" s="17"/>
      <c r="AN37" s="17"/>
      <c r="AO37" s="17"/>
      <c r="AQ37" s="32"/>
      <c r="AR37" s="33"/>
      <c r="AS37" s="17"/>
      <c r="AT37" s="17"/>
      <c r="AU37" s="17"/>
      <c r="AV37" s="17"/>
      <c r="AW37" s="17"/>
      <c r="AY37" s="32"/>
      <c r="AZ37" s="33"/>
      <c r="BA37" s="17"/>
      <c r="BB37" s="17"/>
      <c r="BC37" s="17"/>
      <c r="BD37" s="17"/>
      <c r="BE37" s="17"/>
      <c r="BG37" s="32"/>
      <c r="BH37" s="33"/>
      <c r="BI37" s="17"/>
      <c r="BJ37" s="17"/>
      <c r="BK37" s="17"/>
      <c r="BL37" s="17"/>
      <c r="BM37" s="17"/>
      <c r="BO37" s="32"/>
      <c r="BP37" s="33"/>
      <c r="BQ37" s="17"/>
      <c r="BR37" s="17"/>
      <c r="BS37" s="17"/>
      <c r="BT37" s="17"/>
      <c r="BU37" s="17"/>
      <c r="BW37" s="32"/>
      <c r="BX37" s="33"/>
      <c r="BY37" s="17"/>
      <c r="BZ37" s="17"/>
      <c r="CA37" s="17"/>
      <c r="CB37" s="17"/>
      <c r="CC37" s="17"/>
      <c r="CE37" s="32"/>
      <c r="CF37" s="33"/>
      <c r="CG37" s="17"/>
      <c r="CH37" s="17"/>
      <c r="CI37" s="17"/>
      <c r="CJ37" s="17"/>
      <c r="CK37" s="17"/>
      <c r="CM37" s="32"/>
      <c r="CN37" s="33"/>
      <c r="CO37" s="17"/>
      <c r="CP37" s="17"/>
      <c r="CQ37" s="17"/>
      <c r="CR37" s="17"/>
      <c r="CS37" s="17"/>
      <c r="CU37" s="32"/>
      <c r="CV37" s="33"/>
      <c r="CW37" s="17"/>
      <c r="CX37" s="17"/>
      <c r="CY37" s="17"/>
      <c r="CZ37" s="17"/>
      <c r="DA37" s="17"/>
      <c r="DC37" s="32"/>
      <c r="DD37" s="33"/>
      <c r="DE37" s="17"/>
      <c r="DF37" s="17"/>
      <c r="DG37" s="17"/>
      <c r="DH37" s="17"/>
      <c r="DI37" s="17"/>
    </row>
    <row r="38" spans="19:113" x14ac:dyDescent="0.2">
      <c r="S38" s="67" t="s">
        <v>15</v>
      </c>
      <c r="T38" s="68"/>
      <c r="U38" s="17">
        <f>((U35/U34)*100)</f>
        <v>18.830819055273807</v>
      </c>
      <c r="V38" s="17">
        <f t="shared" ref="V38:Y38" si="208">((V35/V34)*100)</f>
        <v>13.066298510027332</v>
      </c>
      <c r="W38" s="17">
        <f t="shared" si="208"/>
        <v>23.570474900729653</v>
      </c>
      <c r="X38" s="17">
        <f t="shared" si="208"/>
        <v>9.1437263225540484</v>
      </c>
      <c r="Y38" s="17">
        <f t="shared" si="208"/>
        <v>3.8404031238139993</v>
      </c>
      <c r="AA38" s="67" t="s">
        <v>15</v>
      </c>
      <c r="AB38" s="68"/>
      <c r="AC38" s="17">
        <f>((AC35/AC34)*100)</f>
        <v>10.53106862374146</v>
      </c>
      <c r="AD38" s="17">
        <f t="shared" ref="AD38:AG38" si="209">((AD35/AD34)*100)</f>
        <v>18.361319176024239</v>
      </c>
      <c r="AE38" s="17">
        <f t="shared" si="209"/>
        <v>12.843179287700096</v>
      </c>
      <c r="AF38" s="17">
        <f t="shared" si="209"/>
        <v>8.459612552853736</v>
      </c>
      <c r="AG38" s="17">
        <f t="shared" si="209"/>
        <v>11.453363214198967</v>
      </c>
      <c r="AI38" s="67" t="s">
        <v>15</v>
      </c>
      <c r="AJ38" s="68"/>
      <c r="AK38" s="17">
        <f>((AK35/AK34)*100)</f>
        <v>7.3935343839031695</v>
      </c>
      <c r="AL38" s="17">
        <f t="shared" ref="AL38:AO38" si="210">((AL35/AL34)*100)</f>
        <v>72.001254340236713</v>
      </c>
      <c r="AM38" s="17">
        <f t="shared" si="210"/>
        <v>6.0491283842400581</v>
      </c>
      <c r="AN38" s="17">
        <f t="shared" si="210"/>
        <v>9.6705844862177148</v>
      </c>
      <c r="AO38" s="17">
        <f t="shared" si="210"/>
        <v>4.4779380650462217</v>
      </c>
      <c r="AQ38" s="67" t="s">
        <v>15</v>
      </c>
      <c r="AR38" s="68"/>
      <c r="AS38" s="17">
        <f>((AS35/AS34)*100)</f>
        <v>17.760746818763685</v>
      </c>
      <c r="AT38" s="17">
        <f t="shared" ref="AT38:AW38" si="211">((AT35/AT34)*100)</f>
        <v>8.9861128686571554</v>
      </c>
      <c r="AU38" s="17">
        <f t="shared" si="211"/>
        <v>3.4743360973366713</v>
      </c>
      <c r="AV38" s="17">
        <f t="shared" si="211"/>
        <v>8.8903360938609008</v>
      </c>
      <c r="AW38" s="17">
        <f t="shared" si="211"/>
        <v>38.901001881240369</v>
      </c>
      <c r="AY38" s="67" t="s">
        <v>15</v>
      </c>
      <c r="AZ38" s="68"/>
      <c r="BA38" s="17">
        <f>((BA35/BA34)*100)</f>
        <v>39.649916403287911</v>
      </c>
      <c r="BB38" s="17">
        <f t="shared" ref="BB38:BE38" si="212">((BB35/BB34)*100)</f>
        <v>37.086811401549049</v>
      </c>
      <c r="BC38" s="17">
        <f t="shared" si="212"/>
        <v>91.392523703385962</v>
      </c>
      <c r="BD38" s="17">
        <f t="shared" si="212"/>
        <v>29.237442472419524</v>
      </c>
      <c r="BE38" s="17">
        <f t="shared" si="212"/>
        <v>23.375716805431374</v>
      </c>
      <c r="BG38" s="67" t="s">
        <v>15</v>
      </c>
      <c r="BH38" s="68"/>
      <c r="BI38" s="17">
        <f>((BI35/BI34)*100)</f>
        <v>10.53106862374146</v>
      </c>
      <c r="BJ38" s="17">
        <f t="shared" ref="BJ38:BM38" si="213">((BJ35/BJ34)*100)</f>
        <v>18.361319176024239</v>
      </c>
      <c r="BK38" s="17">
        <f t="shared" si="213"/>
        <v>12.843179287700096</v>
      </c>
      <c r="BL38" s="17">
        <f t="shared" si="213"/>
        <v>8.459612552853736</v>
      </c>
      <c r="BM38" s="17">
        <f t="shared" si="213"/>
        <v>11.453363214198967</v>
      </c>
      <c r="BO38" s="67" t="s">
        <v>15</v>
      </c>
      <c r="BP38" s="68"/>
      <c r="BQ38" s="17">
        <f>((BQ35/BQ34)*100)</f>
        <v>49.616325636973123</v>
      </c>
      <c r="BR38" s="17">
        <f t="shared" ref="BR38:BU38" si="214">((BR35/BR34)*100)</f>
        <v>56.793461001080303</v>
      </c>
      <c r="BS38" s="17">
        <f t="shared" si="214"/>
        <v>30.730867080376782</v>
      </c>
      <c r="BT38" s="17">
        <f t="shared" si="214"/>
        <v>61.656812275692616</v>
      </c>
      <c r="BU38" s="17">
        <f t="shared" si="214"/>
        <v>9.1327738242265202</v>
      </c>
      <c r="BW38" s="67" t="s">
        <v>15</v>
      </c>
      <c r="BX38" s="68"/>
      <c r="BY38" s="17">
        <f>((BY35/BY34)*100)</f>
        <v>10.53106862374146</v>
      </c>
      <c r="BZ38" s="17">
        <f t="shared" ref="BZ38:CC38" si="215">((BZ35/BZ34)*100)</f>
        <v>18.361319176024239</v>
      </c>
      <c r="CA38" s="17">
        <f t="shared" si="215"/>
        <v>12.843179287700096</v>
      </c>
      <c r="CB38" s="17">
        <f t="shared" si="215"/>
        <v>8.459612552853736</v>
      </c>
      <c r="CC38" s="17">
        <f t="shared" si="215"/>
        <v>11.453363214198967</v>
      </c>
      <c r="CE38" s="67" t="s">
        <v>15</v>
      </c>
      <c r="CF38" s="68"/>
      <c r="CG38" s="17">
        <f>((CG35/CG34)*100)</f>
        <v>452.61332758475606</v>
      </c>
      <c r="CH38" s="17">
        <f t="shared" ref="CH38:CK38" si="216">((CH35/CH34)*100)</f>
        <v>-74.572123915393448</v>
      </c>
      <c r="CI38" s="17">
        <f t="shared" si="216"/>
        <v>-244.70043087523874</v>
      </c>
      <c r="CJ38" s="17">
        <f t="shared" si="216"/>
        <v>295.99025452678444</v>
      </c>
      <c r="CK38" s="17">
        <f t="shared" si="216"/>
        <v>-126.21115161465116</v>
      </c>
      <c r="CM38" s="67" t="s">
        <v>15</v>
      </c>
      <c r="CN38" s="68"/>
      <c r="CO38" s="17">
        <f>((CO35/CO34)*100)</f>
        <v>85.963188522079832</v>
      </c>
      <c r="CP38" s="17">
        <f t="shared" ref="CP38:CS38" si="217">((CP35/CP34)*100)</f>
        <v>329.01416274197436</v>
      </c>
      <c r="CQ38" s="17">
        <f t="shared" si="217"/>
        <v>-836.28643418388049</v>
      </c>
      <c r="CR38" s="17">
        <f t="shared" si="217"/>
        <v>184.26011677411049</v>
      </c>
      <c r="CS38" s="17">
        <f t="shared" si="217"/>
        <v>136.16315888806582</v>
      </c>
      <c r="CU38" s="67" t="s">
        <v>15</v>
      </c>
      <c r="CV38" s="68"/>
      <c r="CW38" s="17">
        <f>((CW35/CW34)*100)</f>
        <v>44.020656597025202</v>
      </c>
      <c r="CX38" s="17">
        <f t="shared" ref="CX38:DA38" si="218">((CX35/CX34)*100)</f>
        <v>53.610391474732324</v>
      </c>
      <c r="CY38" s="17">
        <f t="shared" si="218"/>
        <v>77.816211303597584</v>
      </c>
      <c r="CZ38" s="17">
        <f t="shared" si="218"/>
        <v>132.39616120030277</v>
      </c>
      <c r="DA38" s="17">
        <f t="shared" si="218"/>
        <v>89.794857151223809</v>
      </c>
      <c r="DC38" s="67" t="s">
        <v>15</v>
      </c>
      <c r="DD38" s="68"/>
      <c r="DE38" s="17" t="e">
        <f>((DE35/DE34)*100)</f>
        <v>#DIV/0!</v>
      </c>
      <c r="DF38" s="17" t="e">
        <f t="shared" ref="DF38:DI38" si="219">((DF35/DF34)*100)</f>
        <v>#DIV/0!</v>
      </c>
      <c r="DG38" s="17" t="e">
        <f t="shared" si="219"/>
        <v>#DIV/0!</v>
      </c>
      <c r="DH38" s="17" t="e">
        <f t="shared" si="219"/>
        <v>#DIV/0!</v>
      </c>
      <c r="DI38" s="17" t="e">
        <f t="shared" si="219"/>
        <v>#DIV/0!</v>
      </c>
    </row>
    <row r="39" spans="19:113" x14ac:dyDescent="0.2">
      <c r="S39" s="72" t="s">
        <v>8</v>
      </c>
      <c r="T39" s="60">
        <f>T2</f>
        <v>43495</v>
      </c>
      <c r="U39" s="4">
        <f t="shared" ref="U39:Y42" si="220">(U21/U25)</f>
        <v>0.52870090634441091</v>
      </c>
      <c r="V39" s="4">
        <f t="shared" si="220"/>
        <v>3.3095768374164818</v>
      </c>
      <c r="W39" s="4">
        <f t="shared" si="220"/>
        <v>10.308641975308644</v>
      </c>
      <c r="X39" s="4">
        <f t="shared" si="220"/>
        <v>5.845648604269293</v>
      </c>
      <c r="Y39" s="4">
        <f t="shared" si="220"/>
        <v>6.2503748125937033</v>
      </c>
      <c r="AA39" s="72" t="s">
        <v>8</v>
      </c>
      <c r="AB39" s="60">
        <f>AB2</f>
        <v>43503</v>
      </c>
      <c r="AC39" s="4">
        <f t="shared" ref="AC39:AG42" si="221">(AC21/AC25)</f>
        <v>0.28083333333333332</v>
      </c>
      <c r="AD39" s="4">
        <f t="shared" si="221"/>
        <v>4.5183315621679059</v>
      </c>
      <c r="AE39" s="4">
        <f t="shared" si="221"/>
        <v>6.9568584070796469</v>
      </c>
      <c r="AF39" s="4">
        <f t="shared" si="221"/>
        <v>5.3271276595744688</v>
      </c>
      <c r="AG39" s="4">
        <f t="shared" si="221"/>
        <v>9.3455615942028984</v>
      </c>
      <c r="AI39" s="72" t="s">
        <v>8</v>
      </c>
      <c r="AJ39" s="60">
        <f>AJ2</f>
        <v>43510</v>
      </c>
      <c r="AK39" s="4">
        <f t="shared" ref="AK39:AO42" si="222">(AK21/AK25)</f>
        <v>0.45091458298372211</v>
      </c>
      <c r="AL39" s="4">
        <f t="shared" si="222"/>
        <v>3.27944524943076</v>
      </c>
      <c r="AM39" s="4">
        <f t="shared" si="222"/>
        <v>4.4648144763297379</v>
      </c>
      <c r="AN39" s="4">
        <f t="shared" si="222"/>
        <v>5.038055842812823</v>
      </c>
      <c r="AO39" s="4">
        <f t="shared" si="222"/>
        <v>5.7789152690045738</v>
      </c>
      <c r="AQ39" s="72" t="s">
        <v>8</v>
      </c>
      <c r="AR39" s="60">
        <f>AR2</f>
        <v>43516</v>
      </c>
      <c r="AS39" s="4">
        <f t="shared" ref="AS39:AW42" si="223">(AS21/AS25)</f>
        <v>0.35038588754134509</v>
      </c>
      <c r="AT39" s="4">
        <f t="shared" si="223"/>
        <v>2.104349522137702</v>
      </c>
      <c r="AU39" s="4">
        <f t="shared" si="223"/>
        <v>2.3533700871420944</v>
      </c>
      <c r="AV39" s="4">
        <f t="shared" si="223"/>
        <v>4.2493793726021227</v>
      </c>
      <c r="AW39" s="4">
        <f t="shared" si="223"/>
        <v>4.6533025670608588</v>
      </c>
      <c r="AY39" s="72" t="s">
        <v>8</v>
      </c>
      <c r="AZ39" s="60">
        <f>AZ2</f>
        <v>43517</v>
      </c>
      <c r="BA39" s="4">
        <f t="shared" ref="BA39:BE42" si="224">(BA21/BA25)</f>
        <v>6.5036231884057978</v>
      </c>
      <c r="BB39" s="4">
        <f t="shared" si="224"/>
        <v>35.034810126582272</v>
      </c>
      <c r="BC39" s="4">
        <f t="shared" si="224"/>
        <v>49.145061728395063</v>
      </c>
      <c r="BD39" s="4">
        <f t="shared" si="224"/>
        <v>37.212301587301589</v>
      </c>
      <c r="BE39" s="4">
        <f t="shared" si="224"/>
        <v>95.880681818181799</v>
      </c>
      <c r="BG39" s="72" t="s">
        <v>8</v>
      </c>
      <c r="BH39" s="60">
        <f>BH2</f>
        <v>43523</v>
      </c>
      <c r="BI39" s="4">
        <f t="shared" ref="BI39:BM42" si="225">(BI21/BI25)</f>
        <v>0.42527777777777787</v>
      </c>
      <c r="BJ39" s="4">
        <f t="shared" si="225"/>
        <v>4.5353347502656751</v>
      </c>
      <c r="BK39" s="4">
        <f t="shared" si="225"/>
        <v>2.9129793510324489E-2</v>
      </c>
      <c r="BL39" s="4">
        <f t="shared" si="225"/>
        <v>4.9654255319148941</v>
      </c>
      <c r="BM39" s="4">
        <f t="shared" si="225"/>
        <v>6.5738224637681171</v>
      </c>
      <c r="BO39" s="72" t="s">
        <v>8</v>
      </c>
      <c r="BP39" s="60">
        <f>BP2</f>
        <v>43524</v>
      </c>
      <c r="BQ39" s="4">
        <f t="shared" ref="BQ39:BU42" si="226">(BQ21/BQ25)</f>
        <v>3.549371633752243</v>
      </c>
      <c r="BR39" s="4">
        <f t="shared" si="226"/>
        <v>28.096470588235306</v>
      </c>
      <c r="BS39" s="4">
        <f t="shared" si="226"/>
        <v>26.978947368421053</v>
      </c>
      <c r="BT39" s="4">
        <f t="shared" si="226"/>
        <v>29.20654044750431</v>
      </c>
      <c r="BU39" s="4">
        <f t="shared" si="226"/>
        <v>7.4570297029702974</v>
      </c>
      <c r="BW39" s="72" t="s">
        <v>8</v>
      </c>
      <c r="BX39" s="60">
        <f>BX2</f>
        <v>43531</v>
      </c>
      <c r="BY39" s="4">
        <f t="shared" ref="BY39:CC42" si="227">(BY21/BY25)</f>
        <v>0.28083333333333332</v>
      </c>
      <c r="BZ39" s="4">
        <f t="shared" si="227"/>
        <v>4.5183315621679059</v>
      </c>
      <c r="CA39" s="4">
        <f t="shared" si="227"/>
        <v>6.9568584070796469</v>
      </c>
      <c r="CB39" s="4">
        <f t="shared" si="227"/>
        <v>5.3271276595744688</v>
      </c>
      <c r="CC39" s="4">
        <f t="shared" si="227"/>
        <v>9.3455615942028984</v>
      </c>
      <c r="CE39" s="72" t="s">
        <v>8</v>
      </c>
      <c r="CF39" s="60">
        <f>CF2</f>
        <v>43581</v>
      </c>
      <c r="CG39" s="4">
        <f t="shared" ref="CG39:CK42" si="228">(CG21/CG25)</f>
        <v>1.4790286975717442</v>
      </c>
      <c r="CH39" s="4">
        <f t="shared" si="228"/>
        <v>-23.073170731707346</v>
      </c>
      <c r="CI39" s="4">
        <f t="shared" si="228"/>
        <v>-34.762541806020074</v>
      </c>
      <c r="CJ39" s="4">
        <f t="shared" si="228"/>
        <v>-105.35632183908046</v>
      </c>
      <c r="CK39" s="4">
        <f t="shared" si="228"/>
        <v>-22.422960725075551</v>
      </c>
      <c r="CM39" s="72" t="s">
        <v>8</v>
      </c>
      <c r="CN39" s="60">
        <f>CN2</f>
        <v>43585</v>
      </c>
      <c r="CO39" s="4">
        <f t="shared" ref="CO39:CS42" si="229">(CO21/CO25)</f>
        <v>1.2898734177215192</v>
      </c>
      <c r="CP39" s="4">
        <f t="shared" si="229"/>
        <v>42.873626373626379</v>
      </c>
      <c r="CQ39" s="4">
        <f t="shared" si="229"/>
        <v>-55.42307692307692</v>
      </c>
      <c r="CR39" s="4">
        <f t="shared" si="229"/>
        <v>-110.36046511627907</v>
      </c>
      <c r="CS39" s="4">
        <f t="shared" si="229"/>
        <v>104.22093023255813</v>
      </c>
      <c r="CU39" s="72" t="s">
        <v>8</v>
      </c>
      <c r="CV39" s="60">
        <f>CV2</f>
        <v>43592</v>
      </c>
      <c r="CW39" s="4">
        <f t="shared" ref="CW39:DA42" si="230">(CW21/CW25)</f>
        <v>6.7960526315789513</v>
      </c>
      <c r="CX39" s="4">
        <f t="shared" si="230"/>
        <v>116.43421052631585</v>
      </c>
      <c r="CY39" s="4">
        <f t="shared" si="230"/>
        <v>20.299645390070921</v>
      </c>
      <c r="CZ39" s="4">
        <f t="shared" si="230"/>
        <v>42.245967741935502</v>
      </c>
      <c r="DA39" s="4">
        <f t="shared" si="230"/>
        <v>92.310606060606133</v>
      </c>
      <c r="DC39" s="72" t="s">
        <v>8</v>
      </c>
      <c r="DD39" s="60">
        <f>DD2</f>
        <v>43510</v>
      </c>
      <c r="DE39" s="4" t="e">
        <f t="shared" ref="DE39:DI42" si="231">(DE21/DE25)</f>
        <v>#DIV/0!</v>
      </c>
      <c r="DF39" s="4" t="e">
        <f t="shared" si="231"/>
        <v>#DIV/0!</v>
      </c>
      <c r="DG39" s="4" t="e">
        <f t="shared" si="231"/>
        <v>#DIV/0!</v>
      </c>
      <c r="DH39" s="4" t="e">
        <f t="shared" si="231"/>
        <v>#DIV/0!</v>
      </c>
      <c r="DI39" s="4" t="e">
        <f t="shared" si="231"/>
        <v>#DIV/0!</v>
      </c>
    </row>
    <row r="40" spans="19:113" x14ac:dyDescent="0.2">
      <c r="S40" s="73"/>
      <c r="T40" s="61"/>
      <c r="U40" s="4">
        <f t="shared" si="220"/>
        <v>0.51282051282051289</v>
      </c>
      <c r="V40" s="4">
        <f t="shared" si="220"/>
        <v>4.3788748564867976</v>
      </c>
      <c r="W40" s="4">
        <f t="shared" si="220"/>
        <v>6.3731343283582076</v>
      </c>
      <c r="X40" s="4">
        <f t="shared" si="220"/>
        <v>8.2740157480314966</v>
      </c>
      <c r="Y40" s="4">
        <f t="shared" si="220"/>
        <v>5.9446107784431144</v>
      </c>
      <c r="AA40" s="73"/>
      <c r="AB40" s="61"/>
      <c r="AC40" s="4">
        <f t="shared" si="221"/>
        <v>0.42453416149068313</v>
      </c>
      <c r="AD40" s="4">
        <f t="shared" si="221"/>
        <v>4.4970837751855779</v>
      </c>
      <c r="AE40" s="4">
        <f t="shared" si="221"/>
        <v>5.7515206812652071</v>
      </c>
      <c r="AF40" s="4">
        <f t="shared" si="221"/>
        <v>4.9548611111111098</v>
      </c>
      <c r="AG40" s="4">
        <f t="shared" si="221"/>
        <v>7.8808186195826648</v>
      </c>
      <c r="AI40" s="73"/>
      <c r="AJ40" s="61"/>
      <c r="AK40" s="4">
        <f t="shared" si="222"/>
        <v>0.41225303005146935</v>
      </c>
      <c r="AL40" s="4">
        <f t="shared" si="222"/>
        <v>2.7979595919183837</v>
      </c>
      <c r="AM40" s="4">
        <f t="shared" si="222"/>
        <v>3.941068478061319</v>
      </c>
      <c r="AN40" s="4">
        <f t="shared" si="222"/>
        <v>4.6288360268748878</v>
      </c>
      <c r="AO40" s="4">
        <f t="shared" si="222"/>
        <v>6.1696817036867415</v>
      </c>
      <c r="AQ40" s="73"/>
      <c r="AR40" s="61"/>
      <c r="AS40" s="4">
        <f t="shared" si="223"/>
        <v>0.33068717439841233</v>
      </c>
      <c r="AT40" s="4">
        <f t="shared" si="223"/>
        <v>1.7604985618408437</v>
      </c>
      <c r="AU40" s="4">
        <f t="shared" si="223"/>
        <v>2.5021883920076116</v>
      </c>
      <c r="AV40" s="4">
        <f t="shared" si="223"/>
        <v>4.4567104936740263</v>
      </c>
      <c r="AW40" s="4">
        <f t="shared" si="223"/>
        <v>4.6427461944703312</v>
      </c>
      <c r="AY40" s="73"/>
      <c r="AZ40" s="61"/>
      <c r="BA40" s="4">
        <f t="shared" si="224"/>
        <v>3.9387254901960786</v>
      </c>
      <c r="BB40" s="4">
        <f t="shared" si="224"/>
        <v>17.763422818791948</v>
      </c>
      <c r="BC40" s="4">
        <f t="shared" si="224"/>
        <v>36.997222222222256</v>
      </c>
      <c r="BD40" s="4">
        <f t="shared" si="224"/>
        <v>23.257194244604317</v>
      </c>
      <c r="BE40" s="4">
        <f t="shared" si="224"/>
        <v>69.334821428571544</v>
      </c>
      <c r="BG40" s="73"/>
      <c r="BH40" s="61"/>
      <c r="BI40" s="4">
        <f t="shared" si="225"/>
        <v>0.45062111801242233</v>
      </c>
      <c r="BJ40" s="4">
        <f t="shared" si="225"/>
        <v>4.4695121951219505</v>
      </c>
      <c r="BK40" s="4">
        <f t="shared" si="225"/>
        <v>-1.1253041362530355E-2</v>
      </c>
      <c r="BL40" s="4">
        <f t="shared" si="225"/>
        <v>4.0894764957264949</v>
      </c>
      <c r="BM40" s="4">
        <f t="shared" si="225"/>
        <v>5.7010433386837871</v>
      </c>
      <c r="BO40" s="73"/>
      <c r="BP40" s="61"/>
      <c r="BQ40" s="4">
        <f t="shared" si="226"/>
        <v>0.78232477144100987</v>
      </c>
      <c r="BR40" s="4">
        <f t="shared" si="226"/>
        <v>7.176581089542891</v>
      </c>
      <c r="BS40" s="4">
        <f t="shared" si="226"/>
        <v>12.781665500349893</v>
      </c>
      <c r="BT40" s="4">
        <f t="shared" si="226"/>
        <v>36.14807302231236</v>
      </c>
      <c r="BU40" s="4">
        <f t="shared" si="226"/>
        <v>8.2488997555012205</v>
      </c>
      <c r="BW40" s="73"/>
      <c r="BX40" s="61"/>
      <c r="BY40" s="4">
        <f t="shared" si="227"/>
        <v>0.42453416149068313</v>
      </c>
      <c r="BZ40" s="4">
        <f t="shared" si="227"/>
        <v>4.4970837751855779</v>
      </c>
      <c r="CA40" s="4">
        <f t="shared" si="227"/>
        <v>5.7515206812652071</v>
      </c>
      <c r="CB40" s="4">
        <f t="shared" si="227"/>
        <v>4.9548611111111098</v>
      </c>
      <c r="CC40" s="4">
        <f t="shared" si="227"/>
        <v>7.8808186195826648</v>
      </c>
      <c r="CE40" s="73"/>
      <c r="CF40" s="61"/>
      <c r="CG40" s="4">
        <f t="shared" si="228"/>
        <v>-3.842696629213489</v>
      </c>
      <c r="CH40" s="4">
        <f t="shared" si="228"/>
        <v>-28.598070739549872</v>
      </c>
      <c r="CI40" s="4">
        <f t="shared" si="228"/>
        <v>-1129.4285714286036</v>
      </c>
      <c r="CJ40" s="4">
        <f t="shared" si="228"/>
        <v>-30.87029288702934</v>
      </c>
      <c r="CK40" s="4">
        <f t="shared" si="228"/>
        <v>-22.938005390835603</v>
      </c>
      <c r="CM40" s="73"/>
      <c r="CN40" s="61"/>
      <c r="CO40" s="4">
        <f t="shared" si="229"/>
        <v>-17.82</v>
      </c>
      <c r="CP40" s="4">
        <f t="shared" si="229"/>
        <v>-60.858208955223695</v>
      </c>
      <c r="CQ40" s="4">
        <f t="shared" si="229"/>
        <v>-155.53225806451613</v>
      </c>
      <c r="CR40" s="4">
        <f t="shared" si="229"/>
        <v>-62.61688311688296</v>
      </c>
      <c r="CS40" s="4">
        <f t="shared" si="229"/>
        <v>-147.66129032258064</v>
      </c>
      <c r="CU40" s="73"/>
      <c r="CV40" s="61"/>
      <c r="CW40" s="4">
        <f t="shared" si="230"/>
        <v>6.244047619047624</v>
      </c>
      <c r="CX40" s="4">
        <f t="shared" si="230"/>
        <v>383.54166666666453</v>
      </c>
      <c r="CY40" s="4">
        <f t="shared" si="230"/>
        <v>340.03571428571803</v>
      </c>
      <c r="CZ40" s="4">
        <f t="shared" si="230"/>
        <v>56.679347826087046</v>
      </c>
      <c r="DA40" s="4">
        <f t="shared" si="230"/>
        <v>336.1388888888896</v>
      </c>
      <c r="DC40" s="73"/>
      <c r="DD40" s="61"/>
      <c r="DE40" s="4" t="e">
        <f t="shared" si="231"/>
        <v>#DIV/0!</v>
      </c>
      <c r="DF40" s="4" t="e">
        <f t="shared" si="231"/>
        <v>#DIV/0!</v>
      </c>
      <c r="DG40" s="4" t="e">
        <f t="shared" si="231"/>
        <v>#DIV/0!</v>
      </c>
      <c r="DH40" s="4" t="e">
        <f t="shared" si="231"/>
        <v>#DIV/0!</v>
      </c>
      <c r="DI40" s="4" t="e">
        <f t="shared" si="231"/>
        <v>#DIV/0!</v>
      </c>
    </row>
    <row r="41" spans="19:113" x14ac:dyDescent="0.2">
      <c r="S41" s="73"/>
      <c r="T41" s="61"/>
      <c r="U41" s="4">
        <f t="shared" si="220"/>
        <v>0.56821378340365691</v>
      </c>
      <c r="V41" s="4">
        <f t="shared" si="220"/>
        <v>4.518087855297158</v>
      </c>
      <c r="W41" s="4">
        <f t="shared" si="220"/>
        <v>6.9852459016393444</v>
      </c>
      <c r="X41" s="4">
        <f t="shared" si="220"/>
        <v>6.183673469387756</v>
      </c>
      <c r="Y41" s="4">
        <f t="shared" si="220"/>
        <v>6.1656151419558363</v>
      </c>
      <c r="AA41" s="73"/>
      <c r="AB41" s="61"/>
      <c r="AC41" s="4">
        <f t="shared" si="221"/>
        <v>0.36716489874638375</v>
      </c>
      <c r="AD41" s="4">
        <f t="shared" si="221"/>
        <v>3.3766993957703928</v>
      </c>
      <c r="AE41" s="4">
        <f t="shared" si="221"/>
        <v>5.9697724039829314</v>
      </c>
      <c r="AF41" s="4">
        <f t="shared" si="221"/>
        <v>5.5389800703399761</v>
      </c>
      <c r="AG41" s="4">
        <f t="shared" si="221"/>
        <v>7.484146341463414</v>
      </c>
      <c r="AI41" s="73"/>
      <c r="AJ41" s="61"/>
      <c r="AK41" s="4">
        <f t="shared" si="222"/>
        <v>0.39714161974880907</v>
      </c>
      <c r="AL41" s="4">
        <f t="shared" si="222"/>
        <v>-66.074733096085509</v>
      </c>
      <c r="AM41" s="4">
        <f t="shared" si="222"/>
        <v>4.897244665423659</v>
      </c>
      <c r="AN41" s="4">
        <f t="shared" si="222"/>
        <v>5.5050714137859655</v>
      </c>
      <c r="AO41" s="4">
        <f t="shared" si="222"/>
        <v>5.6290555899979333</v>
      </c>
      <c r="AQ41" s="73"/>
      <c r="AR41" s="61"/>
      <c r="AS41" s="4">
        <f t="shared" si="223"/>
        <v>0.19402985074626869</v>
      </c>
      <c r="AT41" s="4">
        <f t="shared" si="223"/>
        <v>1.7648970747562298</v>
      </c>
      <c r="AU41" s="4">
        <f t="shared" si="223"/>
        <v>1.5622901572716028</v>
      </c>
      <c r="AV41" s="4">
        <f t="shared" si="223"/>
        <v>3.7919983670136763</v>
      </c>
      <c r="AW41" s="4">
        <f t="shared" si="223"/>
        <v>4.4334788937409018</v>
      </c>
      <c r="AY41" s="73"/>
      <c r="AZ41" s="61"/>
      <c r="BA41" s="4">
        <f t="shared" si="224"/>
        <v>4.2117346938775508</v>
      </c>
      <c r="BB41" s="4">
        <f t="shared" si="224"/>
        <v>29.60567010309278</v>
      </c>
      <c r="BC41" s="4">
        <f t="shared" si="224"/>
        <v>74.569444444444443</v>
      </c>
      <c r="BD41" s="4">
        <f t="shared" si="224"/>
        <v>26.173976608187132</v>
      </c>
      <c r="BE41" s="4">
        <f t="shared" si="224"/>
        <v>72.820175438596493</v>
      </c>
      <c r="BG41" s="73"/>
      <c r="BH41" s="61"/>
      <c r="BI41" s="4">
        <f t="shared" si="225"/>
        <v>0.31123432979749271</v>
      </c>
      <c r="BJ41" s="4">
        <f t="shared" si="225"/>
        <v>3.1720166163141994</v>
      </c>
      <c r="BK41" s="4">
        <f t="shared" si="225"/>
        <v>-8.8904694167852207E-3</v>
      </c>
      <c r="BL41" s="4">
        <f t="shared" si="225"/>
        <v>4.7464830011723329</v>
      </c>
      <c r="BM41" s="4">
        <f t="shared" si="225"/>
        <v>6.3508130081300802</v>
      </c>
      <c r="BO41" s="73"/>
      <c r="BP41" s="61"/>
      <c r="BQ41" s="4">
        <f t="shared" si="226"/>
        <v>1.3158576051779933</v>
      </c>
      <c r="BR41" s="4">
        <f t="shared" si="226"/>
        <v>6.4453973699256704</v>
      </c>
      <c r="BS41" s="4">
        <f t="shared" si="226"/>
        <v>14.472880061115355</v>
      </c>
      <c r="BT41" s="4">
        <f t="shared" si="226"/>
        <v>31.220713073005093</v>
      </c>
      <c r="BU41" s="4">
        <f t="shared" si="226"/>
        <v>7.7152693398136885</v>
      </c>
      <c r="BW41" s="73"/>
      <c r="BX41" s="61"/>
      <c r="BY41" s="4">
        <f t="shared" si="227"/>
        <v>0.36716489874638375</v>
      </c>
      <c r="BZ41" s="4">
        <f t="shared" si="227"/>
        <v>3.3766993957703928</v>
      </c>
      <c r="CA41" s="4">
        <f t="shared" si="227"/>
        <v>5.9697724039829314</v>
      </c>
      <c r="CB41" s="4">
        <f t="shared" si="227"/>
        <v>5.5389800703399761</v>
      </c>
      <c r="CC41" s="4">
        <f t="shared" si="227"/>
        <v>7.484146341463414</v>
      </c>
      <c r="CE41" s="73"/>
      <c r="CF41" s="61"/>
      <c r="CG41" s="4">
        <f t="shared" si="228"/>
        <v>3.2487804878048787</v>
      </c>
      <c r="CH41" s="4">
        <f t="shared" si="228"/>
        <v>-30.291497975708545</v>
      </c>
      <c r="CI41" s="4">
        <f t="shared" si="228"/>
        <v>-28.985250737463129</v>
      </c>
      <c r="CJ41" s="4">
        <f t="shared" si="228"/>
        <v>-36.368627450980441</v>
      </c>
      <c r="CK41" s="4">
        <f t="shared" si="228"/>
        <v>-108.45783132530174</v>
      </c>
      <c r="CM41" s="73"/>
      <c r="CN41" s="61"/>
      <c r="CO41" s="4">
        <f t="shared" si="229"/>
        <v>1.6782477341389732</v>
      </c>
      <c r="CP41" s="4">
        <f t="shared" si="229"/>
        <v>15.828888888888891</v>
      </c>
      <c r="CQ41" s="4">
        <f t="shared" si="229"/>
        <v>156.6935483870968</v>
      </c>
      <c r="CR41" s="4">
        <f t="shared" si="229"/>
        <v>26.912935323383085</v>
      </c>
      <c r="CS41" s="4">
        <f t="shared" si="229"/>
        <v>82.718181818181819</v>
      </c>
      <c r="CU41" s="73"/>
      <c r="CV41" s="61"/>
      <c r="CW41" s="4">
        <f t="shared" si="230"/>
        <v>3.907534246575342</v>
      </c>
      <c r="CX41" s="4">
        <f t="shared" si="230"/>
        <v>93.427083333333357</v>
      </c>
      <c r="CY41" s="4">
        <f t="shared" si="230"/>
        <v>38.400735294117645</v>
      </c>
      <c r="CZ41" s="4">
        <f t="shared" si="230"/>
        <v>44.320833333333404</v>
      </c>
      <c r="DA41" s="4">
        <f t="shared" si="230"/>
        <v>70.172619047619122</v>
      </c>
      <c r="DC41" s="73"/>
      <c r="DD41" s="61"/>
      <c r="DE41" s="4" t="e">
        <f t="shared" si="231"/>
        <v>#DIV/0!</v>
      </c>
      <c r="DF41" s="4" t="e">
        <f t="shared" si="231"/>
        <v>#DIV/0!</v>
      </c>
      <c r="DG41" s="4" t="e">
        <f t="shared" si="231"/>
        <v>#DIV/0!</v>
      </c>
      <c r="DH41" s="4" t="e">
        <f t="shared" si="231"/>
        <v>#DIV/0!</v>
      </c>
      <c r="DI41" s="4" t="e">
        <f t="shared" si="231"/>
        <v>#DIV/0!</v>
      </c>
    </row>
    <row r="42" spans="19:113" x14ac:dyDescent="0.2">
      <c r="S42" s="74"/>
      <c r="T42" s="62"/>
      <c r="U42" s="4">
        <f t="shared" si="220"/>
        <v>0.47494989979959917</v>
      </c>
      <c r="V42" s="4">
        <f t="shared" si="220"/>
        <v>6.2968515742129097E-2</v>
      </c>
      <c r="W42" s="4">
        <f t="shared" si="220"/>
        <v>5.026894865525672</v>
      </c>
      <c r="X42" s="4">
        <f t="shared" si="220"/>
        <v>5.3481894150417828</v>
      </c>
      <c r="Y42" s="4">
        <f t="shared" si="220"/>
        <v>6.1909385113268609</v>
      </c>
      <c r="AA42" s="74"/>
      <c r="AB42" s="62"/>
      <c r="AC42" s="4">
        <f t="shared" si="221"/>
        <v>0.52699161425576513</v>
      </c>
      <c r="AD42" s="4">
        <f t="shared" si="221"/>
        <v>3.4488950276243098</v>
      </c>
      <c r="AE42" s="4">
        <f t="shared" si="221"/>
        <v>8.0409090909090892</v>
      </c>
      <c r="AF42" s="4">
        <f t="shared" si="221"/>
        <v>-5.9712586719524285E-2</v>
      </c>
      <c r="AG42" s="4">
        <f t="shared" si="221"/>
        <v>7.1842286501377419</v>
      </c>
      <c r="AI42" s="74"/>
      <c r="AJ42" s="62"/>
      <c r="AK42" s="4">
        <f t="shared" si="222"/>
        <v>0.37965335342878681</v>
      </c>
      <c r="AL42" s="4">
        <f t="shared" si="222"/>
        <v>3.7788400254939454</v>
      </c>
      <c r="AM42" s="4">
        <f t="shared" si="222"/>
        <v>4.3096409695644251</v>
      </c>
      <c r="AN42" s="4">
        <f t="shared" si="222"/>
        <v>5.2110575820142229</v>
      </c>
      <c r="AO42" s="4">
        <f t="shared" si="222"/>
        <v>6.0979161998655611</v>
      </c>
      <c r="AQ42" s="74"/>
      <c r="AR42" s="62"/>
      <c r="AS42" s="4">
        <f t="shared" si="223"/>
        <v>0.17040731504571904</v>
      </c>
      <c r="AT42" s="4">
        <f t="shared" si="223"/>
        <v>1.6597113545470357</v>
      </c>
      <c r="AU42" s="4">
        <f t="shared" si="223"/>
        <v>2.1240461401952087</v>
      </c>
      <c r="AV42" s="4">
        <f t="shared" si="223"/>
        <v>4.4810157194679565</v>
      </c>
      <c r="AW42" s="4">
        <f t="shared" si="223"/>
        <v>2.3386682772157634</v>
      </c>
      <c r="AY42" s="74"/>
      <c r="AZ42" s="62"/>
      <c r="BA42" s="4">
        <f t="shared" si="224"/>
        <v>2.2252906976744189</v>
      </c>
      <c r="BB42" s="4">
        <f t="shared" si="224"/>
        <v>14.761049723756907</v>
      </c>
      <c r="BC42" s="4">
        <f t="shared" si="224"/>
        <v>11.243055555555557</v>
      </c>
      <c r="BD42" s="4">
        <f t="shared" si="224"/>
        <v>18.350635593220339</v>
      </c>
      <c r="BE42" s="4">
        <f t="shared" si="224"/>
        <v>47.633116883116884</v>
      </c>
      <c r="BG42" s="74"/>
      <c r="BH42" s="62"/>
      <c r="BI42" s="4">
        <f t="shared" si="225"/>
        <v>0.3383123689727463</v>
      </c>
      <c r="BJ42" s="4">
        <f t="shared" si="225"/>
        <v>1.0203235990528809</v>
      </c>
      <c r="BK42" s="4">
        <f t="shared" si="225"/>
        <v>-6.9834710743801834E-2</v>
      </c>
      <c r="BL42" s="4">
        <f t="shared" si="225"/>
        <v>4.0027254707631323</v>
      </c>
      <c r="BM42" s="4">
        <f t="shared" si="225"/>
        <v>5.0437327823691449</v>
      </c>
      <c r="BO42" s="74"/>
      <c r="BP42" s="62"/>
      <c r="BQ42" s="4">
        <f t="shared" si="226"/>
        <v>0.81204613413071314</v>
      </c>
      <c r="BR42" s="4">
        <f t="shared" si="226"/>
        <v>-3.5971223021582725E-2</v>
      </c>
      <c r="BS42" s="4">
        <f t="shared" si="226"/>
        <v>17.324914675767914</v>
      </c>
      <c r="BT42" s="4">
        <f t="shared" si="226"/>
        <v>12.526350032530903</v>
      </c>
      <c r="BU42" s="4">
        <f t="shared" si="226"/>
        <v>7.6599580712788251</v>
      </c>
      <c r="BW42" s="74"/>
      <c r="BX42" s="62"/>
      <c r="BY42" s="4">
        <f t="shared" si="227"/>
        <v>0.52699161425576513</v>
      </c>
      <c r="BZ42" s="4">
        <f t="shared" si="227"/>
        <v>3.4488950276243098</v>
      </c>
      <c r="CA42" s="4">
        <f t="shared" si="227"/>
        <v>8.0409090909090892</v>
      </c>
      <c r="CB42" s="4">
        <f t="shared" si="227"/>
        <v>-5.9712586719524285E-2</v>
      </c>
      <c r="CC42" s="4">
        <f t="shared" si="227"/>
        <v>7.1842286501377419</v>
      </c>
      <c r="CE42" s="74"/>
      <c r="CF42" s="62"/>
      <c r="CG42" s="4">
        <f t="shared" si="228"/>
        <v>-7.4953271028037394</v>
      </c>
      <c r="CH42" s="4">
        <f t="shared" si="228"/>
        <v>328.85714285713539</v>
      </c>
      <c r="CI42" s="4">
        <f t="shared" si="228"/>
        <v>41.705069124423886</v>
      </c>
      <c r="CJ42" s="4">
        <f t="shared" si="228"/>
        <v>3.9247165532879813</v>
      </c>
      <c r="CK42" s="4">
        <f t="shared" si="228"/>
        <v>92.193548387096399</v>
      </c>
      <c r="CM42" s="74"/>
      <c r="CN42" s="62"/>
      <c r="CO42" s="4">
        <f t="shared" si="229"/>
        <v>2.3479532163742687</v>
      </c>
      <c r="CP42" s="4">
        <f t="shared" si="229"/>
        <v>-56.98</v>
      </c>
      <c r="CQ42" s="4">
        <f t="shared" si="229"/>
        <v>83.44915254237317</v>
      </c>
      <c r="CR42" s="4">
        <f t="shared" si="229"/>
        <v>6.4674593241551932</v>
      </c>
      <c r="CS42" s="4">
        <f t="shared" si="229"/>
        <v>38.562068965517192</v>
      </c>
      <c r="CU42" s="74"/>
      <c r="CV42" s="62"/>
      <c r="CW42" s="4">
        <f t="shared" si="230"/>
        <v>2.5546875000000009</v>
      </c>
      <c r="CX42" s="4">
        <f t="shared" si="230"/>
        <v>201.56818181818116</v>
      </c>
      <c r="CY42" s="4">
        <f t="shared" si="230"/>
        <v>38.170454545454582</v>
      </c>
      <c r="CZ42" s="4">
        <f t="shared" si="230"/>
        <v>5.0936234817813775</v>
      </c>
      <c r="DA42" s="4">
        <f t="shared" si="230"/>
        <v>29.011261261261264</v>
      </c>
      <c r="DC42" s="74"/>
      <c r="DD42" s="62"/>
      <c r="DE42" s="4" t="e">
        <f t="shared" si="231"/>
        <v>#DIV/0!</v>
      </c>
      <c r="DF42" s="4" t="e">
        <f t="shared" si="231"/>
        <v>#DIV/0!</v>
      </c>
      <c r="DG42" s="4" t="e">
        <f t="shared" si="231"/>
        <v>#DIV/0!</v>
      </c>
      <c r="DH42" s="4" t="e">
        <f t="shared" si="231"/>
        <v>#DIV/0!</v>
      </c>
      <c r="DI42" s="4" t="e">
        <f t="shared" si="231"/>
        <v>#DIV/0!</v>
      </c>
    </row>
    <row r="43" spans="19:113" x14ac:dyDescent="0.2">
      <c r="S43" s="65" t="s">
        <v>8</v>
      </c>
      <c r="T43" s="65"/>
      <c r="U43" s="5">
        <f>AVERAGE(U39:U42)</f>
        <v>0.52117127559204501</v>
      </c>
      <c r="V43" s="5">
        <f>AVERAGE(V39:V42)</f>
        <v>3.0673770162356417</v>
      </c>
      <c r="W43" s="5">
        <f>AVERAGE(W39:W42)</f>
        <v>7.1734792677079673</v>
      </c>
      <c r="X43" s="5">
        <f>AVERAGE(X39:X42)</f>
        <v>6.4128818091825819</v>
      </c>
      <c r="Y43" s="5">
        <f>AVERAGE(Y39:Y42)</f>
        <v>6.1378848110798785</v>
      </c>
      <c r="AA43" s="65" t="s">
        <v>8</v>
      </c>
      <c r="AB43" s="65"/>
      <c r="AC43" s="5">
        <f>AVERAGE(AC39:AC42)</f>
        <v>0.39988100195654136</v>
      </c>
      <c r="AD43" s="5">
        <f>AVERAGE(AD39:AD42)</f>
        <v>3.9602524401870469</v>
      </c>
      <c r="AE43" s="5">
        <f>AVERAGE(AE39:AE42)</f>
        <v>6.6797651458092187</v>
      </c>
      <c r="AF43" s="5">
        <f>AVERAGE(AF39:AF42)</f>
        <v>3.9403140635765079</v>
      </c>
      <c r="AG43" s="5">
        <f>AVERAGE(AG39:AG42)</f>
        <v>7.9736888013466807</v>
      </c>
      <c r="AI43" s="65" t="s">
        <v>8</v>
      </c>
      <c r="AJ43" s="65"/>
      <c r="AK43" s="5">
        <f>AVERAGE(AK39:AK42)</f>
        <v>0.40999064655319684</v>
      </c>
      <c r="AL43" s="5">
        <f>AVERAGE(AL39:AL42)</f>
        <v>-14.054622057310606</v>
      </c>
      <c r="AM43" s="5">
        <f>AVERAGE(AM39:AM42)</f>
        <v>4.4031921473447859</v>
      </c>
      <c r="AN43" s="5">
        <f>AVERAGE(AN39:AN42)</f>
        <v>5.095755216371975</v>
      </c>
      <c r="AO43" s="5">
        <f>AVERAGE(AO39:AO42)</f>
        <v>5.9188921906387026</v>
      </c>
      <c r="AQ43" s="65" t="s">
        <v>8</v>
      </c>
      <c r="AR43" s="65"/>
      <c r="AS43" s="5">
        <f>AVERAGE(AS39:AS42)</f>
        <v>0.26137755693293629</v>
      </c>
      <c r="AT43" s="5">
        <f>AVERAGE(AT39:AT42)</f>
        <v>1.8223641283204528</v>
      </c>
      <c r="AU43" s="5">
        <f>AVERAGE(AU39:AU42)</f>
        <v>2.1354736941541295</v>
      </c>
      <c r="AV43" s="5">
        <f>AVERAGE(AV39:AV42)</f>
        <v>4.2447759881894456</v>
      </c>
      <c r="AW43" s="5">
        <f>AVERAGE(AW39:AW42)</f>
        <v>4.0170489831219633</v>
      </c>
      <c r="AY43" s="65" t="s">
        <v>8</v>
      </c>
      <c r="AZ43" s="65"/>
      <c r="BA43" s="5">
        <f>AVERAGE(BA39:BA42)</f>
        <v>4.219843517538461</v>
      </c>
      <c r="BB43" s="5">
        <f>AVERAGE(BB39:BB42)</f>
        <v>24.291238193055978</v>
      </c>
      <c r="BC43" s="5">
        <f>AVERAGE(BC39:BC42)</f>
        <v>42.988695987654324</v>
      </c>
      <c r="BD43" s="5">
        <f>AVERAGE(BD39:BD42)</f>
        <v>26.248527008328345</v>
      </c>
      <c r="BE43" s="5">
        <f>AVERAGE(BE39:BE42)</f>
        <v>71.417198892116687</v>
      </c>
      <c r="BG43" s="65" t="s">
        <v>8</v>
      </c>
      <c r="BH43" s="65"/>
      <c r="BI43" s="5">
        <f>AVERAGE(BI39:BI42)</f>
        <v>0.38136139864010982</v>
      </c>
      <c r="BJ43" s="5">
        <f>AVERAGE(BJ39:BJ42)</f>
        <v>3.2992967901886767</v>
      </c>
      <c r="BK43" s="5">
        <f>AVERAGE(BK39:BK42)</f>
        <v>-1.5212107003198231E-2</v>
      </c>
      <c r="BL43" s="5">
        <f>AVERAGE(BL39:BL42)</f>
        <v>4.4510276248942136</v>
      </c>
      <c r="BM43" s="5">
        <f>AVERAGE(BM39:BM42)</f>
        <v>5.9173528982377821</v>
      </c>
      <c r="BO43" s="65" t="s">
        <v>8</v>
      </c>
      <c r="BP43" s="65"/>
      <c r="BQ43" s="5">
        <f>AVERAGE(BQ39:BQ42)</f>
        <v>1.6149000361254899</v>
      </c>
      <c r="BR43" s="5">
        <f>AVERAGE(BR39:BR42)</f>
        <v>10.420619456170572</v>
      </c>
      <c r="BS43" s="5">
        <f>AVERAGE(BS39:BS42)</f>
        <v>17.889601901413556</v>
      </c>
      <c r="BT43" s="5">
        <f>AVERAGE(BT39:BT42)</f>
        <v>27.275419143838164</v>
      </c>
      <c r="BU43" s="5">
        <f>AVERAGE(BU39:BU42)</f>
        <v>7.7702892173910083</v>
      </c>
      <c r="BW43" s="65" t="s">
        <v>8</v>
      </c>
      <c r="BX43" s="65"/>
      <c r="BY43" s="5">
        <f>AVERAGE(BY39:BY42)</f>
        <v>0.39988100195654136</v>
      </c>
      <c r="BZ43" s="5">
        <f>AVERAGE(BZ39:BZ42)</f>
        <v>3.9602524401870469</v>
      </c>
      <c r="CA43" s="5">
        <f>AVERAGE(CA39:CA42)</f>
        <v>6.6797651458092187</v>
      </c>
      <c r="CB43" s="5">
        <f>AVERAGE(CB39:CB42)</f>
        <v>3.9403140635765079</v>
      </c>
      <c r="CC43" s="5">
        <f>AVERAGE(CC39:CC42)</f>
        <v>7.9736888013466807</v>
      </c>
      <c r="CE43" s="65" t="s">
        <v>8</v>
      </c>
      <c r="CF43" s="65"/>
      <c r="CG43" s="5">
        <f>AVERAGE(CG39:CG42)</f>
        <v>-1.6525536366601514</v>
      </c>
      <c r="CH43" s="5">
        <f>AVERAGE(CH39:CH42)</f>
        <v>61.723600852542404</v>
      </c>
      <c r="CI43" s="5">
        <f>AVERAGE(CI39:CI42)</f>
        <v>-287.86782371191572</v>
      </c>
      <c r="CJ43" s="5">
        <f>AVERAGE(CJ39:CJ42)</f>
        <v>-42.167631405950566</v>
      </c>
      <c r="CK43" s="5">
        <f>AVERAGE(CK39:CK42)</f>
        <v>-15.406312263529124</v>
      </c>
      <c r="CM43" s="65" t="s">
        <v>8</v>
      </c>
      <c r="CN43" s="65"/>
      <c r="CO43" s="5">
        <f>AVERAGE(CO39:CO42)</f>
        <v>-3.12598140794131</v>
      </c>
      <c r="CP43" s="5">
        <f>AVERAGE(CP39:CP42)</f>
        <v>-14.783923423177106</v>
      </c>
      <c r="CQ43" s="5">
        <f>AVERAGE(CQ39:CQ42)</f>
        <v>7.2968414854692263</v>
      </c>
      <c r="CR43" s="5">
        <f>AVERAGE(CR39:CR42)</f>
        <v>-34.899238396405941</v>
      </c>
      <c r="CS43" s="5">
        <f>AVERAGE(CS39:CS42)</f>
        <v>19.459972673419124</v>
      </c>
      <c r="CU43" s="65" t="s">
        <v>8</v>
      </c>
      <c r="CV43" s="65"/>
      <c r="CW43" s="5">
        <f>AVERAGE(CW39:CW42)</f>
        <v>4.8755804993004794</v>
      </c>
      <c r="CX43" s="5">
        <f>AVERAGE(CX39:CX42)</f>
        <v>198.74278558612372</v>
      </c>
      <c r="CY43" s="5">
        <f>AVERAGE(CY39:CY42)</f>
        <v>109.22663737884028</v>
      </c>
      <c r="CZ43" s="5">
        <f>AVERAGE(CZ39:CZ42)</f>
        <v>37.084943095784332</v>
      </c>
      <c r="DA43" s="5">
        <f>AVERAGE(DA39:DA42)</f>
        <v>131.90834381459402</v>
      </c>
      <c r="DC43" s="65" t="s">
        <v>8</v>
      </c>
      <c r="DD43" s="65"/>
      <c r="DE43" s="5" t="e">
        <f>AVERAGE(DE39:DE42)</f>
        <v>#DIV/0!</v>
      </c>
      <c r="DF43" s="5" t="e">
        <f>AVERAGE(DF39:DF42)</f>
        <v>#DIV/0!</v>
      </c>
      <c r="DG43" s="5" t="e">
        <f>AVERAGE(DG39:DG42)</f>
        <v>#DIV/0!</v>
      </c>
      <c r="DH43" s="5" t="e">
        <f>AVERAGE(DH39:DH42)</f>
        <v>#DIV/0!</v>
      </c>
      <c r="DI43" s="5" t="e">
        <f>AVERAGE(DI39:DI42)</f>
        <v>#DIV/0!</v>
      </c>
    </row>
    <row r="44" spans="19:113" x14ac:dyDescent="0.2">
      <c r="S44" s="67" t="s">
        <v>13</v>
      </c>
      <c r="T44" s="68"/>
      <c r="U44" s="18">
        <f>STDEV(U39:U42)</f>
        <v>3.8625741414612121E-2</v>
      </c>
      <c r="V44" s="18">
        <f>STDEV(V39:V42)</f>
        <v>2.0744251986812898</v>
      </c>
      <c r="W44" s="18">
        <f>STDEV(W39:W42)</f>
        <v>2.244478678956177</v>
      </c>
      <c r="X44" s="18">
        <f>STDEV(X39:X42)</f>
        <v>1.2873330835832983</v>
      </c>
      <c r="Y44" s="18">
        <f>STDEV(Y39:Y42)</f>
        <v>0.13365692212108338</v>
      </c>
      <c r="AA44" s="67" t="s">
        <v>13</v>
      </c>
      <c r="AB44" s="68"/>
      <c r="AC44" s="18">
        <f>STDEV(AC39:AC42)</f>
        <v>0.10329178226102707</v>
      </c>
      <c r="AD44" s="18">
        <f>STDEV(AD39:AD42)</f>
        <v>0.63289302615266074</v>
      </c>
      <c r="AE44" s="18">
        <f>STDEV(AE39:AE42)</f>
        <v>1.0480491391352016</v>
      </c>
      <c r="AF44" s="18">
        <f>STDEV(AF39:AF42)</f>
        <v>2.677592442597486</v>
      </c>
      <c r="AG44" s="18">
        <f>STDEV(AG39:AG42)</f>
        <v>0.95804644647590753</v>
      </c>
      <c r="AI44" s="67" t="s">
        <v>13</v>
      </c>
      <c r="AJ44" s="68"/>
      <c r="AK44" s="18">
        <f>STDEV(AK39:AK42)</f>
        <v>3.0360806950184865E-2</v>
      </c>
      <c r="AL44" s="18">
        <f>STDEV(AL39:AL42)</f>
        <v>34.682386115451877</v>
      </c>
      <c r="AM44" s="18">
        <f>STDEV(AM39:AM42)</f>
        <v>0.39589363496849872</v>
      </c>
      <c r="AN44" s="18">
        <f>STDEV(AN39:AN42)</f>
        <v>0.36614074352989945</v>
      </c>
      <c r="AO44" s="18">
        <f>STDEV(AO39:AO42)</f>
        <v>0.25725717961843464</v>
      </c>
      <c r="AQ44" s="67" t="s">
        <v>13</v>
      </c>
      <c r="AR44" s="68"/>
      <c r="AS44" s="18">
        <f>STDEV(AS39:AS42)</f>
        <v>9.2263399078455308E-2</v>
      </c>
      <c r="AT44" s="18">
        <f>STDEV(AT39:AT42)</f>
        <v>0.19416616397959399</v>
      </c>
      <c r="AU44" s="18">
        <f>STDEV(AU39:AU42)</f>
        <v>0.41256452571752572</v>
      </c>
      <c r="AV44" s="18">
        <f>STDEV(AV39:AV42)</f>
        <v>0.31924609662723424</v>
      </c>
      <c r="AW44" s="18">
        <f>STDEV(AW39:AW42)</f>
        <v>1.1234902889033671</v>
      </c>
      <c r="AY44" s="67" t="s">
        <v>13</v>
      </c>
      <c r="AZ44" s="68"/>
      <c r="BA44" s="18">
        <f>STDEV(BA39:BA42)</f>
        <v>1.7581224487705223</v>
      </c>
      <c r="BB44" s="18">
        <f>STDEV(BB39:BB42)</f>
        <v>9.6108339949959642</v>
      </c>
      <c r="BC44" s="18">
        <f>STDEV(BC39:BC42)</f>
        <v>26.324437040835814</v>
      </c>
      <c r="BD44" s="18">
        <f>STDEV(BD39:BD42)</f>
        <v>7.9902997709486536</v>
      </c>
      <c r="BE44" s="18">
        <f>STDEV(BE39:BE42)</f>
        <v>19.75220825608584</v>
      </c>
      <c r="BG44" s="67" t="s">
        <v>13</v>
      </c>
      <c r="BH44" s="68"/>
      <c r="BI44" s="18">
        <f>STDEV(BI39:BI42)</f>
        <v>6.7073546260438627E-2</v>
      </c>
      <c r="BJ44" s="18">
        <f>STDEV(BJ39:BJ42)</f>
        <v>1.643888984620681</v>
      </c>
      <c r="BK44" s="18">
        <f>STDEV(BK39:BK42)</f>
        <v>4.0847155278653194E-2</v>
      </c>
      <c r="BL44" s="18">
        <f>STDEV(BL39:BL42)</f>
        <v>0.47735141720397212</v>
      </c>
      <c r="BM44" s="18">
        <f>STDEV(BM39:BM42)</f>
        <v>0.69013087882908764</v>
      </c>
      <c r="BO44" s="67" t="s">
        <v>13</v>
      </c>
      <c r="BP44" s="68"/>
      <c r="BQ44" s="18">
        <f>STDEV(BQ39:BQ42)</f>
        <v>1.3126769971886025</v>
      </c>
      <c r="BR44" s="18">
        <f>STDEV(BR39:BR42)</f>
        <v>12.221595332773378</v>
      </c>
      <c r="BS44" s="18">
        <f>STDEV(BS39:BS42)</f>
        <v>6.3429770899974782</v>
      </c>
      <c r="BT44" s="18">
        <f>STDEV(BT39:BT42)</f>
        <v>10.255951120760995</v>
      </c>
      <c r="BU44" s="18">
        <f>STDEV(BU39:BU42)</f>
        <v>0.33783611376735989</v>
      </c>
      <c r="BW44" s="67" t="s">
        <v>13</v>
      </c>
      <c r="BX44" s="68"/>
      <c r="BY44" s="18">
        <f>STDEV(BY39:BY42)</f>
        <v>0.10329178226102707</v>
      </c>
      <c r="BZ44" s="18">
        <f>STDEV(BZ39:BZ42)</f>
        <v>0.63289302615266074</v>
      </c>
      <c r="CA44" s="18">
        <f>STDEV(CA39:CA42)</f>
        <v>1.0480491391352016</v>
      </c>
      <c r="CB44" s="18">
        <f>STDEV(CB39:CB42)</f>
        <v>2.677592442597486</v>
      </c>
      <c r="CC44" s="18">
        <f>STDEV(CC39:CC42)</f>
        <v>0.95804644647590753</v>
      </c>
      <c r="CE44" s="67" t="s">
        <v>13</v>
      </c>
      <c r="CF44" s="68"/>
      <c r="CG44" s="18">
        <f>STDEV(CG39:CG42)</f>
        <v>4.9249234247928744</v>
      </c>
      <c r="CH44" s="18">
        <f>STDEV(CH39:CH42)</f>
        <v>178.11569695621404</v>
      </c>
      <c r="CI44" s="18">
        <f>STDEV(CI39:CI42)</f>
        <v>562.11661130306402</v>
      </c>
      <c r="CJ44" s="18">
        <f>STDEV(CJ39:CJ42)</f>
        <v>45.747762945417364</v>
      </c>
      <c r="CK44" s="18">
        <f>STDEV(CK39:CK42)</f>
        <v>82.345360056966371</v>
      </c>
      <c r="CM44" s="67" t="s">
        <v>13</v>
      </c>
      <c r="CN44" s="68"/>
      <c r="CO44" s="18">
        <f>STDEV(CO39:CO42)</f>
        <v>9.8057556932308998</v>
      </c>
      <c r="CP44" s="18">
        <f>STDEV(CP39:CP42)</f>
        <v>52.169231008294247</v>
      </c>
      <c r="CQ44" s="18">
        <f>STDEV(CQ39:CQ42)</f>
        <v>139.72073854393983</v>
      </c>
      <c r="CR44" s="18">
        <f>STDEV(CR39:CR42)</f>
        <v>63.231355795439384</v>
      </c>
      <c r="CS44" s="18">
        <f>STDEV(CS39:CS42)</f>
        <v>114.7176644036355</v>
      </c>
      <c r="CU44" s="67" t="s">
        <v>13</v>
      </c>
      <c r="CV44" s="68"/>
      <c r="CW44" s="18">
        <f>STDEV(CW39:CW42)</f>
        <v>1.9903578681822025</v>
      </c>
      <c r="CX44" s="18">
        <f>STDEV(CX39:CX42)</f>
        <v>131.68739243863658</v>
      </c>
      <c r="CY44" s="18">
        <f>STDEV(CY39:CY42)</f>
        <v>154.1061640685212</v>
      </c>
      <c r="CZ44" s="18">
        <f>STDEV(CZ39:CZ42)</f>
        <v>22.258927125299913</v>
      </c>
      <c r="DA44" s="18">
        <f>STDEV(DA39:DA42)</f>
        <v>138.6568975169387</v>
      </c>
      <c r="DC44" s="67" t="s">
        <v>13</v>
      </c>
      <c r="DD44" s="68"/>
      <c r="DE44" s="18" t="e">
        <f>STDEV(DE39:DE42)</f>
        <v>#DIV/0!</v>
      </c>
      <c r="DF44" s="18" t="e">
        <f>STDEV(DF39:DF42)</f>
        <v>#DIV/0!</v>
      </c>
      <c r="DG44" s="18" t="e">
        <f>STDEV(DG39:DG42)</f>
        <v>#DIV/0!</v>
      </c>
      <c r="DH44" s="18" t="e">
        <f>STDEV(DH39:DH42)</f>
        <v>#DIV/0!</v>
      </c>
      <c r="DI44" s="18" t="e">
        <f>STDEV(DI39:DI42)</f>
        <v>#DIV/0!</v>
      </c>
    </row>
    <row r="45" spans="19:113" x14ac:dyDescent="0.2">
      <c r="S45" s="67" t="s">
        <v>14</v>
      </c>
      <c r="T45" s="68"/>
      <c r="U45" s="18">
        <f t="shared" ref="U45:Y45" si="232">1.96*(U44)/SQRT(4)</f>
        <v>3.7853226586319878E-2</v>
      </c>
      <c r="V45" s="18">
        <f t="shared" si="232"/>
        <v>2.0329366947076641</v>
      </c>
      <c r="W45" s="18">
        <f t="shared" si="232"/>
        <v>2.1995891053770533</v>
      </c>
      <c r="X45" s="18">
        <f t="shared" si="232"/>
        <v>1.2615864219116324</v>
      </c>
      <c r="Y45" s="18">
        <f t="shared" si="232"/>
        <v>0.1309837836786617</v>
      </c>
      <c r="AA45" s="67" t="s">
        <v>14</v>
      </c>
      <c r="AB45" s="68"/>
      <c r="AC45" s="18">
        <f t="shared" ref="AC45:AG45" si="233">1.96*(AC44)/SQRT(4)</f>
        <v>0.10122594661580653</v>
      </c>
      <c r="AD45" s="18">
        <f t="shared" si="233"/>
        <v>0.62023516562960757</v>
      </c>
      <c r="AE45" s="18">
        <f t="shared" si="233"/>
        <v>1.0270881563524976</v>
      </c>
      <c r="AF45" s="18">
        <f t="shared" si="233"/>
        <v>2.6240405937455362</v>
      </c>
      <c r="AG45" s="18">
        <f t="shared" si="233"/>
        <v>0.93888551754638938</v>
      </c>
      <c r="AI45" s="67" t="s">
        <v>14</v>
      </c>
      <c r="AJ45" s="68"/>
      <c r="AK45" s="18">
        <f t="shared" ref="AK45:AO45" si="234">1.96*(AK44)/SQRT(4)</f>
        <v>2.9753590811181167E-2</v>
      </c>
      <c r="AL45" s="18">
        <f t="shared" si="234"/>
        <v>33.988738393142839</v>
      </c>
      <c r="AM45" s="18">
        <f t="shared" si="234"/>
        <v>0.38797576226912872</v>
      </c>
      <c r="AN45" s="18">
        <f t="shared" si="234"/>
        <v>0.35881792865930145</v>
      </c>
      <c r="AO45" s="18">
        <f t="shared" si="234"/>
        <v>0.25211203602606597</v>
      </c>
      <c r="AQ45" s="67" t="s">
        <v>14</v>
      </c>
      <c r="AR45" s="68"/>
      <c r="AS45" s="18">
        <f t="shared" ref="AS45:AW45" si="235">1.96*(AS44)/SQRT(4)</f>
        <v>9.0418131096886206E-2</v>
      </c>
      <c r="AT45" s="18">
        <f t="shared" si="235"/>
        <v>0.19028284070000212</v>
      </c>
      <c r="AU45" s="18">
        <f t="shared" si="235"/>
        <v>0.40431323520317519</v>
      </c>
      <c r="AV45" s="18">
        <f t="shared" si="235"/>
        <v>0.31286117469468955</v>
      </c>
      <c r="AW45" s="18">
        <f t="shared" si="235"/>
        <v>1.1010204831252997</v>
      </c>
      <c r="AY45" s="67" t="s">
        <v>14</v>
      </c>
      <c r="AZ45" s="68"/>
      <c r="BA45" s="18">
        <f t="shared" ref="BA45:BE45" si="236">1.96*(BA44)/SQRT(4)</f>
        <v>1.7229599997951117</v>
      </c>
      <c r="BB45" s="18">
        <f t="shared" si="236"/>
        <v>9.4186173150960446</v>
      </c>
      <c r="BC45" s="18">
        <f t="shared" si="236"/>
        <v>25.797948300019097</v>
      </c>
      <c r="BD45" s="18">
        <f t="shared" si="236"/>
        <v>7.8304937755296802</v>
      </c>
      <c r="BE45" s="18">
        <f t="shared" si="236"/>
        <v>19.357164090964122</v>
      </c>
      <c r="BG45" s="67" t="s">
        <v>14</v>
      </c>
      <c r="BH45" s="68"/>
      <c r="BI45" s="18">
        <f t="shared" ref="BI45:BM45" si="237">1.96*(BI44)/SQRT(4)</f>
        <v>6.5732075335229859E-2</v>
      </c>
      <c r="BJ45" s="18">
        <f t="shared" si="237"/>
        <v>1.6110112049282674</v>
      </c>
      <c r="BK45" s="18">
        <f t="shared" si="237"/>
        <v>4.0030212173080129E-2</v>
      </c>
      <c r="BL45" s="18">
        <f t="shared" si="237"/>
        <v>0.46780438885989267</v>
      </c>
      <c r="BM45" s="18">
        <f t="shared" si="237"/>
        <v>0.67632826125250589</v>
      </c>
      <c r="BO45" s="67" t="s">
        <v>14</v>
      </c>
      <c r="BP45" s="68"/>
      <c r="BQ45" s="18">
        <f t="shared" ref="BQ45:BU45" si="238">1.96*(BQ44)/SQRT(4)</f>
        <v>1.2864234572448305</v>
      </c>
      <c r="BR45" s="18">
        <f t="shared" si="238"/>
        <v>11.97716342611791</v>
      </c>
      <c r="BS45" s="18">
        <f t="shared" si="238"/>
        <v>6.2161175481975288</v>
      </c>
      <c r="BT45" s="18">
        <f t="shared" si="238"/>
        <v>10.050832098345776</v>
      </c>
      <c r="BU45" s="18">
        <f t="shared" si="238"/>
        <v>0.33107939149201271</v>
      </c>
      <c r="BW45" s="67" t="s">
        <v>14</v>
      </c>
      <c r="BX45" s="68"/>
      <c r="BY45" s="18">
        <f t="shared" ref="BY45:CC45" si="239">1.96*(BY44)/SQRT(4)</f>
        <v>0.10122594661580653</v>
      </c>
      <c r="BZ45" s="18">
        <f t="shared" si="239"/>
        <v>0.62023516562960757</v>
      </c>
      <c r="CA45" s="18">
        <f t="shared" si="239"/>
        <v>1.0270881563524976</v>
      </c>
      <c r="CB45" s="18">
        <f t="shared" si="239"/>
        <v>2.6240405937455362</v>
      </c>
      <c r="CC45" s="18">
        <f t="shared" si="239"/>
        <v>0.93888551754638938</v>
      </c>
      <c r="CE45" s="67" t="s">
        <v>14</v>
      </c>
      <c r="CF45" s="68"/>
      <c r="CG45" s="18">
        <f t="shared" ref="CG45:CK45" si="240">1.96*(CG44)/SQRT(4)</f>
        <v>4.826424956297017</v>
      </c>
      <c r="CH45" s="18">
        <f t="shared" si="240"/>
        <v>174.55338301708974</v>
      </c>
      <c r="CI45" s="18">
        <f t="shared" si="240"/>
        <v>550.87427907700271</v>
      </c>
      <c r="CJ45" s="18">
        <f t="shared" si="240"/>
        <v>44.832807686509014</v>
      </c>
      <c r="CK45" s="18">
        <f t="shared" si="240"/>
        <v>80.698452855827043</v>
      </c>
      <c r="CM45" s="67" t="s">
        <v>14</v>
      </c>
      <c r="CN45" s="68"/>
      <c r="CO45" s="18">
        <f t="shared" ref="CO45:CS45" si="241">1.96*(CO44)/SQRT(4)</f>
        <v>9.6096405793662818</v>
      </c>
      <c r="CP45" s="18">
        <f t="shared" si="241"/>
        <v>51.125846388128359</v>
      </c>
      <c r="CQ45" s="18">
        <f t="shared" si="241"/>
        <v>136.92632377306103</v>
      </c>
      <c r="CR45" s="18">
        <f t="shared" si="241"/>
        <v>61.966728679530597</v>
      </c>
      <c r="CS45" s="18">
        <f t="shared" si="241"/>
        <v>112.42331111556278</v>
      </c>
      <c r="CU45" s="67" t="s">
        <v>14</v>
      </c>
      <c r="CV45" s="68"/>
      <c r="CW45" s="18">
        <f t="shared" ref="CW45:DA45" si="242">1.96*(CW44)/SQRT(4)</f>
        <v>1.9505507108185585</v>
      </c>
      <c r="CX45" s="18">
        <f t="shared" si="242"/>
        <v>129.05364458986384</v>
      </c>
      <c r="CY45" s="18">
        <f t="shared" si="242"/>
        <v>151.02404078715077</v>
      </c>
      <c r="CZ45" s="18">
        <f t="shared" si="242"/>
        <v>21.813748582793913</v>
      </c>
      <c r="DA45" s="18">
        <f t="shared" si="242"/>
        <v>135.88375956659993</v>
      </c>
      <c r="DC45" s="67" t="s">
        <v>14</v>
      </c>
      <c r="DD45" s="68"/>
      <c r="DE45" s="18" t="e">
        <f t="shared" ref="DE45:DI45" si="243">1.96*(DE44)/SQRT(4)</f>
        <v>#DIV/0!</v>
      </c>
      <c r="DF45" s="18" t="e">
        <f t="shared" si="243"/>
        <v>#DIV/0!</v>
      </c>
      <c r="DG45" s="18" t="e">
        <f t="shared" si="243"/>
        <v>#DIV/0!</v>
      </c>
      <c r="DH45" s="18" t="e">
        <f t="shared" si="243"/>
        <v>#DIV/0!</v>
      </c>
      <c r="DI45" s="18" t="e">
        <f t="shared" si="243"/>
        <v>#DIV/0!</v>
      </c>
    </row>
    <row r="46" spans="19:113" x14ac:dyDescent="0.2">
      <c r="S46" s="69" t="s">
        <v>15</v>
      </c>
      <c r="T46" s="70"/>
      <c r="U46" s="31">
        <f>((U44/U43))</f>
        <v>7.4113335142528131E-2</v>
      </c>
      <c r="V46" s="31">
        <f t="shared" ref="V46:Y46" si="244">((V44/V43))</f>
        <v>0.67628634748886329</v>
      </c>
      <c r="W46" s="31">
        <f t="shared" si="244"/>
        <v>0.31288564379908235</v>
      </c>
      <c r="X46" s="31">
        <f t="shared" si="244"/>
        <v>0.20074174480184101</v>
      </c>
      <c r="Y46" s="31">
        <f t="shared" si="244"/>
        <v>2.1775729951759755E-2</v>
      </c>
      <c r="AA46" s="32"/>
      <c r="AB46" s="33"/>
      <c r="AC46" s="18"/>
      <c r="AD46" s="18"/>
      <c r="AE46" s="18"/>
      <c r="AF46" s="18"/>
      <c r="AG46" s="18"/>
      <c r="AI46" s="32"/>
      <c r="AJ46" s="33"/>
      <c r="AK46" s="18"/>
      <c r="AL46" s="18"/>
      <c r="AM46" s="18"/>
      <c r="AN46" s="18"/>
      <c r="AO46" s="18"/>
      <c r="AQ46" s="32"/>
      <c r="AR46" s="33"/>
      <c r="AS46" s="18"/>
      <c r="AT46" s="18"/>
      <c r="AU46" s="18"/>
      <c r="AV46" s="18"/>
      <c r="AW46" s="18"/>
      <c r="AY46" s="32"/>
      <c r="AZ46" s="33"/>
      <c r="BA46" s="18"/>
      <c r="BB46" s="18"/>
      <c r="BC46" s="18"/>
      <c r="BD46" s="18"/>
      <c r="BE46" s="18"/>
      <c r="BG46" s="32"/>
      <c r="BH46" s="33"/>
      <c r="BI46" s="18"/>
      <c r="BJ46" s="18"/>
      <c r="BK46" s="18"/>
      <c r="BL46" s="18"/>
      <c r="BM46" s="18"/>
      <c r="BO46" s="32"/>
      <c r="BP46" s="33"/>
      <c r="BQ46" s="18"/>
      <c r="BR46" s="18"/>
      <c r="BS46" s="18"/>
      <c r="BT46" s="18"/>
      <c r="BU46" s="18"/>
      <c r="BW46" s="32"/>
      <c r="BX46" s="33"/>
      <c r="BY46" s="18"/>
      <c r="BZ46" s="18"/>
      <c r="CA46" s="18"/>
      <c r="CB46" s="18"/>
      <c r="CC46" s="18"/>
      <c r="CE46" s="32"/>
      <c r="CF46" s="33"/>
      <c r="CG46" s="18"/>
      <c r="CH46" s="18"/>
      <c r="CI46" s="18"/>
      <c r="CJ46" s="18"/>
      <c r="CK46" s="18"/>
      <c r="CM46" s="32"/>
      <c r="CN46" s="33"/>
      <c r="CO46" s="18"/>
      <c r="CP46" s="18"/>
      <c r="CQ46" s="18"/>
      <c r="CR46" s="18"/>
      <c r="CS46" s="18"/>
      <c r="CU46" s="32"/>
      <c r="CV46" s="33"/>
      <c r="CW46" s="18"/>
      <c r="CX46" s="18"/>
      <c r="CY46" s="18"/>
      <c r="CZ46" s="18"/>
      <c r="DA46" s="18"/>
      <c r="DC46" s="32"/>
      <c r="DD46" s="33"/>
      <c r="DE46" s="18"/>
      <c r="DF46" s="18"/>
      <c r="DG46" s="18"/>
      <c r="DH46" s="18"/>
      <c r="DI46" s="18"/>
    </row>
    <row r="47" spans="19:113" x14ac:dyDescent="0.2">
      <c r="S47" s="67" t="s">
        <v>15</v>
      </c>
      <c r="T47" s="68"/>
      <c r="U47" s="18">
        <f>((U44/U43)*100)</f>
        <v>7.4113335142528127</v>
      </c>
      <c r="V47" s="18">
        <f t="shared" ref="V47:Y47" si="245">((V44/V43)*100)</f>
        <v>67.628634748886327</v>
      </c>
      <c r="W47" s="18">
        <f t="shared" si="245"/>
        <v>31.288564379908234</v>
      </c>
      <c r="X47" s="18">
        <f t="shared" si="245"/>
        <v>20.074174480184102</v>
      </c>
      <c r="Y47" s="18">
        <f t="shared" si="245"/>
        <v>2.1775729951759755</v>
      </c>
      <c r="AA47" s="67" t="s">
        <v>15</v>
      </c>
      <c r="AB47" s="68"/>
      <c r="AC47" s="18">
        <f>((AC44/AC43)*100)</f>
        <v>25.830630051350305</v>
      </c>
      <c r="AD47" s="18">
        <f t="shared" ref="AD47:AG47" si="246">((AD44/AD43)*100)</f>
        <v>15.981128367735279</v>
      </c>
      <c r="AE47" s="18">
        <f t="shared" si="246"/>
        <v>15.68990999320884</v>
      </c>
      <c r="AF47" s="18">
        <f t="shared" si="246"/>
        <v>67.953782348179459</v>
      </c>
      <c r="AG47" s="18">
        <f t="shared" si="246"/>
        <v>12.015097031553358</v>
      </c>
      <c r="AI47" s="67" t="s">
        <v>15</v>
      </c>
      <c r="AJ47" s="68"/>
      <c r="AK47" s="18">
        <f>((AK44/AK43)*100)</f>
        <v>7.405243803835293</v>
      </c>
      <c r="AL47" s="18">
        <f t="shared" ref="AL47:AO47" si="247">((AL44/AL43)*100)</f>
        <v>-246.76854328794704</v>
      </c>
      <c r="AM47" s="18">
        <f t="shared" si="247"/>
        <v>8.9910597067000726</v>
      </c>
      <c r="AN47" s="18">
        <f t="shared" si="247"/>
        <v>7.1852105916221918</v>
      </c>
      <c r="AO47" s="18">
        <f t="shared" si="247"/>
        <v>4.3463738032821686</v>
      </c>
      <c r="AQ47" s="67" t="s">
        <v>15</v>
      </c>
      <c r="AR47" s="68"/>
      <c r="AS47" s="18">
        <f>((AS44/AS43)*100)</f>
        <v>35.298898712305302</v>
      </c>
      <c r="AT47" s="18">
        <f t="shared" ref="AT47:AW47" si="248">((AT44/AT43)*100)</f>
        <v>10.654630485870216</v>
      </c>
      <c r="AU47" s="18">
        <f t="shared" si="248"/>
        <v>19.319578922789979</v>
      </c>
      <c r="AV47" s="18">
        <f t="shared" si="248"/>
        <v>7.5209174174443199</v>
      </c>
      <c r="AW47" s="18">
        <f t="shared" si="248"/>
        <v>27.968050517278353</v>
      </c>
      <c r="AY47" s="67" t="s">
        <v>15</v>
      </c>
      <c r="AZ47" s="68"/>
      <c r="BA47" s="18">
        <f>((BA44/BA43)*100)</f>
        <v>41.663214322129143</v>
      </c>
      <c r="BB47" s="18">
        <f t="shared" ref="BB47:BE47" si="249">((BB44/BB43)*100)</f>
        <v>39.565023069690078</v>
      </c>
      <c r="BC47" s="18">
        <f t="shared" si="249"/>
        <v>61.235718916423465</v>
      </c>
      <c r="BD47" s="18">
        <f t="shared" si="249"/>
        <v>30.440945384910272</v>
      </c>
      <c r="BE47" s="18">
        <f t="shared" si="249"/>
        <v>27.657495060711724</v>
      </c>
      <c r="BG47" s="67" t="s">
        <v>15</v>
      </c>
      <c r="BH47" s="68"/>
      <c r="BI47" s="18">
        <f>((BI44/BI43)*100)</f>
        <v>17.58792224373391</v>
      </c>
      <c r="BJ47" s="18">
        <f t="shared" ref="BJ47:BM47" si="250">((BJ44/BJ43)*100)</f>
        <v>49.825435211200627</v>
      </c>
      <c r="BK47" s="18">
        <f t="shared" si="250"/>
        <v>-268.5174070236647</v>
      </c>
      <c r="BL47" s="18">
        <f t="shared" si="250"/>
        <v>10.724521558441625</v>
      </c>
      <c r="BM47" s="18">
        <f t="shared" si="250"/>
        <v>11.662831179708956</v>
      </c>
      <c r="BO47" s="67" t="s">
        <v>15</v>
      </c>
      <c r="BP47" s="68"/>
      <c r="BQ47" s="18">
        <f>((BQ44/BQ43)*100)</f>
        <v>81.285340753227757</v>
      </c>
      <c r="BR47" s="18">
        <f t="shared" ref="BR47:BU47" si="251">((BR44/BR43)*100)</f>
        <v>117.28281014557496</v>
      </c>
      <c r="BS47" s="18">
        <f t="shared" si="251"/>
        <v>35.456222698260746</v>
      </c>
      <c r="BT47" s="18">
        <f t="shared" si="251"/>
        <v>37.601442774080837</v>
      </c>
      <c r="BU47" s="18">
        <f t="shared" si="251"/>
        <v>4.3477932972074553</v>
      </c>
      <c r="BW47" s="67" t="s">
        <v>15</v>
      </c>
      <c r="BX47" s="68"/>
      <c r="BY47" s="18">
        <f>((BY44/BY43)*100)</f>
        <v>25.830630051350305</v>
      </c>
      <c r="BZ47" s="18">
        <f t="shared" ref="BZ47:CC47" si="252">((BZ44/BZ43)*100)</f>
        <v>15.981128367735279</v>
      </c>
      <c r="CA47" s="18">
        <f t="shared" si="252"/>
        <v>15.68990999320884</v>
      </c>
      <c r="CB47" s="18">
        <f t="shared" si="252"/>
        <v>67.953782348179459</v>
      </c>
      <c r="CC47" s="18">
        <f t="shared" si="252"/>
        <v>12.015097031553358</v>
      </c>
      <c r="CE47" s="67" t="s">
        <v>15</v>
      </c>
      <c r="CF47" s="68"/>
      <c r="CG47" s="18">
        <f>((CG44/CG43)*100)</f>
        <v>-298.01897593752278</v>
      </c>
      <c r="CH47" s="18">
        <f t="shared" ref="CH47:CK47" si="253">((CH44/CH43)*100)</f>
        <v>288.56984118883827</v>
      </c>
      <c r="CI47" s="18">
        <f t="shared" si="253"/>
        <v>-195.26899674122777</v>
      </c>
      <c r="CJ47" s="18">
        <f t="shared" si="253"/>
        <v>-108.49023627862955</v>
      </c>
      <c r="CK47" s="18">
        <f t="shared" si="253"/>
        <v>-534.49104917793943</v>
      </c>
      <c r="CM47" s="67" t="s">
        <v>15</v>
      </c>
      <c r="CN47" s="68"/>
      <c r="CO47" s="18">
        <f>((CO44/CO43)*100)</f>
        <v>-313.68566902925744</v>
      </c>
      <c r="CP47" s="18">
        <f t="shared" ref="CP47:CS47" si="254">((CP44/CP43)*100)</f>
        <v>-352.87811979942558</v>
      </c>
      <c r="CQ47" s="18">
        <f t="shared" si="254"/>
        <v>1914.8112073172581</v>
      </c>
      <c r="CR47" s="18">
        <f t="shared" si="254"/>
        <v>-181.18262375018247</v>
      </c>
      <c r="CS47" s="18">
        <f t="shared" si="254"/>
        <v>589.50578363520151</v>
      </c>
      <c r="CU47" s="67" t="s">
        <v>15</v>
      </c>
      <c r="CV47" s="68"/>
      <c r="CW47" s="18">
        <f>((CW44/CW43)*100)</f>
        <v>40.822992635805477</v>
      </c>
      <c r="CX47" s="18">
        <f t="shared" ref="CX47:DA47" si="255">((CX44/CX43)*100)</f>
        <v>66.260212691630414</v>
      </c>
      <c r="CY47" s="18">
        <f t="shared" si="255"/>
        <v>141.08844487633664</v>
      </c>
      <c r="CZ47" s="18">
        <f t="shared" si="255"/>
        <v>60.021467655508467</v>
      </c>
      <c r="DA47" s="18">
        <f t="shared" si="255"/>
        <v>105.11609311980312</v>
      </c>
      <c r="DC47" s="67" t="s">
        <v>15</v>
      </c>
      <c r="DD47" s="68"/>
      <c r="DE47" s="18" t="e">
        <f>((DE44/DE43)*100)</f>
        <v>#DIV/0!</v>
      </c>
      <c r="DF47" s="18" t="e">
        <f t="shared" ref="DF47:DI47" si="256">((DF44/DF43)*100)</f>
        <v>#DIV/0!</v>
      </c>
      <c r="DG47" s="18" t="e">
        <f t="shared" si="256"/>
        <v>#DIV/0!</v>
      </c>
      <c r="DH47" s="18" t="e">
        <f t="shared" si="256"/>
        <v>#DIV/0!</v>
      </c>
      <c r="DI47" s="18" t="e">
        <f t="shared" si="256"/>
        <v>#DIV/0!</v>
      </c>
    </row>
    <row r="48" spans="19:113" x14ac:dyDescent="0.2">
      <c r="S48" s="72" t="s">
        <v>9</v>
      </c>
      <c r="T48" s="60">
        <f>T2</f>
        <v>43495</v>
      </c>
      <c r="U48" s="4">
        <f t="shared" ref="U48:Y51" si="257">(U39/$U$43)</f>
        <v>1.0144475167857483</v>
      </c>
      <c r="V48" s="4">
        <f t="shared" si="257"/>
        <v>6.3502671624732923</v>
      </c>
      <c r="W48" s="4">
        <f t="shared" si="257"/>
        <v>19.779758513356548</v>
      </c>
      <c r="X48" s="4">
        <f t="shared" si="257"/>
        <v>11.216367589769215</v>
      </c>
      <c r="Y48" s="4">
        <f t="shared" si="257"/>
        <v>11.992938032690585</v>
      </c>
      <c r="AA48" s="72" t="s">
        <v>9</v>
      </c>
      <c r="AB48" s="60">
        <f>AB2</f>
        <v>43503</v>
      </c>
      <c r="AC48" s="4">
        <f t="shared" ref="AC48:AG51" si="258">(AC39/$U$43)</f>
        <v>0.53885036740428505</v>
      </c>
      <c r="AD48" s="4">
        <f t="shared" si="258"/>
        <v>8.6695713554725931</v>
      </c>
      <c r="AE48" s="4">
        <f t="shared" si="258"/>
        <v>13.348506974366018</v>
      </c>
      <c r="AF48" s="4">
        <f t="shared" si="258"/>
        <v>10.221452925476195</v>
      </c>
      <c r="AG48" s="4">
        <f t="shared" si="258"/>
        <v>17.931843199889403</v>
      </c>
      <c r="AI48" s="72" t="s">
        <v>9</v>
      </c>
      <c r="AJ48" s="60">
        <f>AJ2</f>
        <v>43510</v>
      </c>
      <c r="AK48" s="4">
        <f t="shared" ref="AK48:AO51" si="259">(AK39/$U$43)</f>
        <v>0.86519461854740165</v>
      </c>
      <c r="AL48" s="4">
        <f t="shared" si="259"/>
        <v>6.2924520268415502</v>
      </c>
      <c r="AM48" s="4">
        <f t="shared" si="259"/>
        <v>8.5668851785005931</v>
      </c>
      <c r="AN48" s="4">
        <f t="shared" si="259"/>
        <v>9.6667949266575466</v>
      </c>
      <c r="AO48" s="4">
        <f t="shared" si="259"/>
        <v>11.088322667897971</v>
      </c>
      <c r="AQ48" s="72" t="s">
        <v>9</v>
      </c>
      <c r="AR48" s="60">
        <f>AR2</f>
        <v>43516</v>
      </c>
      <c r="AS48" s="4">
        <f t="shared" ref="AS48:AW51" si="260">(AS39/$U$43)</f>
        <v>0.67230467976829777</v>
      </c>
      <c r="AT48" s="4">
        <f t="shared" si="260"/>
        <v>4.0377312040982751</v>
      </c>
      <c r="AU48" s="4">
        <f t="shared" si="260"/>
        <v>4.5155406626520067</v>
      </c>
      <c r="AV48" s="4">
        <f t="shared" si="260"/>
        <v>8.1535179922854972</v>
      </c>
      <c r="AW48" s="4">
        <f t="shared" si="260"/>
        <v>8.9285476483230131</v>
      </c>
      <c r="AY48" s="72" t="s">
        <v>9</v>
      </c>
      <c r="AZ48" s="60">
        <f>AZ2</f>
        <v>43517</v>
      </c>
      <c r="BA48" s="4">
        <f t="shared" ref="BA48:BE51" si="261">(BA39/$U$43)</f>
        <v>12.47885962444448</v>
      </c>
      <c r="BB48" s="4">
        <f t="shared" si="261"/>
        <v>67.223217716254794</v>
      </c>
      <c r="BC48" s="4">
        <f t="shared" si="261"/>
        <v>94.297333774903066</v>
      </c>
      <c r="BD48" s="4">
        <f t="shared" si="261"/>
        <v>71.401290381993547</v>
      </c>
      <c r="BE48" s="4">
        <f t="shared" si="261"/>
        <v>183.97153931644135</v>
      </c>
      <c r="BG48" s="72" t="s">
        <v>9</v>
      </c>
      <c r="BH48" s="60">
        <f>BH2</f>
        <v>43523</v>
      </c>
      <c r="BI48" s="4">
        <f t="shared" ref="BI48:BM51" si="262">(BI39/$U$43)</f>
        <v>0.8160038699267661</v>
      </c>
      <c r="BJ48" s="4">
        <f t="shared" si="262"/>
        <v>8.7021963079480606</v>
      </c>
      <c r="BK48" s="4">
        <f t="shared" si="262"/>
        <v>5.5892937455605841E-2</v>
      </c>
      <c r="BL48" s="4">
        <f t="shared" si="262"/>
        <v>9.5274351532022248</v>
      </c>
      <c r="BM48" s="4">
        <f t="shared" si="262"/>
        <v>12.613554836268221</v>
      </c>
      <c r="BO48" s="72" t="s">
        <v>9</v>
      </c>
      <c r="BP48" s="60">
        <f>BP2</f>
        <v>43524</v>
      </c>
      <c r="BQ48" s="4">
        <f t="shared" ref="BQ48:BU51" si="263">(BQ39/$U$43)</f>
        <v>6.8103746311041311</v>
      </c>
      <c r="BR48" s="4">
        <f t="shared" si="263"/>
        <v>53.910243914187355</v>
      </c>
      <c r="BS48" s="4">
        <f t="shared" si="263"/>
        <v>51.765990629036985</v>
      </c>
      <c r="BT48" s="4">
        <f t="shared" si="263"/>
        <v>56.040196026394568</v>
      </c>
      <c r="BU48" s="4">
        <f t="shared" si="263"/>
        <v>14.308213157947339</v>
      </c>
      <c r="BW48" s="72" t="s">
        <v>9</v>
      </c>
      <c r="BX48" s="60">
        <f>BX2</f>
        <v>43531</v>
      </c>
      <c r="BY48" s="4">
        <f t="shared" ref="BY48:CC51" si="264">(BY39/$U$43)</f>
        <v>0.53885036740428505</v>
      </c>
      <c r="BZ48" s="4">
        <f t="shared" si="264"/>
        <v>8.6695713554725931</v>
      </c>
      <c r="CA48" s="4">
        <f t="shared" si="264"/>
        <v>13.348506974366018</v>
      </c>
      <c r="CB48" s="4">
        <f t="shared" si="264"/>
        <v>10.221452925476195</v>
      </c>
      <c r="CC48" s="4">
        <f t="shared" si="264"/>
        <v>17.931843199889403</v>
      </c>
      <c r="CE48" s="72" t="s">
        <v>9</v>
      </c>
      <c r="CF48" s="60">
        <f>CF2</f>
        <v>43581</v>
      </c>
      <c r="CG48" s="4">
        <f t="shared" ref="CG48:CK51" si="265">(CG39/$U$43)</f>
        <v>2.8378937344380373</v>
      </c>
      <c r="CH48" s="4">
        <f t="shared" si="265"/>
        <v>-44.271762110251508</v>
      </c>
      <c r="CI48" s="4">
        <f t="shared" si="265"/>
        <v>-66.700801510079771</v>
      </c>
      <c r="CJ48" s="4">
        <f t="shared" si="265"/>
        <v>-202.15297115021698</v>
      </c>
      <c r="CK48" s="4">
        <f t="shared" si="265"/>
        <v>-43.024168397621892</v>
      </c>
      <c r="CM48" s="72" t="s">
        <v>9</v>
      </c>
      <c r="CN48" s="60">
        <f>CN2</f>
        <v>43585</v>
      </c>
      <c r="CO48" s="4">
        <f t="shared" ref="CO48:CS51" si="266">(CO39/$U$43)</f>
        <v>2.4749510921457381</v>
      </c>
      <c r="CP48" s="4">
        <f t="shared" si="266"/>
        <v>82.263985721243742</v>
      </c>
      <c r="CQ48" s="4">
        <f t="shared" si="266"/>
        <v>-106.34330692940991</v>
      </c>
      <c r="CR48" s="4">
        <f t="shared" si="266"/>
        <v>-211.75469617144722</v>
      </c>
      <c r="CS48" s="4">
        <f t="shared" si="266"/>
        <v>199.97443280841651</v>
      </c>
      <c r="CU48" s="72" t="s">
        <v>9</v>
      </c>
      <c r="CV48" s="60">
        <f>CV2</f>
        <v>43592</v>
      </c>
      <c r="CW48" s="4">
        <f t="shared" ref="CW48:DA51" si="267">(CW39/$U$43)</f>
        <v>13.039960085786976</v>
      </c>
      <c r="CX48" s="4">
        <f t="shared" si="267"/>
        <v>223.40872565175016</v>
      </c>
      <c r="CY48" s="4">
        <f t="shared" si="267"/>
        <v>38.950046444924922</v>
      </c>
      <c r="CZ48" s="4">
        <f t="shared" si="267"/>
        <v>81.0596625724327</v>
      </c>
      <c r="DA48" s="4">
        <f t="shared" si="267"/>
        <v>177.12143854386883</v>
      </c>
      <c r="DC48" s="72" t="s">
        <v>9</v>
      </c>
      <c r="DD48" s="60">
        <f>DD2</f>
        <v>43510</v>
      </c>
      <c r="DE48" s="4" t="e">
        <f t="shared" ref="DE48:DI51" si="268">(DE39/$U$43)</f>
        <v>#DIV/0!</v>
      </c>
      <c r="DF48" s="4" t="e">
        <f t="shared" si="268"/>
        <v>#DIV/0!</v>
      </c>
      <c r="DG48" s="4" t="e">
        <f t="shared" si="268"/>
        <v>#DIV/0!</v>
      </c>
      <c r="DH48" s="4" t="e">
        <f t="shared" si="268"/>
        <v>#DIV/0!</v>
      </c>
      <c r="DI48" s="4" t="e">
        <f t="shared" si="268"/>
        <v>#DIV/0!</v>
      </c>
    </row>
    <row r="49" spans="19:113" x14ac:dyDescent="0.2">
      <c r="S49" s="73"/>
      <c r="T49" s="61">
        <v>41235</v>
      </c>
      <c r="U49" s="4">
        <f t="shared" si="257"/>
        <v>0.98397693203247671</v>
      </c>
      <c r="V49" s="4">
        <f t="shared" si="257"/>
        <v>8.40198810172806</v>
      </c>
      <c r="W49" s="4">
        <f t="shared" si="257"/>
        <v>12.228483469505097</v>
      </c>
      <c r="X49" s="4">
        <f t="shared" si="257"/>
        <v>15.875809231106038</v>
      </c>
      <c r="Y49" s="4">
        <f t="shared" si="257"/>
        <v>11.406251758004315</v>
      </c>
      <c r="AA49" s="73"/>
      <c r="AB49" s="61">
        <v>41235</v>
      </c>
      <c r="AC49" s="4">
        <f t="shared" si="258"/>
        <v>0.81457705244483558</v>
      </c>
      <c r="AD49" s="4">
        <f t="shared" si="258"/>
        <v>8.6288020575902582</v>
      </c>
      <c r="AE49" s="4">
        <f t="shared" si="258"/>
        <v>11.035759165221723</v>
      </c>
      <c r="AF49" s="4">
        <f t="shared" si="258"/>
        <v>9.5071646177783702</v>
      </c>
      <c r="AG49" s="4">
        <f t="shared" si="258"/>
        <v>15.121360268042668</v>
      </c>
      <c r="AI49" s="73"/>
      <c r="AJ49" s="61">
        <v>41235</v>
      </c>
      <c r="AK49" s="4">
        <f t="shared" si="259"/>
        <v>0.79101256987571755</v>
      </c>
      <c r="AL49" s="4">
        <f t="shared" si="259"/>
        <v>5.3685990056530484</v>
      </c>
      <c r="AM49" s="4">
        <f t="shared" si="259"/>
        <v>7.5619449164467234</v>
      </c>
      <c r="AN49" s="4">
        <f t="shared" si="259"/>
        <v>8.881602351581213</v>
      </c>
      <c r="AO49" s="4">
        <f t="shared" si="259"/>
        <v>11.838107725100638</v>
      </c>
      <c r="AQ49" s="73"/>
      <c r="AR49" s="61">
        <v>41235</v>
      </c>
      <c r="AS49" s="4">
        <f t="shared" si="260"/>
        <v>0.63450767508772477</v>
      </c>
      <c r="AT49" s="4">
        <f t="shared" si="260"/>
        <v>3.3779654487690944</v>
      </c>
      <c r="AU49" s="4">
        <f t="shared" si="260"/>
        <v>4.8010865318031053</v>
      </c>
      <c r="AV49" s="4">
        <f t="shared" si="260"/>
        <v>8.5513356211185094</v>
      </c>
      <c r="AW49" s="4">
        <f t="shared" si="260"/>
        <v>8.9082925554487264</v>
      </c>
      <c r="AY49" s="73"/>
      <c r="AZ49" s="61">
        <v>41235</v>
      </c>
      <c r="BA49" s="4">
        <f t="shared" si="261"/>
        <v>7.557449296724438</v>
      </c>
      <c r="BB49" s="4">
        <f t="shared" si="261"/>
        <v>34.083656660879647</v>
      </c>
      <c r="BC49" s="4">
        <f t="shared" si="261"/>
        <v>70.98860577109474</v>
      </c>
      <c r="BD49" s="4">
        <f t="shared" si="261"/>
        <v>44.624858148953798</v>
      </c>
      <c r="BE49" s="4">
        <f t="shared" si="261"/>
        <v>133.03653650099562</v>
      </c>
      <c r="BG49" s="73"/>
      <c r="BH49" s="61">
        <v>41235</v>
      </c>
      <c r="BI49" s="4">
        <f t="shared" si="262"/>
        <v>0.86463153116127045</v>
      </c>
      <c r="BJ49" s="4">
        <f t="shared" si="262"/>
        <v>8.5758989500037828</v>
      </c>
      <c r="BK49" s="4">
        <f t="shared" si="262"/>
        <v>-2.1591829576077498E-2</v>
      </c>
      <c r="BL49" s="4">
        <f t="shared" si="262"/>
        <v>7.8467035449735656</v>
      </c>
      <c r="BM49" s="4">
        <f t="shared" si="262"/>
        <v>10.938905510875408</v>
      </c>
      <c r="BO49" s="73"/>
      <c r="BP49" s="61">
        <v>41235</v>
      </c>
      <c r="BQ49" s="4">
        <f t="shared" si="263"/>
        <v>1.50108958048829</v>
      </c>
      <c r="BR49" s="4">
        <f t="shared" si="263"/>
        <v>13.77010097379287</v>
      </c>
      <c r="BS49" s="4">
        <f t="shared" si="263"/>
        <v>24.524884810334296</v>
      </c>
      <c r="BT49" s="4">
        <f t="shared" si="263"/>
        <v>69.359296483192665</v>
      </c>
      <c r="BU49" s="4">
        <f t="shared" si="263"/>
        <v>15.827617794419998</v>
      </c>
      <c r="BW49" s="73"/>
      <c r="BX49" s="61">
        <v>41235</v>
      </c>
      <c r="BY49" s="4">
        <f t="shared" si="264"/>
        <v>0.81457705244483558</v>
      </c>
      <c r="BZ49" s="4">
        <f t="shared" si="264"/>
        <v>8.6288020575902582</v>
      </c>
      <c r="CA49" s="4">
        <f t="shared" si="264"/>
        <v>11.035759165221723</v>
      </c>
      <c r="CB49" s="4">
        <f t="shared" si="264"/>
        <v>9.5071646177783702</v>
      </c>
      <c r="CC49" s="4">
        <f t="shared" si="264"/>
        <v>15.121360268042668</v>
      </c>
      <c r="CE49" s="73"/>
      <c r="CF49" s="61">
        <v>41235</v>
      </c>
      <c r="CG49" s="4">
        <f t="shared" si="265"/>
        <v>-7.3731934378928052</v>
      </c>
      <c r="CH49" s="4">
        <f t="shared" si="265"/>
        <v>-54.872691721282543</v>
      </c>
      <c r="CI49" s="4">
        <f t="shared" si="265"/>
        <v>-2167.0967382950735</v>
      </c>
      <c r="CJ49" s="4">
        <f t="shared" si="265"/>
        <v>-59.232529367550072</v>
      </c>
      <c r="CK49" s="4">
        <f t="shared" si="265"/>
        <v>-44.012412934266713</v>
      </c>
      <c r="CM49" s="73"/>
      <c r="CN49" s="61">
        <v>41235</v>
      </c>
      <c r="CO49" s="4">
        <f t="shared" si="266"/>
        <v>-34.192214411196531</v>
      </c>
      <c r="CP49" s="4">
        <f t="shared" si="266"/>
        <v>-116.7719937866672</v>
      </c>
      <c r="CQ49" s="4">
        <f t="shared" si="266"/>
        <v>-298.4283005386917</v>
      </c>
      <c r="CR49" s="4">
        <f t="shared" si="266"/>
        <v>-120.14645865843401</v>
      </c>
      <c r="CS49" s="4">
        <f t="shared" si="266"/>
        <v>-283.32584169156098</v>
      </c>
      <c r="CU49" s="73"/>
      <c r="CV49" s="61">
        <v>41235</v>
      </c>
      <c r="CW49" s="4">
        <f t="shared" si="267"/>
        <v>11.980797698327585</v>
      </c>
      <c r="CX49" s="4">
        <f t="shared" si="267"/>
        <v>735.92249732291032</v>
      </c>
      <c r="CY49" s="4">
        <f t="shared" si="267"/>
        <v>652.44523290244854</v>
      </c>
      <c r="CZ49" s="4">
        <f t="shared" si="267"/>
        <v>108.75378302785377</v>
      </c>
      <c r="DA49" s="4">
        <f t="shared" si="267"/>
        <v>644.9681796201055</v>
      </c>
      <c r="DC49" s="73"/>
      <c r="DD49" s="61">
        <v>41235</v>
      </c>
      <c r="DE49" s="4" t="e">
        <f t="shared" si="268"/>
        <v>#DIV/0!</v>
      </c>
      <c r="DF49" s="4" t="e">
        <f t="shared" si="268"/>
        <v>#DIV/0!</v>
      </c>
      <c r="DG49" s="4" t="e">
        <f t="shared" si="268"/>
        <v>#DIV/0!</v>
      </c>
      <c r="DH49" s="4" t="e">
        <f t="shared" si="268"/>
        <v>#DIV/0!</v>
      </c>
      <c r="DI49" s="4" t="e">
        <f t="shared" si="268"/>
        <v>#DIV/0!</v>
      </c>
    </row>
    <row r="50" spans="19:113" x14ac:dyDescent="0.2">
      <c r="S50" s="73"/>
      <c r="T50" s="61">
        <v>41235</v>
      </c>
      <c r="U50" s="4">
        <f t="shared" si="257"/>
        <v>1.0902630478975881</v>
      </c>
      <c r="V50" s="4">
        <f t="shared" si="257"/>
        <v>8.6691037416915542</v>
      </c>
      <c r="W50" s="4">
        <f t="shared" si="257"/>
        <v>13.40297562198565</v>
      </c>
      <c r="X50" s="4">
        <f t="shared" si="257"/>
        <v>11.86495449574263</v>
      </c>
      <c r="Y50" s="4">
        <f t="shared" si="257"/>
        <v>11.830304989375639</v>
      </c>
      <c r="AA50" s="73"/>
      <c r="AB50" s="61">
        <v>41235</v>
      </c>
      <c r="AC50" s="4">
        <f t="shared" si="258"/>
        <v>0.70449949170603909</v>
      </c>
      <c r="AD50" s="4">
        <f t="shared" si="258"/>
        <v>6.4790589080998338</v>
      </c>
      <c r="AE50" s="4">
        <f t="shared" si="258"/>
        <v>11.454530753256371</v>
      </c>
      <c r="AF50" s="4">
        <f t="shared" si="258"/>
        <v>10.627945801594214</v>
      </c>
      <c r="AG50" s="4">
        <f t="shared" si="258"/>
        <v>14.360243344112746</v>
      </c>
      <c r="AI50" s="73"/>
      <c r="AJ50" s="61">
        <v>41235</v>
      </c>
      <c r="AK50" s="4">
        <f t="shared" si="259"/>
        <v>0.76201747553654109</v>
      </c>
      <c r="AL50" s="4">
        <f t="shared" si="259"/>
        <v>-126.78122565566439</v>
      </c>
      <c r="AM50" s="4">
        <f t="shared" si="259"/>
        <v>9.3966127735271705</v>
      </c>
      <c r="AN50" s="4">
        <f t="shared" si="259"/>
        <v>10.562883396695765</v>
      </c>
      <c r="AO50" s="4">
        <f t="shared" si="259"/>
        <v>10.800778656888536</v>
      </c>
      <c r="AQ50" s="73"/>
      <c r="AR50" s="61">
        <v>41235</v>
      </c>
      <c r="AS50" s="4">
        <f t="shared" si="260"/>
        <v>0.37229574965706397</v>
      </c>
      <c r="AT50" s="4">
        <f t="shared" si="260"/>
        <v>3.3864051174948688</v>
      </c>
      <c r="AU50" s="4">
        <f t="shared" si="260"/>
        <v>2.9976520779984619</v>
      </c>
      <c r="AV50" s="4">
        <f t="shared" si="260"/>
        <v>7.275915892920243</v>
      </c>
      <c r="AW50" s="4">
        <f t="shared" si="260"/>
        <v>8.5067598721831263</v>
      </c>
      <c r="AY50" s="73"/>
      <c r="AZ50" s="61">
        <v>41235</v>
      </c>
      <c r="BA50" s="4">
        <f t="shared" si="261"/>
        <v>8.0812870761019298</v>
      </c>
      <c r="BB50" s="4">
        <f t="shared" si="261"/>
        <v>56.806028055673359</v>
      </c>
      <c r="BC50" s="4">
        <f t="shared" si="261"/>
        <v>143.08049567723077</v>
      </c>
      <c r="BD50" s="4">
        <f t="shared" si="261"/>
        <v>50.22144894392688</v>
      </c>
      <c r="BE50" s="4">
        <f t="shared" si="261"/>
        <v>139.72407699536691</v>
      </c>
      <c r="BG50" s="73"/>
      <c r="BH50" s="61">
        <v>41235</v>
      </c>
      <c r="BI50" s="4">
        <f t="shared" si="262"/>
        <v>0.5971824319057758</v>
      </c>
      <c r="BJ50" s="4">
        <f t="shared" si="262"/>
        <v>6.086322798029923</v>
      </c>
      <c r="BK50" s="4">
        <f t="shared" si="262"/>
        <v>-1.7058632801060923E-2</v>
      </c>
      <c r="BL50" s="4">
        <f t="shared" si="262"/>
        <v>9.107338073803815</v>
      </c>
      <c r="BM50" s="4">
        <f t="shared" si="262"/>
        <v>12.185654324320971</v>
      </c>
      <c r="BO50" s="73"/>
      <c r="BP50" s="61">
        <v>41235</v>
      </c>
      <c r="BQ50" s="4">
        <f t="shared" si="263"/>
        <v>2.5248083822025555</v>
      </c>
      <c r="BR50" s="4">
        <f t="shared" si="263"/>
        <v>12.367138543089828</v>
      </c>
      <c r="BS50" s="4">
        <f t="shared" si="263"/>
        <v>27.769911234410063</v>
      </c>
      <c r="BT50" s="4">
        <f t="shared" si="263"/>
        <v>59.904899857611483</v>
      </c>
      <c r="BU50" s="4">
        <f t="shared" si="263"/>
        <v>14.803711756848504</v>
      </c>
      <c r="BW50" s="73"/>
      <c r="BX50" s="61">
        <v>41235</v>
      </c>
      <c r="BY50" s="4">
        <f t="shared" si="264"/>
        <v>0.70449949170603909</v>
      </c>
      <c r="BZ50" s="4">
        <f t="shared" si="264"/>
        <v>6.4790589080998338</v>
      </c>
      <c r="CA50" s="4">
        <f t="shared" si="264"/>
        <v>11.454530753256371</v>
      </c>
      <c r="CB50" s="4">
        <f t="shared" si="264"/>
        <v>10.627945801594214</v>
      </c>
      <c r="CC50" s="4">
        <f t="shared" si="264"/>
        <v>14.360243344112746</v>
      </c>
      <c r="CE50" s="73"/>
      <c r="CF50" s="61">
        <v>41235</v>
      </c>
      <c r="CG50" s="4">
        <f t="shared" si="265"/>
        <v>6.2336138616125742</v>
      </c>
      <c r="CH50" s="4">
        <f t="shared" si="265"/>
        <v>-58.121963727371053</v>
      </c>
      <c r="CI50" s="4">
        <f t="shared" si="265"/>
        <v>-55.615595284940049</v>
      </c>
      <c r="CJ50" s="4">
        <f t="shared" si="265"/>
        <v>-69.782486399823298</v>
      </c>
      <c r="CK50" s="4">
        <f t="shared" si="265"/>
        <v>-208.10400803861418</v>
      </c>
      <c r="CM50" s="73"/>
      <c r="CN50" s="61">
        <v>41235</v>
      </c>
      <c r="CO50" s="4">
        <f t="shared" si="266"/>
        <v>3.2201462604256186</v>
      </c>
      <c r="CP50" s="4">
        <f t="shared" si="266"/>
        <v>30.371759976425103</v>
      </c>
      <c r="CQ50" s="4">
        <f t="shared" si="266"/>
        <v>300.65653217187497</v>
      </c>
      <c r="CR50" s="4">
        <f t="shared" si="266"/>
        <v>51.639329686407365</v>
      </c>
      <c r="CS50" s="4">
        <f t="shared" si="266"/>
        <v>158.7159263990803</v>
      </c>
      <c r="CU50" s="73"/>
      <c r="CV50" s="61">
        <v>41235</v>
      </c>
      <c r="CW50" s="4">
        <f t="shared" si="267"/>
        <v>7.4976009415262279</v>
      </c>
      <c r="CX50" s="4">
        <f t="shared" si="267"/>
        <v>179.26368491279797</v>
      </c>
      <c r="CY50" s="4">
        <f t="shared" si="267"/>
        <v>73.681603519869398</v>
      </c>
      <c r="CZ50" s="4">
        <f t="shared" si="267"/>
        <v>85.040821336489444</v>
      </c>
      <c r="DA50" s="4">
        <f t="shared" si="267"/>
        <v>134.644064886162</v>
      </c>
      <c r="DC50" s="73"/>
      <c r="DD50" s="61">
        <v>41235</v>
      </c>
      <c r="DE50" s="4" t="e">
        <f t="shared" si="268"/>
        <v>#DIV/0!</v>
      </c>
      <c r="DF50" s="4" t="e">
        <f t="shared" si="268"/>
        <v>#DIV/0!</v>
      </c>
      <c r="DG50" s="4" t="e">
        <f t="shared" si="268"/>
        <v>#DIV/0!</v>
      </c>
      <c r="DH50" s="4" t="e">
        <f t="shared" si="268"/>
        <v>#DIV/0!</v>
      </c>
      <c r="DI50" s="4" t="e">
        <f t="shared" si="268"/>
        <v>#DIV/0!</v>
      </c>
    </row>
    <row r="51" spans="19:113" x14ac:dyDescent="0.2">
      <c r="S51" s="74"/>
      <c r="T51" s="62">
        <v>41235</v>
      </c>
      <c r="U51" s="4">
        <f t="shared" si="257"/>
        <v>0.91131250328418645</v>
      </c>
      <c r="V51" s="4">
        <f t="shared" si="257"/>
        <v>0.12082115552242885</v>
      </c>
      <c r="W51" s="4">
        <f t="shared" si="257"/>
        <v>9.6453797454880323</v>
      </c>
      <c r="X51" s="4">
        <f t="shared" si="257"/>
        <v>10.261865274455689</v>
      </c>
      <c r="Y51" s="4">
        <f t="shared" si="257"/>
        <v>11.878894331415369</v>
      </c>
      <c r="AA51" s="74"/>
      <c r="AB51" s="62">
        <v>41235</v>
      </c>
      <c r="AC51" s="4">
        <f t="shared" si="258"/>
        <v>1.0111678040143488</v>
      </c>
      <c r="AD51" s="4">
        <f t="shared" si="258"/>
        <v>6.6175846389584727</v>
      </c>
      <c r="AE51" s="4">
        <f t="shared" si="258"/>
        <v>15.428534663148314</v>
      </c>
      <c r="AF51" s="4">
        <f t="shared" si="258"/>
        <v>-0.1145738253738014</v>
      </c>
      <c r="AG51" s="4">
        <f t="shared" si="258"/>
        <v>13.784774769055595</v>
      </c>
      <c r="AI51" s="74"/>
      <c r="AJ51" s="62">
        <v>41235</v>
      </c>
      <c r="AK51" s="4">
        <f t="shared" si="259"/>
        <v>0.7284617767882634</v>
      </c>
      <c r="AL51" s="4">
        <f t="shared" si="259"/>
        <v>7.2506682591077629</v>
      </c>
      <c r="AM51" s="4">
        <f t="shared" si="259"/>
        <v>8.2691452338172677</v>
      </c>
      <c r="AN51" s="4">
        <f t="shared" si="259"/>
        <v>9.9987428817801156</v>
      </c>
      <c r="AO51" s="4">
        <f t="shared" si="259"/>
        <v>11.700407304562964</v>
      </c>
      <c r="AQ51" s="74"/>
      <c r="AR51" s="62">
        <v>41235</v>
      </c>
      <c r="AS51" s="4">
        <f t="shared" si="260"/>
        <v>0.32696989075642774</v>
      </c>
      <c r="AT51" s="4">
        <f t="shared" si="260"/>
        <v>3.1845794890779837</v>
      </c>
      <c r="AU51" s="4">
        <f t="shared" si="260"/>
        <v>4.0755241888231755</v>
      </c>
      <c r="AV51" s="4">
        <f t="shared" si="260"/>
        <v>8.597971395061192</v>
      </c>
      <c r="AW51" s="4">
        <f t="shared" si="260"/>
        <v>4.4873314910900666</v>
      </c>
      <c r="AY51" s="74"/>
      <c r="AZ51" s="62">
        <v>41235</v>
      </c>
      <c r="BA51" s="4">
        <f t="shared" si="261"/>
        <v>4.2697876914772639</v>
      </c>
      <c r="BB51" s="4">
        <f t="shared" si="261"/>
        <v>28.322838220484257</v>
      </c>
      <c r="BC51" s="4">
        <f t="shared" si="261"/>
        <v>21.572669258841184</v>
      </c>
      <c r="BD51" s="4">
        <f t="shared" si="261"/>
        <v>35.210374118132684</v>
      </c>
      <c r="BE51" s="4">
        <f t="shared" si="261"/>
        <v>91.396282016897743</v>
      </c>
      <c r="BG51" s="74"/>
      <c r="BH51" s="62">
        <v>41235</v>
      </c>
      <c r="BI51" s="4">
        <f t="shared" si="262"/>
        <v>0.64913855543636223</v>
      </c>
      <c r="BJ51" s="4">
        <f t="shared" si="262"/>
        <v>1.9577510251189576</v>
      </c>
      <c r="BK51" s="4">
        <f t="shared" si="262"/>
        <v>-0.13399570163277005</v>
      </c>
      <c r="BL51" s="4">
        <f t="shared" si="262"/>
        <v>7.680249580555027</v>
      </c>
      <c r="BM51" s="4">
        <f t="shared" si="262"/>
        <v>9.677687582915075</v>
      </c>
      <c r="BO51" s="74"/>
      <c r="BP51" s="62">
        <v>41235</v>
      </c>
      <c r="BQ51" s="4">
        <f t="shared" si="263"/>
        <v>1.5581175942750056</v>
      </c>
      <c r="BR51" s="4">
        <f t="shared" si="263"/>
        <v>-6.9019964656954286E-2</v>
      </c>
      <c r="BS51" s="4">
        <f t="shared" si="263"/>
        <v>33.242266961253755</v>
      </c>
      <c r="BT51" s="4">
        <f t="shared" si="263"/>
        <v>24.034996975420611</v>
      </c>
      <c r="BU51" s="4">
        <f t="shared" si="263"/>
        <v>14.697582982824974</v>
      </c>
      <c r="BW51" s="74"/>
      <c r="BX51" s="62">
        <v>41235</v>
      </c>
      <c r="BY51" s="4">
        <f t="shared" si="264"/>
        <v>1.0111678040143488</v>
      </c>
      <c r="BZ51" s="4">
        <f t="shared" si="264"/>
        <v>6.6175846389584727</v>
      </c>
      <c r="CA51" s="4">
        <f t="shared" si="264"/>
        <v>15.428534663148314</v>
      </c>
      <c r="CB51" s="4">
        <f t="shared" si="264"/>
        <v>-0.1145738253738014</v>
      </c>
      <c r="CC51" s="4">
        <f t="shared" si="264"/>
        <v>13.784774769055595</v>
      </c>
      <c r="CE51" s="74"/>
      <c r="CF51" s="62">
        <v>41235</v>
      </c>
      <c r="CG51" s="4">
        <f t="shared" si="265"/>
        <v>-14.381696486033555</v>
      </c>
      <c r="CH51" s="4">
        <f t="shared" si="265"/>
        <v>630.99629288578342</v>
      </c>
      <c r="CI51" s="4">
        <f t="shared" si="265"/>
        <v>80.021810636143314</v>
      </c>
      <c r="CJ51" s="4">
        <f t="shared" si="265"/>
        <v>7.5305695787426989</v>
      </c>
      <c r="CK51" s="4">
        <f t="shared" si="265"/>
        <v>176.89683354548947</v>
      </c>
      <c r="CM51" s="74"/>
      <c r="CN51" s="62">
        <v>41235</v>
      </c>
      <c r="CO51" s="4">
        <f t="shared" si="266"/>
        <v>4.5051470146872905</v>
      </c>
      <c r="CP51" s="4">
        <f t="shared" si="266"/>
        <v>-109.3306608950605</v>
      </c>
      <c r="CQ51" s="4">
        <f t="shared" si="266"/>
        <v>160.11848014374127</v>
      </c>
      <c r="CR51" s="4">
        <f t="shared" si="266"/>
        <v>12.409470028462771</v>
      </c>
      <c r="CS51" s="4">
        <f t="shared" si="266"/>
        <v>73.991163311353048</v>
      </c>
      <c r="CU51" s="74"/>
      <c r="CV51" s="62">
        <v>41235</v>
      </c>
      <c r="CW51" s="4">
        <f t="shared" si="267"/>
        <v>4.9018194586758508</v>
      </c>
      <c r="CX51" s="4">
        <f t="shared" si="267"/>
        <v>386.75996022459577</v>
      </c>
      <c r="CY51" s="4">
        <f t="shared" si="267"/>
        <v>73.239751177946928</v>
      </c>
      <c r="CZ51" s="4">
        <f t="shared" si="267"/>
        <v>9.7734156127370522</v>
      </c>
      <c r="DA51" s="4">
        <f t="shared" si="267"/>
        <v>55.66550310798457</v>
      </c>
      <c r="DC51" s="74"/>
      <c r="DD51" s="62">
        <v>41235</v>
      </c>
      <c r="DE51" s="4" t="e">
        <f t="shared" si="268"/>
        <v>#DIV/0!</v>
      </c>
      <c r="DF51" s="4" t="e">
        <f t="shared" si="268"/>
        <v>#DIV/0!</v>
      </c>
      <c r="DG51" s="4" t="e">
        <f t="shared" si="268"/>
        <v>#DIV/0!</v>
      </c>
      <c r="DH51" s="4" t="e">
        <f t="shared" si="268"/>
        <v>#DIV/0!</v>
      </c>
      <c r="DI51" s="4" t="e">
        <f t="shared" si="268"/>
        <v>#DIV/0!</v>
      </c>
    </row>
    <row r="52" spans="19:113" x14ac:dyDescent="0.2">
      <c r="S52" s="65" t="s">
        <v>9</v>
      </c>
      <c r="T52" s="65"/>
      <c r="U52" s="5">
        <f>AVERAGE(U48:U51)</f>
        <v>0.99999999999999989</v>
      </c>
      <c r="V52" s="5">
        <f>AVERAGE(V48:V51)</f>
        <v>5.8855450403538336</v>
      </c>
      <c r="W52" s="5">
        <f>AVERAGE(W48:W51)</f>
        <v>13.764149337583831</v>
      </c>
      <c r="X52" s="5">
        <f>AVERAGE(X48:X51)</f>
        <v>12.304749147768392</v>
      </c>
      <c r="Y52" s="5">
        <f>AVERAGE(Y48:Y51)</f>
        <v>11.777097277871476</v>
      </c>
      <c r="AA52" s="65" t="s">
        <v>9</v>
      </c>
      <c r="AB52" s="65"/>
      <c r="AC52" s="5">
        <f>AVERAGE(AC48:AC51)</f>
        <v>0.76727367889237719</v>
      </c>
      <c r="AD52" s="5">
        <f>AVERAGE(AD48:AD51)</f>
        <v>7.5987542400302894</v>
      </c>
      <c r="AE52" s="5">
        <f>AVERAGE(AE48:AE51)</f>
        <v>12.816832888998107</v>
      </c>
      <c r="AF52" s="5">
        <f>AVERAGE(AF48:AF51)</f>
        <v>7.5604973798687443</v>
      </c>
      <c r="AG52" s="5">
        <f>AVERAGE(AG48:AG51)</f>
        <v>15.299555395275103</v>
      </c>
      <c r="AI52" s="65" t="s">
        <v>9</v>
      </c>
      <c r="AJ52" s="65"/>
      <c r="AK52" s="5">
        <f>AVERAGE(AK48:AK51)</f>
        <v>0.78667161018698084</v>
      </c>
      <c r="AL52" s="5">
        <f>AVERAGE(AL48:AL51)</f>
        <v>-26.967376591015505</v>
      </c>
      <c r="AM52" s="5">
        <f>AVERAGE(AM48:AM51)</f>
        <v>8.4486470255729387</v>
      </c>
      <c r="AN52" s="5">
        <f>AVERAGE(AN48:AN51)</f>
        <v>9.777505889178661</v>
      </c>
      <c r="AO52" s="5">
        <f>AVERAGE(AO48:AO51)</f>
        <v>11.356904088612529</v>
      </c>
      <c r="AQ52" s="65" t="s">
        <v>9</v>
      </c>
      <c r="AR52" s="65"/>
      <c r="AS52" s="5">
        <f>AVERAGE(AS48:AS51)</f>
        <v>0.50151949881737856</v>
      </c>
      <c r="AT52" s="5">
        <f>AVERAGE(AT48:AT51)</f>
        <v>3.4966703148600553</v>
      </c>
      <c r="AU52" s="5">
        <f>AVERAGE(AU48:AU51)</f>
        <v>4.0974508653191872</v>
      </c>
      <c r="AV52" s="5">
        <f>AVERAGE(AV48:AV51)</f>
        <v>8.1446852253463593</v>
      </c>
      <c r="AW52" s="5">
        <f>AVERAGE(AW48:AW51)</f>
        <v>7.7077328917612338</v>
      </c>
      <c r="AY52" s="65" t="s">
        <v>9</v>
      </c>
      <c r="AZ52" s="65"/>
      <c r="BA52" s="5">
        <f>AVERAGE(BA48:BA51)</f>
        <v>8.0968459221870273</v>
      </c>
      <c r="BB52" s="5">
        <f>AVERAGE(BB48:BB51)</f>
        <v>46.608935163323011</v>
      </c>
      <c r="BC52" s="5">
        <f>AVERAGE(BC48:BC51)</f>
        <v>82.484776120517438</v>
      </c>
      <c r="BD52" s="5">
        <f>AVERAGE(BD48:BD51)</f>
        <v>50.364492898251726</v>
      </c>
      <c r="BE52" s="5">
        <f>AVERAGE(BE48:BE51)</f>
        <v>137.03210870742541</v>
      </c>
      <c r="BG52" s="65" t="s">
        <v>9</v>
      </c>
      <c r="BH52" s="65"/>
      <c r="BI52" s="5">
        <f>AVERAGE(BI48:BI51)</f>
        <v>0.7317390971075437</v>
      </c>
      <c r="BJ52" s="5">
        <f>AVERAGE(BJ48:BJ51)</f>
        <v>6.3305422702751812</v>
      </c>
      <c r="BK52" s="5">
        <f>AVERAGE(BK48:BK51)</f>
        <v>-2.9188306638575658E-2</v>
      </c>
      <c r="BL52" s="5">
        <f>AVERAGE(BL48:BL51)</f>
        <v>8.540431588133659</v>
      </c>
      <c r="BM52" s="5">
        <f>AVERAGE(BM48:BM51)</f>
        <v>11.353950563594919</v>
      </c>
      <c r="BO52" s="65" t="s">
        <v>9</v>
      </c>
      <c r="BP52" s="65"/>
      <c r="BQ52" s="5">
        <f>AVERAGE(BQ48:BQ51)</f>
        <v>3.0985975470174956</v>
      </c>
      <c r="BR52" s="5">
        <f>AVERAGE(BR48:BR51)</f>
        <v>19.994615866603272</v>
      </c>
      <c r="BS52" s="5">
        <f>AVERAGE(BS48:BS51)</f>
        <v>34.325763408758775</v>
      </c>
      <c r="BT52" s="5">
        <f>AVERAGE(BT48:BT51)</f>
        <v>52.334847335654828</v>
      </c>
      <c r="BU52" s="5">
        <f>AVERAGE(BU48:BU51)</f>
        <v>14.909281423010205</v>
      </c>
      <c r="BW52" s="65" t="s">
        <v>9</v>
      </c>
      <c r="BX52" s="65"/>
      <c r="BY52" s="5">
        <f>AVERAGE(BY48:BY51)</f>
        <v>0.76727367889237719</v>
      </c>
      <c r="BZ52" s="5">
        <f>AVERAGE(BZ48:BZ51)</f>
        <v>7.5987542400302894</v>
      </c>
      <c r="CA52" s="5">
        <f>AVERAGE(CA48:CA51)</f>
        <v>12.816832888998107</v>
      </c>
      <c r="CB52" s="5">
        <f>AVERAGE(CB48:CB51)</f>
        <v>7.5604973798687443</v>
      </c>
      <c r="CC52" s="5">
        <f>AVERAGE(CC48:CC51)</f>
        <v>15.299555395275103</v>
      </c>
      <c r="CE52" s="65" t="s">
        <v>9</v>
      </c>
      <c r="CF52" s="65"/>
      <c r="CG52" s="5">
        <f>AVERAGE(CG48:CG51)</f>
        <v>-3.170845581968937</v>
      </c>
      <c r="CH52" s="5">
        <f>AVERAGE(CH48:CH51)</f>
        <v>118.43246883171958</v>
      </c>
      <c r="CI52" s="5">
        <f>AVERAGE(CI48:CI51)</f>
        <v>-552.34783111348736</v>
      </c>
      <c r="CJ52" s="5">
        <f>AVERAGE(CJ48:CJ51)</f>
        <v>-80.909354334711921</v>
      </c>
      <c r="CK52" s="5">
        <f>AVERAGE(CK48:CK51)</f>
        <v>-29.560938956253324</v>
      </c>
      <c r="CM52" s="65" t="s">
        <v>9</v>
      </c>
      <c r="CN52" s="65"/>
      <c r="CO52" s="5">
        <f>AVERAGE(CO48:CO51)</f>
        <v>-5.9979925109844707</v>
      </c>
      <c r="CP52" s="5">
        <f>AVERAGE(CP48:CP51)</f>
        <v>-28.366727246014712</v>
      </c>
      <c r="CQ52" s="5">
        <f>AVERAGE(CQ48:CQ51)</f>
        <v>14.000851211878661</v>
      </c>
      <c r="CR52" s="5">
        <f>AVERAGE(CR48:CR51)</f>
        <v>-66.963088778752777</v>
      </c>
      <c r="CS52" s="5">
        <f>AVERAGE(CS48:CS51)</f>
        <v>37.338920206822223</v>
      </c>
      <c r="CU52" s="65" t="s">
        <v>9</v>
      </c>
      <c r="CV52" s="65"/>
      <c r="CW52" s="5">
        <f>AVERAGE(CW48:CW51)</f>
        <v>9.35504454607916</v>
      </c>
      <c r="CX52" s="5">
        <f>AVERAGE(CX48:CX51)</f>
        <v>381.33871702801355</v>
      </c>
      <c r="CY52" s="5">
        <f>AVERAGE(CY48:CY51)</f>
        <v>209.57915851129746</v>
      </c>
      <c r="CZ52" s="5">
        <f>AVERAGE(CZ48:CZ51)</f>
        <v>71.156920637378235</v>
      </c>
      <c r="DA52" s="5">
        <f>AVERAGE(DA48:DA51)</f>
        <v>253.09979653953025</v>
      </c>
      <c r="DC52" s="65" t="s">
        <v>9</v>
      </c>
      <c r="DD52" s="65"/>
      <c r="DE52" s="5" t="e">
        <f>AVERAGE(DE48:DE51)</f>
        <v>#DIV/0!</v>
      </c>
      <c r="DF52" s="5" t="e">
        <f>AVERAGE(DF48:DF51)</f>
        <v>#DIV/0!</v>
      </c>
      <c r="DG52" s="5" t="e">
        <f>AVERAGE(DG48:DG51)</f>
        <v>#DIV/0!</v>
      </c>
      <c r="DH52" s="5" t="e">
        <f>AVERAGE(DH48:DH51)</f>
        <v>#DIV/0!</v>
      </c>
      <c r="DI52" s="5" t="e">
        <f>AVERAGE(DI48:DI51)</f>
        <v>#DIV/0!</v>
      </c>
    </row>
    <row r="53" spans="19:113" x14ac:dyDescent="0.2">
      <c r="S53" s="67" t="s">
        <v>13</v>
      </c>
      <c r="T53" s="68"/>
      <c r="U53" s="18">
        <f>STDEV(U48:U51)</f>
        <v>7.4113335142528103E-2</v>
      </c>
      <c r="V53" s="18">
        <f>STDEV(V48:V51)</f>
        <v>3.9803137583220884</v>
      </c>
      <c r="W53" s="18">
        <f>STDEV(W48:W51)</f>
        <v>4.306604726836639</v>
      </c>
      <c r="X53" s="18">
        <f>STDEV(X48:X51)</f>
        <v>2.470076813272001</v>
      </c>
      <c r="Y53" s="18">
        <f>STDEV(Y48:Y51)</f>
        <v>0.25645488993853377</v>
      </c>
      <c r="AA53" s="67" t="s">
        <v>13</v>
      </c>
      <c r="AB53" s="68"/>
      <c r="AC53" s="18">
        <f>STDEV(AC48:AC51)</f>
        <v>0.19819162547607494</v>
      </c>
      <c r="AD53" s="18">
        <f>STDEV(AD48:AD51)</f>
        <v>1.2143666694479753</v>
      </c>
      <c r="AE53" s="18">
        <f>STDEV(AE48:AE51)</f>
        <v>2.0109495442637924</v>
      </c>
      <c r="AF53" s="18">
        <f>STDEV(AF48:AF51)</f>
        <v>5.1376439339558182</v>
      </c>
      <c r="AG53" s="18">
        <f>STDEV(AG48:AG51)</f>
        <v>1.8382564261385863</v>
      </c>
      <c r="AI53" s="67" t="s">
        <v>13</v>
      </c>
      <c r="AJ53" s="68"/>
      <c r="AK53" s="18">
        <f>STDEV(AK48:AK51)</f>
        <v>5.8254950669902751E-2</v>
      </c>
      <c r="AL53" s="18">
        <f>STDEV(AL48:AL51)</f>
        <v>66.547002376623809</v>
      </c>
      <c r="AM53" s="18">
        <f>STDEV(AM48:AM51)</f>
        <v>0.759622898477603</v>
      </c>
      <c r="AN53" s="18">
        <f>STDEV(AN48:AN51)</f>
        <v>0.70253438874574881</v>
      </c>
      <c r="AO53" s="18">
        <f>STDEV(AO48:AO51)</f>
        <v>0.49361350417133687</v>
      </c>
      <c r="AQ53" s="67" t="s">
        <v>13</v>
      </c>
      <c r="AR53" s="68"/>
      <c r="AS53" s="18">
        <f>STDEV(AS48:AS51)</f>
        <v>0.17703085991000769</v>
      </c>
      <c r="AT53" s="18">
        <f>STDEV(AT48:AT51)</f>
        <v>0.37255730135745335</v>
      </c>
      <c r="AU53" s="18">
        <f>STDEV(AU48:AU51)</f>
        <v>0.79161025374787997</v>
      </c>
      <c r="AV53" s="18">
        <f>STDEV(AV48:AV51)</f>
        <v>0.61255504970908847</v>
      </c>
      <c r="AW53" s="18">
        <f>STDEV(AW48:AW51)</f>
        <v>2.1557026289046561</v>
      </c>
      <c r="AY53" s="67" t="s">
        <v>13</v>
      </c>
      <c r="AZ53" s="68"/>
      <c r="BA53" s="18">
        <f>STDEV(BA48:BA51)</f>
        <v>3.3734062698933553</v>
      </c>
      <c r="BB53" s="18">
        <f>STDEV(BB48:BB51)</f>
        <v>18.440835949905633</v>
      </c>
      <c r="BC53" s="18">
        <f>STDEV(BC48:BC51)</f>
        <v>50.510145654001192</v>
      </c>
      <c r="BD53" s="18">
        <f>STDEV(BD48:BD51)</f>
        <v>15.331427776543848</v>
      </c>
      <c r="BE53" s="18">
        <f>STDEV(BE48:BE51)</f>
        <v>37.899648697345405</v>
      </c>
      <c r="BG53" s="67" t="s">
        <v>13</v>
      </c>
      <c r="BH53" s="68"/>
      <c r="BI53" s="18">
        <f>STDEV(BI48:BI51)</f>
        <v>0.12869770342627468</v>
      </c>
      <c r="BJ53" s="18">
        <f>STDEV(BJ48:BJ51)</f>
        <v>3.1542202373936292</v>
      </c>
      <c r="BK53" s="18">
        <f>STDEV(BK48:BK51)</f>
        <v>7.8375684140019539E-2</v>
      </c>
      <c r="BL53" s="18">
        <f>STDEV(BL48:BL51)</f>
        <v>0.91592042685335262</v>
      </c>
      <c r="BM53" s="18">
        <f>STDEV(BM48:BM51)</f>
        <v>1.3241920864596839</v>
      </c>
      <c r="BO53" s="67" t="s">
        <v>13</v>
      </c>
      <c r="BP53" s="68"/>
      <c r="BQ53" s="18">
        <f>STDEV(BQ48:BQ51)</f>
        <v>2.5187055746643288</v>
      </c>
      <c r="BR53" s="18">
        <f>STDEV(BR48:BR51)</f>
        <v>23.450247366165332</v>
      </c>
      <c r="BS53" s="18">
        <f>STDEV(BS48:BS51)</f>
        <v>12.170619117087631</v>
      </c>
      <c r="BT53" s="18">
        <f>STDEV(BT48:BT51)</f>
        <v>19.678657671818819</v>
      </c>
      <c r="BU53" s="18">
        <f>STDEV(BU48:BU51)</f>
        <v>0.64822473837143402</v>
      </c>
      <c r="BW53" s="67" t="s">
        <v>13</v>
      </c>
      <c r="BX53" s="68"/>
      <c r="BY53" s="18">
        <f>STDEV(BY48:BY51)</f>
        <v>0.19819162547607494</v>
      </c>
      <c r="BZ53" s="18">
        <f>STDEV(BZ48:BZ51)</f>
        <v>1.2143666694479753</v>
      </c>
      <c r="CA53" s="18">
        <f>STDEV(CA48:CA51)</f>
        <v>2.0109495442637924</v>
      </c>
      <c r="CB53" s="18">
        <f>STDEV(CB48:CB51)</f>
        <v>5.1376439339558182</v>
      </c>
      <c r="CC53" s="18">
        <f>STDEV(CC48:CC51)</f>
        <v>1.8382564261385863</v>
      </c>
      <c r="CE53" s="67" t="s">
        <v>13</v>
      </c>
      <c r="CF53" s="68"/>
      <c r="CG53" s="18">
        <f>STDEV(CG48:CG51)</f>
        <v>9.4497215319440109</v>
      </c>
      <c r="CH53" s="18">
        <f>STDEV(CH48:CH51)</f>
        <v>341.76038722371356</v>
      </c>
      <c r="CI53" s="18">
        <f>STDEV(CI48:CI51)</f>
        <v>1078.5640683372383</v>
      </c>
      <c r="CJ53" s="18">
        <f>STDEV(CJ48:CJ51)</f>
        <v>87.778749689242545</v>
      </c>
      <c r="CK53" s="18">
        <f>STDEV(CK48:CK51)</f>
        <v>158.0005727741287</v>
      </c>
      <c r="CM53" s="67" t="s">
        <v>13</v>
      </c>
      <c r="CN53" s="68"/>
      <c r="CO53" s="18">
        <f>STDEV(CO48:CO51)</f>
        <v>18.814842936406396</v>
      </c>
      <c r="CP53" s="18">
        <f>STDEV(CP48:CP51)</f>
        <v>100.09997375436812</v>
      </c>
      <c r="CQ53" s="18">
        <f>STDEV(CQ48:CQ51)</f>
        <v>268.0898681248666</v>
      </c>
      <c r="CR53" s="18">
        <f>STDEV(CR48:CR51)</f>
        <v>121.32548119350828</v>
      </c>
      <c r="CS53" s="18">
        <f>STDEV(CS48:CS51)</f>
        <v>220.11509416614999</v>
      </c>
      <c r="CU53" s="67" t="s">
        <v>13</v>
      </c>
      <c r="CV53" s="68"/>
      <c r="CW53" s="18">
        <f>STDEV(CW48:CW51)</f>
        <v>3.8190091461222169</v>
      </c>
      <c r="CX53" s="18">
        <f>STDEV(CX48:CX51)</f>
        <v>252.67584497829642</v>
      </c>
      <c r="CY53" s="18">
        <f>STDEV(CY48:CY51)</f>
        <v>295.69197552850198</v>
      </c>
      <c r="CZ53" s="18">
        <f>STDEV(CZ48:CZ51)</f>
        <v>42.709428105019832</v>
      </c>
      <c r="DA53" s="18">
        <f>STDEV(DA48:DA51)</f>
        <v>266.04861781652482</v>
      </c>
      <c r="DC53" s="67" t="s">
        <v>13</v>
      </c>
      <c r="DD53" s="68"/>
      <c r="DE53" s="18" t="e">
        <f>STDEV(DE48:DE51)</f>
        <v>#DIV/0!</v>
      </c>
      <c r="DF53" s="18" t="e">
        <f>STDEV(DF48:DF51)</f>
        <v>#DIV/0!</v>
      </c>
      <c r="DG53" s="18" t="e">
        <f>STDEV(DG48:DG51)</f>
        <v>#DIV/0!</v>
      </c>
      <c r="DH53" s="18" t="e">
        <f>STDEV(DH48:DH51)</f>
        <v>#DIV/0!</v>
      </c>
      <c r="DI53" s="18" t="e">
        <f>STDEV(DI48:DI51)</f>
        <v>#DIV/0!</v>
      </c>
    </row>
    <row r="54" spans="19:113" x14ac:dyDescent="0.2">
      <c r="S54" s="67" t="s">
        <v>14</v>
      </c>
      <c r="T54" s="68"/>
      <c r="U54" s="18">
        <f t="shared" ref="U54:Y54" si="269">1.96*(U53)/SQRT(4)</f>
        <v>7.2631068439677537E-2</v>
      </c>
      <c r="V54" s="18">
        <f t="shared" si="269"/>
        <v>3.9007074831556467</v>
      </c>
      <c r="W54" s="18">
        <f t="shared" si="269"/>
        <v>4.2204726322999058</v>
      </c>
      <c r="X54" s="18">
        <f t="shared" si="269"/>
        <v>2.4206752770065609</v>
      </c>
      <c r="Y54" s="18">
        <f t="shared" si="269"/>
        <v>0.25132579213976308</v>
      </c>
      <c r="AA54" s="67" t="s">
        <v>14</v>
      </c>
      <c r="AB54" s="68"/>
      <c r="AC54" s="18">
        <f t="shared" ref="AC54:AG54" si="270">1.96*(AC53)/SQRT(4)</f>
        <v>0.19422779296655343</v>
      </c>
      <c r="AD54" s="18">
        <f t="shared" si="270"/>
        <v>1.1900793360590158</v>
      </c>
      <c r="AE54" s="18">
        <f t="shared" si="270"/>
        <v>1.9707305533785164</v>
      </c>
      <c r="AF54" s="18">
        <f t="shared" si="270"/>
        <v>5.0348910552767014</v>
      </c>
      <c r="AG54" s="18">
        <f t="shared" si="270"/>
        <v>1.8014912976158146</v>
      </c>
      <c r="AI54" s="67" t="s">
        <v>14</v>
      </c>
      <c r="AJ54" s="68"/>
      <c r="AK54" s="18">
        <f t="shared" ref="AK54:AO54" si="271">1.96*(AK53)/SQRT(4)</f>
        <v>5.7089851656504695E-2</v>
      </c>
      <c r="AL54" s="18">
        <f t="shared" si="271"/>
        <v>65.216062329091329</v>
      </c>
      <c r="AM54" s="18">
        <f t="shared" si="271"/>
        <v>0.74443044050805096</v>
      </c>
      <c r="AN54" s="18">
        <f t="shared" si="271"/>
        <v>0.68848370097083378</v>
      </c>
      <c r="AO54" s="18">
        <f t="shared" si="271"/>
        <v>0.48374123408791014</v>
      </c>
      <c r="AQ54" s="67" t="s">
        <v>14</v>
      </c>
      <c r="AR54" s="68"/>
      <c r="AS54" s="18">
        <f t="shared" ref="AS54:AW54" si="272">1.96*(AS53)/SQRT(4)</f>
        <v>0.17349024271180755</v>
      </c>
      <c r="AT54" s="18">
        <f t="shared" si="272"/>
        <v>0.36510615533030427</v>
      </c>
      <c r="AU54" s="18">
        <f t="shared" si="272"/>
        <v>0.77577804867292233</v>
      </c>
      <c r="AV54" s="18">
        <f t="shared" si="272"/>
        <v>0.60030394871490667</v>
      </c>
      <c r="AW54" s="18">
        <f t="shared" si="272"/>
        <v>2.1125885763265631</v>
      </c>
      <c r="AY54" s="67" t="s">
        <v>14</v>
      </c>
      <c r="AZ54" s="68"/>
      <c r="BA54" s="18">
        <f t="shared" ref="BA54:BE54" si="273">1.96*(BA53)/SQRT(4)</f>
        <v>3.3059381444954883</v>
      </c>
      <c r="BB54" s="18">
        <f t="shared" si="273"/>
        <v>18.072019230907522</v>
      </c>
      <c r="BC54" s="18">
        <f t="shared" si="273"/>
        <v>49.499942740921171</v>
      </c>
      <c r="BD54" s="18">
        <f t="shared" si="273"/>
        <v>15.024799221012969</v>
      </c>
      <c r="BE54" s="18">
        <f t="shared" si="273"/>
        <v>37.141655723398493</v>
      </c>
      <c r="BG54" s="67" t="s">
        <v>14</v>
      </c>
      <c r="BH54" s="68"/>
      <c r="BI54" s="18">
        <f t="shared" ref="BI54:BM54" si="274">1.96*(BI53)/SQRT(4)</f>
        <v>0.12612374935774917</v>
      </c>
      <c r="BJ54" s="18">
        <f t="shared" si="274"/>
        <v>3.0911358326457568</v>
      </c>
      <c r="BK54" s="18">
        <f t="shared" si="274"/>
        <v>7.6808170457219146E-2</v>
      </c>
      <c r="BL54" s="18">
        <f t="shared" si="274"/>
        <v>0.8976020183162855</v>
      </c>
      <c r="BM54" s="18">
        <f t="shared" si="274"/>
        <v>1.2977082447304902</v>
      </c>
      <c r="BO54" s="67" t="s">
        <v>14</v>
      </c>
      <c r="BP54" s="68"/>
      <c r="BQ54" s="18">
        <f t="shared" ref="BQ54:BU54" si="275">1.96*(BQ53)/SQRT(4)</f>
        <v>2.468331463171042</v>
      </c>
      <c r="BR54" s="18">
        <f t="shared" si="275"/>
        <v>22.981242418842026</v>
      </c>
      <c r="BS54" s="18">
        <f t="shared" si="275"/>
        <v>11.927206734745878</v>
      </c>
      <c r="BT54" s="18">
        <f t="shared" si="275"/>
        <v>19.28508451838244</v>
      </c>
      <c r="BU54" s="18">
        <f t="shared" si="275"/>
        <v>0.63526024360400535</v>
      </c>
      <c r="BW54" s="67" t="s">
        <v>14</v>
      </c>
      <c r="BX54" s="68"/>
      <c r="BY54" s="18">
        <f t="shared" ref="BY54:CC54" si="276">1.96*(BY53)/SQRT(4)</f>
        <v>0.19422779296655343</v>
      </c>
      <c r="BZ54" s="18">
        <f t="shared" si="276"/>
        <v>1.1900793360590158</v>
      </c>
      <c r="CA54" s="18">
        <f t="shared" si="276"/>
        <v>1.9707305533785164</v>
      </c>
      <c r="CB54" s="18">
        <f t="shared" si="276"/>
        <v>5.0348910552767014</v>
      </c>
      <c r="CC54" s="18">
        <f t="shared" si="276"/>
        <v>1.8014912976158146</v>
      </c>
      <c r="CE54" s="67" t="s">
        <v>14</v>
      </c>
      <c r="CF54" s="68"/>
      <c r="CG54" s="18">
        <f t="shared" ref="CG54:CK54" si="277">1.96*(CG53)/SQRT(4)</f>
        <v>9.2607271013051307</v>
      </c>
      <c r="CH54" s="18">
        <f t="shared" si="277"/>
        <v>334.92517947923926</v>
      </c>
      <c r="CI54" s="18">
        <f t="shared" si="277"/>
        <v>1056.9927869704934</v>
      </c>
      <c r="CJ54" s="18">
        <f t="shared" si="277"/>
        <v>86.023174695457698</v>
      </c>
      <c r="CK54" s="18">
        <f t="shared" si="277"/>
        <v>154.84056131864611</v>
      </c>
      <c r="CM54" s="67" t="s">
        <v>14</v>
      </c>
      <c r="CN54" s="68"/>
      <c r="CO54" s="18">
        <f t="shared" ref="CO54:CS54" si="278">1.96*(CO53)/SQRT(4)</f>
        <v>18.438546077678268</v>
      </c>
      <c r="CP54" s="18">
        <f t="shared" si="278"/>
        <v>98.097974279280763</v>
      </c>
      <c r="CQ54" s="18">
        <f t="shared" si="278"/>
        <v>262.72807076236927</v>
      </c>
      <c r="CR54" s="18">
        <f t="shared" si="278"/>
        <v>118.89897156963811</v>
      </c>
      <c r="CS54" s="18">
        <f t="shared" si="278"/>
        <v>215.712792282827</v>
      </c>
      <c r="CU54" s="67" t="s">
        <v>14</v>
      </c>
      <c r="CV54" s="68"/>
      <c r="CW54" s="18">
        <f t="shared" ref="CW54:DA54" si="279">1.96*(CW53)/SQRT(4)</f>
        <v>3.7426289631997727</v>
      </c>
      <c r="CX54" s="18">
        <f t="shared" si="279"/>
        <v>247.6223280787305</v>
      </c>
      <c r="CY54" s="18">
        <f t="shared" si="279"/>
        <v>289.77813601793196</v>
      </c>
      <c r="CZ54" s="18">
        <f t="shared" si="279"/>
        <v>41.855239542919435</v>
      </c>
      <c r="DA54" s="18">
        <f t="shared" si="279"/>
        <v>260.72764546019431</v>
      </c>
      <c r="DC54" s="67" t="s">
        <v>14</v>
      </c>
      <c r="DD54" s="68"/>
      <c r="DE54" s="18" t="e">
        <f t="shared" ref="DE54:DI54" si="280">1.96*(DE53)/SQRT(4)</f>
        <v>#DIV/0!</v>
      </c>
      <c r="DF54" s="18" t="e">
        <f t="shared" si="280"/>
        <v>#DIV/0!</v>
      </c>
      <c r="DG54" s="18" t="e">
        <f t="shared" si="280"/>
        <v>#DIV/0!</v>
      </c>
      <c r="DH54" s="18" t="e">
        <f t="shared" si="280"/>
        <v>#DIV/0!</v>
      </c>
      <c r="DI54" s="18" t="e">
        <f t="shared" si="280"/>
        <v>#DIV/0!</v>
      </c>
    </row>
    <row r="55" spans="19:113" x14ac:dyDescent="0.2">
      <c r="S55" s="69" t="s">
        <v>15</v>
      </c>
      <c r="T55" s="70"/>
      <c r="U55" s="31">
        <f>((U53/U52))</f>
        <v>7.4113335142528117E-2</v>
      </c>
      <c r="V55" s="31">
        <f t="shared" ref="V55:Y55" si="281">((V53/V52))</f>
        <v>0.67628634748886329</v>
      </c>
      <c r="W55" s="31">
        <f t="shared" si="281"/>
        <v>0.31288564379908301</v>
      </c>
      <c r="X55" s="31">
        <f t="shared" si="281"/>
        <v>0.20074174480184165</v>
      </c>
      <c r="Y55" s="31">
        <f t="shared" si="281"/>
        <v>2.177572995175972E-2</v>
      </c>
      <c r="AA55" s="32"/>
      <c r="AB55" s="33"/>
      <c r="AC55" s="18"/>
      <c r="AD55" s="18"/>
      <c r="AE55" s="18"/>
      <c r="AF55" s="18"/>
      <c r="AG55" s="18"/>
      <c r="AI55" s="32"/>
      <c r="AJ55" s="33"/>
      <c r="AK55" s="18"/>
      <c r="AL55" s="18"/>
      <c r="AM55" s="18"/>
      <c r="AN55" s="18"/>
      <c r="AO55" s="18"/>
      <c r="AQ55" s="32"/>
      <c r="AR55" s="33"/>
      <c r="AS55" s="18"/>
      <c r="AT55" s="18"/>
      <c r="AU55" s="18"/>
      <c r="AV55" s="18"/>
      <c r="AW55" s="18"/>
      <c r="AY55" s="32"/>
      <c r="AZ55" s="33"/>
      <c r="BA55" s="18"/>
      <c r="BB55" s="18"/>
      <c r="BC55" s="18"/>
      <c r="BD55" s="18"/>
      <c r="BE55" s="18"/>
      <c r="BG55" s="32"/>
      <c r="BH55" s="33"/>
      <c r="BI55" s="18"/>
      <c r="BJ55" s="18"/>
      <c r="BK55" s="18"/>
      <c r="BL55" s="18"/>
      <c r="BM55" s="18"/>
      <c r="BO55" s="32"/>
      <c r="BP55" s="33"/>
      <c r="BQ55" s="18"/>
      <c r="BR55" s="18"/>
      <c r="BS55" s="18"/>
      <c r="BT55" s="18"/>
      <c r="BU55" s="18"/>
      <c r="BW55" s="32"/>
      <c r="BX55" s="33"/>
      <c r="BY55" s="18"/>
      <c r="BZ55" s="18"/>
      <c r="CA55" s="18"/>
      <c r="CB55" s="18"/>
      <c r="CC55" s="18"/>
      <c r="CE55" s="32"/>
      <c r="CF55" s="33"/>
      <c r="CG55" s="18"/>
      <c r="CH55" s="18"/>
      <c r="CI55" s="18"/>
      <c r="CJ55" s="18"/>
      <c r="CK55" s="18"/>
      <c r="CM55" s="32"/>
      <c r="CN55" s="33"/>
      <c r="CO55" s="18"/>
      <c r="CP55" s="18"/>
      <c r="CQ55" s="18"/>
      <c r="CR55" s="18"/>
      <c r="CS55" s="18"/>
      <c r="CU55" s="32"/>
      <c r="CV55" s="33"/>
      <c r="CW55" s="18"/>
      <c r="CX55" s="18"/>
      <c r="CY55" s="18"/>
      <c r="CZ55" s="18"/>
      <c r="DA55" s="18"/>
      <c r="DC55" s="32"/>
      <c r="DD55" s="33"/>
      <c r="DE55" s="18"/>
      <c r="DF55" s="18"/>
      <c r="DG55" s="18"/>
      <c r="DH55" s="18"/>
      <c r="DI55" s="18"/>
    </row>
    <row r="56" spans="19:113" x14ac:dyDescent="0.2">
      <c r="S56" s="67" t="s">
        <v>15</v>
      </c>
      <c r="T56" s="68"/>
      <c r="U56" s="18">
        <f>((U53/U52)*100)</f>
        <v>7.4113335142528118</v>
      </c>
      <c r="V56" s="18">
        <f t="shared" ref="V56:Y56" si="282">((V53/V52)*100)</f>
        <v>67.628634748886327</v>
      </c>
      <c r="W56" s="18">
        <f t="shared" si="282"/>
        <v>31.288564379908301</v>
      </c>
      <c r="X56" s="18">
        <f t="shared" si="282"/>
        <v>20.074174480184166</v>
      </c>
      <c r="Y56" s="18">
        <f t="shared" si="282"/>
        <v>2.1775729951759719</v>
      </c>
      <c r="AA56" s="67" t="s">
        <v>15</v>
      </c>
      <c r="AB56" s="68"/>
      <c r="AC56" s="18">
        <f>((AC53/AC52)*100)</f>
        <v>25.830630051350241</v>
      </c>
      <c r="AD56" s="18">
        <f t="shared" ref="AD56:AG56" si="283">((AD53/AD52)*100)</f>
        <v>15.981128367735376</v>
      </c>
      <c r="AE56" s="18">
        <f t="shared" si="283"/>
        <v>15.689909993208847</v>
      </c>
      <c r="AF56" s="18">
        <f t="shared" si="283"/>
        <v>67.953782348179473</v>
      </c>
      <c r="AG56" s="18">
        <f t="shared" si="283"/>
        <v>12.015097031553527</v>
      </c>
      <c r="AI56" s="67" t="s">
        <v>15</v>
      </c>
      <c r="AJ56" s="68"/>
      <c r="AK56" s="18">
        <f>((AK53/AK52)*100)</f>
        <v>7.4052438038352957</v>
      </c>
      <c r="AL56" s="18">
        <f t="shared" ref="AL56:AO56" si="284">((AL53/AL52)*100)</f>
        <v>-246.7685432879471</v>
      </c>
      <c r="AM56" s="18">
        <f t="shared" si="284"/>
        <v>8.9910597067000761</v>
      </c>
      <c r="AN56" s="18">
        <f t="shared" si="284"/>
        <v>7.1852105916221927</v>
      </c>
      <c r="AO56" s="18">
        <f t="shared" si="284"/>
        <v>4.3463738032821722</v>
      </c>
      <c r="AQ56" s="67" t="s">
        <v>15</v>
      </c>
      <c r="AR56" s="68"/>
      <c r="AS56" s="18">
        <f>((AS53/AS52)*100)</f>
        <v>35.298898712305309</v>
      </c>
      <c r="AT56" s="18">
        <f t="shared" ref="AT56:AW56" si="285">((AT53/AT52)*100)</f>
        <v>10.654630485870213</v>
      </c>
      <c r="AU56" s="18">
        <f t="shared" si="285"/>
        <v>19.319578922789944</v>
      </c>
      <c r="AV56" s="18">
        <f t="shared" si="285"/>
        <v>7.5209174174443199</v>
      </c>
      <c r="AW56" s="18">
        <f t="shared" si="285"/>
        <v>27.968050517278282</v>
      </c>
      <c r="AY56" s="67" t="s">
        <v>15</v>
      </c>
      <c r="AZ56" s="68"/>
      <c r="BA56" s="18">
        <f>((BA53/BA52)*100)</f>
        <v>41.66321432212915</v>
      </c>
      <c r="BB56" s="18">
        <f t="shared" ref="BB56:BE56" si="286">((BB53/BB52)*100)</f>
        <v>39.565023069690064</v>
      </c>
      <c r="BC56" s="18">
        <f t="shared" si="286"/>
        <v>61.235718916423409</v>
      </c>
      <c r="BD56" s="18">
        <f t="shared" si="286"/>
        <v>30.440945384910329</v>
      </c>
      <c r="BE56" s="18">
        <f t="shared" si="286"/>
        <v>27.657495060711803</v>
      </c>
      <c r="BG56" s="67" t="s">
        <v>15</v>
      </c>
      <c r="BH56" s="68"/>
      <c r="BI56" s="18">
        <f>((BI53/BI52)*100)</f>
        <v>17.587922243733818</v>
      </c>
      <c r="BJ56" s="18">
        <f t="shared" ref="BJ56:BM56" si="287">((BJ53/BJ52)*100)</f>
        <v>49.82543521120062</v>
      </c>
      <c r="BK56" s="18">
        <f t="shared" si="287"/>
        <v>-268.51740702366465</v>
      </c>
      <c r="BL56" s="18">
        <f t="shared" si="287"/>
        <v>10.724521558441625</v>
      </c>
      <c r="BM56" s="18">
        <f t="shared" si="287"/>
        <v>11.662831179708911</v>
      </c>
      <c r="BO56" s="67" t="s">
        <v>15</v>
      </c>
      <c r="BP56" s="68"/>
      <c r="BQ56" s="18">
        <f>((BQ53/BQ52)*100)</f>
        <v>81.285340753227786</v>
      </c>
      <c r="BR56" s="18">
        <f t="shared" ref="BR56:BU56" si="288">((BR53/BR52)*100)</f>
        <v>117.282810145575</v>
      </c>
      <c r="BS56" s="18">
        <f t="shared" si="288"/>
        <v>35.456222698260802</v>
      </c>
      <c r="BT56" s="18">
        <f t="shared" si="288"/>
        <v>37.601442774080837</v>
      </c>
      <c r="BU56" s="18">
        <f t="shared" si="288"/>
        <v>4.3477932972074553</v>
      </c>
      <c r="BW56" s="67" t="s">
        <v>15</v>
      </c>
      <c r="BX56" s="68"/>
      <c r="BY56" s="18">
        <f>((BY53/BY52)*100)</f>
        <v>25.830630051350241</v>
      </c>
      <c r="BZ56" s="18">
        <f t="shared" ref="BZ56:CC56" si="289">((BZ53/BZ52)*100)</f>
        <v>15.981128367735376</v>
      </c>
      <c r="CA56" s="18">
        <f t="shared" si="289"/>
        <v>15.689909993208847</v>
      </c>
      <c r="CB56" s="18">
        <f t="shared" si="289"/>
        <v>67.953782348179473</v>
      </c>
      <c r="CC56" s="18">
        <f t="shared" si="289"/>
        <v>12.015097031553527</v>
      </c>
      <c r="CE56" s="67" t="s">
        <v>15</v>
      </c>
      <c r="CF56" s="68"/>
      <c r="CG56" s="18">
        <f>((CG53/CG52)*100)</f>
        <v>-298.01897593752278</v>
      </c>
      <c r="CH56" s="18">
        <f t="shared" ref="CH56:CK56" si="290">((CH53/CH52)*100)</f>
        <v>288.56984118883827</v>
      </c>
      <c r="CI56" s="18">
        <f t="shared" si="290"/>
        <v>-195.26899674122785</v>
      </c>
      <c r="CJ56" s="18">
        <f t="shared" si="290"/>
        <v>-108.49023627862952</v>
      </c>
      <c r="CK56" s="18">
        <f t="shared" si="290"/>
        <v>-534.49104917793977</v>
      </c>
      <c r="CM56" s="67" t="s">
        <v>15</v>
      </c>
      <c r="CN56" s="68"/>
      <c r="CO56" s="18">
        <f>((CO53/CO52)*100)</f>
        <v>-313.68566902925744</v>
      </c>
      <c r="CP56" s="18">
        <f t="shared" ref="CP56:CS56" si="291">((CP53/CP52)*100)</f>
        <v>-352.87811979942569</v>
      </c>
      <c r="CQ56" s="18">
        <f t="shared" si="291"/>
        <v>1914.811207317257</v>
      </c>
      <c r="CR56" s="18">
        <f t="shared" si="291"/>
        <v>-181.18262375018244</v>
      </c>
      <c r="CS56" s="18">
        <f t="shared" si="291"/>
        <v>589.50578363520151</v>
      </c>
      <c r="CU56" s="67" t="s">
        <v>15</v>
      </c>
      <c r="CV56" s="68"/>
      <c r="CW56" s="18">
        <f>((CW53/CW52)*100)</f>
        <v>40.82299263580547</v>
      </c>
      <c r="CX56" s="18">
        <f t="shared" ref="CX56:DA56" si="292">((CX53/CX52)*100)</f>
        <v>66.260212691630414</v>
      </c>
      <c r="CY56" s="18">
        <f t="shared" si="292"/>
        <v>141.08844487633658</v>
      </c>
      <c r="CZ56" s="18">
        <f t="shared" si="292"/>
        <v>60.021467655508495</v>
      </c>
      <c r="DA56" s="18">
        <f t="shared" si="292"/>
        <v>105.1160931198031</v>
      </c>
      <c r="DC56" s="67" t="s">
        <v>15</v>
      </c>
      <c r="DD56" s="68"/>
      <c r="DE56" s="18" t="e">
        <f>((DE53/DE52)*100)</f>
        <v>#DIV/0!</v>
      </c>
      <c r="DF56" s="18" t="e">
        <f t="shared" ref="DF56:DI56" si="293">((DF53/DF52)*100)</f>
        <v>#DIV/0!</v>
      </c>
      <c r="DG56" s="18" t="e">
        <f t="shared" si="293"/>
        <v>#DIV/0!</v>
      </c>
      <c r="DH56" s="18" t="e">
        <f t="shared" si="293"/>
        <v>#DIV/0!</v>
      </c>
      <c r="DI56" s="18" t="e">
        <f t="shared" si="293"/>
        <v>#DIV/0!</v>
      </c>
    </row>
  </sheetData>
  <mergeCells count="450">
    <mergeCell ref="CE56:CF56"/>
    <mergeCell ref="CM56:CN56"/>
    <mergeCell ref="CU56:CV56"/>
    <mergeCell ref="DC56:DD56"/>
    <mergeCell ref="CM54:CN54"/>
    <mergeCell ref="CU54:CV54"/>
    <mergeCell ref="DC54:DD54"/>
    <mergeCell ref="S56:T56"/>
    <mergeCell ref="AA56:AB56"/>
    <mergeCell ref="AI56:AJ56"/>
    <mergeCell ref="AQ56:AR56"/>
    <mergeCell ref="AY56:AZ56"/>
    <mergeCell ref="BG56:BH56"/>
    <mergeCell ref="DC53:DD53"/>
    <mergeCell ref="S54:T54"/>
    <mergeCell ref="AA54:AB54"/>
    <mergeCell ref="AI54:AJ54"/>
    <mergeCell ref="AQ54:AR54"/>
    <mergeCell ref="AY54:AZ54"/>
    <mergeCell ref="BG54:BH54"/>
    <mergeCell ref="BO54:BP54"/>
    <mergeCell ref="BW54:BX54"/>
    <mergeCell ref="CE54:CF54"/>
    <mergeCell ref="BG53:BH53"/>
    <mergeCell ref="BO53:BP53"/>
    <mergeCell ref="BW53:BX53"/>
    <mergeCell ref="CE53:CF53"/>
    <mergeCell ref="CM53:CN53"/>
    <mergeCell ref="CU53:CV53"/>
    <mergeCell ref="BO56:BP56"/>
    <mergeCell ref="BW56:BX56"/>
    <mergeCell ref="CM52:CN52"/>
    <mergeCell ref="CU52:CV52"/>
    <mergeCell ref="DC52:DD52"/>
    <mergeCell ref="S53:T53"/>
    <mergeCell ref="AA53:AB53"/>
    <mergeCell ref="AI53:AJ53"/>
    <mergeCell ref="AQ53:AR53"/>
    <mergeCell ref="AY53:AZ53"/>
    <mergeCell ref="S55:T55"/>
    <mergeCell ref="S52:T52"/>
    <mergeCell ref="AA52:AB52"/>
    <mergeCell ref="AI52:AJ52"/>
    <mergeCell ref="AQ52:AR52"/>
    <mergeCell ref="AY52:AZ52"/>
    <mergeCell ref="BG52:BH52"/>
    <mergeCell ref="BO52:BP52"/>
    <mergeCell ref="BX48:BX51"/>
    <mergeCell ref="CE48:CE51"/>
    <mergeCell ref="AZ48:AZ51"/>
    <mergeCell ref="BG48:BG51"/>
    <mergeCell ref="BH48:BH51"/>
    <mergeCell ref="BO48:BO51"/>
    <mergeCell ref="BP48:BP51"/>
    <mergeCell ref="BW48:BW51"/>
    <mergeCell ref="BW52:BX52"/>
    <mergeCell ref="CE52:CF52"/>
    <mergeCell ref="DC47:DD47"/>
    <mergeCell ref="S48:S51"/>
    <mergeCell ref="T48:T51"/>
    <mergeCell ref="AA48:AA51"/>
    <mergeCell ref="AB48:AB51"/>
    <mergeCell ref="AI48:AI51"/>
    <mergeCell ref="AJ48:AJ51"/>
    <mergeCell ref="AQ48:AQ51"/>
    <mergeCell ref="AR48:AR51"/>
    <mergeCell ref="AY48:AY51"/>
    <mergeCell ref="BG47:BH47"/>
    <mergeCell ref="BO47:BP47"/>
    <mergeCell ref="BW47:BX47"/>
    <mergeCell ref="CE47:CF47"/>
    <mergeCell ref="CM47:CN47"/>
    <mergeCell ref="CU47:CV47"/>
    <mergeCell ref="CV48:CV51"/>
    <mergeCell ref="DC48:DC51"/>
    <mergeCell ref="DD48:DD51"/>
    <mergeCell ref="CF48:CF51"/>
    <mergeCell ref="CM48:CM51"/>
    <mergeCell ref="CN48:CN51"/>
    <mergeCell ref="CU48:CU51"/>
    <mergeCell ref="S46:T46"/>
    <mergeCell ref="S47:T47"/>
    <mergeCell ref="AA47:AB47"/>
    <mergeCell ref="AI47:AJ47"/>
    <mergeCell ref="AQ47:AR47"/>
    <mergeCell ref="AY47:AZ47"/>
    <mergeCell ref="BO45:BP45"/>
    <mergeCell ref="BW45:BX45"/>
    <mergeCell ref="CE45:CF45"/>
    <mergeCell ref="CM45:CN45"/>
    <mergeCell ref="CU45:CV45"/>
    <mergeCell ref="DC45:DD45"/>
    <mergeCell ref="S45:T45"/>
    <mergeCell ref="AA45:AB45"/>
    <mergeCell ref="AI45:AJ45"/>
    <mergeCell ref="AQ45:AR45"/>
    <mergeCell ref="AY45:AZ45"/>
    <mergeCell ref="BG45:BH45"/>
    <mergeCell ref="CM44:CN44"/>
    <mergeCell ref="CU44:CV44"/>
    <mergeCell ref="DC44:DD44"/>
    <mergeCell ref="S44:T44"/>
    <mergeCell ref="AA44:AB44"/>
    <mergeCell ref="AI44:AJ44"/>
    <mergeCell ref="AQ44:AR44"/>
    <mergeCell ref="AY44:AZ44"/>
    <mergeCell ref="BG44:BH44"/>
    <mergeCell ref="S43:T43"/>
    <mergeCell ref="AA43:AB43"/>
    <mergeCell ref="AI43:AJ43"/>
    <mergeCell ref="AQ43:AR43"/>
    <mergeCell ref="AY43:AZ43"/>
    <mergeCell ref="BG43:BH43"/>
    <mergeCell ref="BO44:BP44"/>
    <mergeCell ref="BW44:BX44"/>
    <mergeCell ref="CE44:CF44"/>
    <mergeCell ref="DC39:DC42"/>
    <mergeCell ref="DD39:DD42"/>
    <mergeCell ref="BO39:BO42"/>
    <mergeCell ref="BP39:BP42"/>
    <mergeCell ref="BW39:BW42"/>
    <mergeCell ref="BX39:BX42"/>
    <mergeCell ref="CE39:CE42"/>
    <mergeCell ref="CF39:CF42"/>
    <mergeCell ref="BO43:BP43"/>
    <mergeCell ref="BW43:BX43"/>
    <mergeCell ref="CE43:CF43"/>
    <mergeCell ref="CM43:CN43"/>
    <mergeCell ref="CU43:CV43"/>
    <mergeCell ref="DC43:DD43"/>
    <mergeCell ref="AY39:AY42"/>
    <mergeCell ref="AZ39:AZ42"/>
    <mergeCell ref="BG39:BG42"/>
    <mergeCell ref="BH39:BH42"/>
    <mergeCell ref="CE38:CF38"/>
    <mergeCell ref="CM38:CN38"/>
    <mergeCell ref="CU38:CV38"/>
    <mergeCell ref="CM39:CM42"/>
    <mergeCell ref="CN39:CN42"/>
    <mergeCell ref="CU39:CU42"/>
    <mergeCell ref="CV39:CV42"/>
    <mergeCell ref="S39:S42"/>
    <mergeCell ref="T39:T42"/>
    <mergeCell ref="AA39:AA42"/>
    <mergeCell ref="AB39:AB42"/>
    <mergeCell ref="AI39:AI42"/>
    <mergeCell ref="AJ39:AJ42"/>
    <mergeCell ref="DC36:DD36"/>
    <mergeCell ref="S37:T37"/>
    <mergeCell ref="S38:T38"/>
    <mergeCell ref="AA38:AB38"/>
    <mergeCell ref="AI38:AJ38"/>
    <mergeCell ref="AQ38:AR38"/>
    <mergeCell ref="AY38:AZ38"/>
    <mergeCell ref="BG38:BH38"/>
    <mergeCell ref="BO38:BP38"/>
    <mergeCell ref="BW38:BX38"/>
    <mergeCell ref="BG36:BH36"/>
    <mergeCell ref="BO36:BP36"/>
    <mergeCell ref="BW36:BX36"/>
    <mergeCell ref="CE36:CF36"/>
    <mergeCell ref="CM36:CN36"/>
    <mergeCell ref="CU36:CV36"/>
    <mergeCell ref="AQ39:AQ42"/>
    <mergeCell ref="AR39:AR42"/>
    <mergeCell ref="CM35:CN35"/>
    <mergeCell ref="CU35:CV35"/>
    <mergeCell ref="DC35:DD35"/>
    <mergeCell ref="S36:T36"/>
    <mergeCell ref="AA36:AB36"/>
    <mergeCell ref="AI36:AJ36"/>
    <mergeCell ref="AQ36:AR36"/>
    <mergeCell ref="AY36:AZ36"/>
    <mergeCell ref="DC38:DD38"/>
    <mergeCell ref="S35:T35"/>
    <mergeCell ref="AA35:AB35"/>
    <mergeCell ref="AI35:AJ35"/>
    <mergeCell ref="AQ35:AR35"/>
    <mergeCell ref="AY35:AZ35"/>
    <mergeCell ref="BG35:BH35"/>
    <mergeCell ref="BO35:BP35"/>
    <mergeCell ref="BW35:BX35"/>
    <mergeCell ref="CE35:CF35"/>
    <mergeCell ref="DC33:DD33"/>
    <mergeCell ref="S34:T34"/>
    <mergeCell ref="AA34:AB34"/>
    <mergeCell ref="AI34:AJ34"/>
    <mergeCell ref="AQ34:AR34"/>
    <mergeCell ref="AY34:AZ34"/>
    <mergeCell ref="BG34:BH34"/>
    <mergeCell ref="BO34:BP34"/>
    <mergeCell ref="BW34:BX34"/>
    <mergeCell ref="CE34:CF34"/>
    <mergeCell ref="BG33:BH33"/>
    <mergeCell ref="BO33:BP33"/>
    <mergeCell ref="BW33:BX33"/>
    <mergeCell ref="CE33:CF33"/>
    <mergeCell ref="CM33:CN33"/>
    <mergeCell ref="CU33:CV33"/>
    <mergeCell ref="CM34:CN34"/>
    <mergeCell ref="CU34:CV34"/>
    <mergeCell ref="DC34:DD34"/>
    <mergeCell ref="S32:T32"/>
    <mergeCell ref="S33:T33"/>
    <mergeCell ref="AA33:AB33"/>
    <mergeCell ref="AI33:AJ33"/>
    <mergeCell ref="AQ33:AR33"/>
    <mergeCell ref="AY33:AZ33"/>
    <mergeCell ref="BO31:BP31"/>
    <mergeCell ref="BW31:BX31"/>
    <mergeCell ref="CE31:CF31"/>
    <mergeCell ref="CM31:CN31"/>
    <mergeCell ref="CU31:CV31"/>
    <mergeCell ref="DC31:DD31"/>
    <mergeCell ref="S31:T31"/>
    <mergeCell ref="AA31:AB31"/>
    <mergeCell ref="AI31:AJ31"/>
    <mergeCell ref="AQ31:AR31"/>
    <mergeCell ref="AY31:AZ31"/>
    <mergeCell ref="BG31:BH31"/>
    <mergeCell ref="DC29:DD29"/>
    <mergeCell ref="S29:T29"/>
    <mergeCell ref="AA29:AB29"/>
    <mergeCell ref="AI29:AJ29"/>
    <mergeCell ref="AQ29:AR29"/>
    <mergeCell ref="AY29:AZ29"/>
    <mergeCell ref="BG29:BH29"/>
    <mergeCell ref="BO30:BP30"/>
    <mergeCell ref="BW30:BX30"/>
    <mergeCell ref="CE30:CF30"/>
    <mergeCell ref="CM30:CN30"/>
    <mergeCell ref="CU30:CV30"/>
    <mergeCell ref="DC30:DD30"/>
    <mergeCell ref="S30:T30"/>
    <mergeCell ref="AA30:AB30"/>
    <mergeCell ref="AI30:AJ30"/>
    <mergeCell ref="AQ30:AR30"/>
    <mergeCell ref="AY30:AZ30"/>
    <mergeCell ref="BG30:BH30"/>
    <mergeCell ref="CU21:CU24"/>
    <mergeCell ref="AQ21:AQ24"/>
    <mergeCell ref="AR21:AR28"/>
    <mergeCell ref="AY21:AY24"/>
    <mergeCell ref="AZ21:AZ28"/>
    <mergeCell ref="BG21:BG24"/>
    <mergeCell ref="BH21:BH28"/>
    <mergeCell ref="BO29:BP29"/>
    <mergeCell ref="BW29:BX29"/>
    <mergeCell ref="CE29:CF29"/>
    <mergeCell ref="CM29:CN29"/>
    <mergeCell ref="CU29:CV29"/>
    <mergeCell ref="CE25:CE28"/>
    <mergeCell ref="S25:S28"/>
    <mergeCell ref="AA25:AA28"/>
    <mergeCell ref="AI25:AI28"/>
    <mergeCell ref="AQ25:AQ28"/>
    <mergeCell ref="AY25:AY28"/>
    <mergeCell ref="BG25:BG28"/>
    <mergeCell ref="CM21:CM24"/>
    <mergeCell ref="CN21:CN28"/>
    <mergeCell ref="CE20:CF20"/>
    <mergeCell ref="CM20:CN20"/>
    <mergeCell ref="CU20:CV20"/>
    <mergeCell ref="DC20:DD20"/>
    <mergeCell ref="S21:S24"/>
    <mergeCell ref="T21:T28"/>
    <mergeCell ref="AA21:AA24"/>
    <mergeCell ref="AB21:AB28"/>
    <mergeCell ref="AI21:AI24"/>
    <mergeCell ref="AJ21:AJ28"/>
    <mergeCell ref="CV21:CV28"/>
    <mergeCell ref="DC21:DC24"/>
    <mergeCell ref="DD21:DD28"/>
    <mergeCell ref="CM25:CM28"/>
    <mergeCell ref="CU25:CU28"/>
    <mergeCell ref="DC25:DC28"/>
    <mergeCell ref="BO21:BO24"/>
    <mergeCell ref="BP21:BP28"/>
    <mergeCell ref="BW21:BW24"/>
    <mergeCell ref="BX21:BX28"/>
    <mergeCell ref="CE21:CE24"/>
    <mergeCell ref="CF21:CF28"/>
    <mergeCell ref="BO25:BO28"/>
    <mergeCell ref="BW25:BW28"/>
    <mergeCell ref="S19:T19"/>
    <mergeCell ref="S20:T20"/>
    <mergeCell ref="AA20:AB20"/>
    <mergeCell ref="AI20:AJ20"/>
    <mergeCell ref="AQ20:AR20"/>
    <mergeCell ref="AY20:AZ20"/>
    <mergeCell ref="BG20:BH20"/>
    <mergeCell ref="BO20:BP20"/>
    <mergeCell ref="BW20:BX20"/>
    <mergeCell ref="CM17:CN17"/>
    <mergeCell ref="CU17:CV17"/>
    <mergeCell ref="DC17:DD17"/>
    <mergeCell ref="S18:T18"/>
    <mergeCell ref="AA18:AB18"/>
    <mergeCell ref="AI18:AJ18"/>
    <mergeCell ref="AQ18:AR18"/>
    <mergeCell ref="AY18:AZ18"/>
    <mergeCell ref="DC18:DD18"/>
    <mergeCell ref="BG18:BH18"/>
    <mergeCell ref="BO18:BP18"/>
    <mergeCell ref="BW18:BX18"/>
    <mergeCell ref="CE18:CF18"/>
    <mergeCell ref="CM18:CN18"/>
    <mergeCell ref="CU18:CV18"/>
    <mergeCell ref="S17:T17"/>
    <mergeCell ref="AA17:AB17"/>
    <mergeCell ref="AI17:AJ17"/>
    <mergeCell ref="AQ17:AR17"/>
    <mergeCell ref="AY17:AZ17"/>
    <mergeCell ref="BG17:BH17"/>
    <mergeCell ref="BO17:BP17"/>
    <mergeCell ref="BW17:BX17"/>
    <mergeCell ref="CE17:CF17"/>
    <mergeCell ref="DC15:DD15"/>
    <mergeCell ref="S16:T16"/>
    <mergeCell ref="AA16:AB16"/>
    <mergeCell ref="AI16:AJ16"/>
    <mergeCell ref="AQ16:AR16"/>
    <mergeCell ref="AY16:AZ16"/>
    <mergeCell ref="BG16:BH16"/>
    <mergeCell ref="BO16:BP16"/>
    <mergeCell ref="BW16:BX16"/>
    <mergeCell ref="CE16:CF16"/>
    <mergeCell ref="BG15:BH15"/>
    <mergeCell ref="BO15:BP15"/>
    <mergeCell ref="BW15:BX15"/>
    <mergeCell ref="CE15:CF15"/>
    <mergeCell ref="CM15:CN15"/>
    <mergeCell ref="CU15:CV15"/>
    <mergeCell ref="CM16:CN16"/>
    <mergeCell ref="CU16:CV16"/>
    <mergeCell ref="DC16:DD16"/>
    <mergeCell ref="S14:T14"/>
    <mergeCell ref="S15:T15"/>
    <mergeCell ref="AA15:AB15"/>
    <mergeCell ref="AI15:AJ15"/>
    <mergeCell ref="AQ15:AR15"/>
    <mergeCell ref="AY15:AZ15"/>
    <mergeCell ref="BO13:BP13"/>
    <mergeCell ref="BW13:BX13"/>
    <mergeCell ref="CE13:CF13"/>
    <mergeCell ref="CM13:CN13"/>
    <mergeCell ref="CU13:CV13"/>
    <mergeCell ref="DC13:DD13"/>
    <mergeCell ref="S13:T13"/>
    <mergeCell ref="AA13:AB13"/>
    <mergeCell ref="AI13:AJ13"/>
    <mergeCell ref="AQ13:AR13"/>
    <mergeCell ref="AY13:AZ13"/>
    <mergeCell ref="BG13:BH13"/>
    <mergeCell ref="BO12:BP12"/>
    <mergeCell ref="BW12:BX12"/>
    <mergeCell ref="CE12:CF12"/>
    <mergeCell ref="CM12:CN12"/>
    <mergeCell ref="CU12:CV12"/>
    <mergeCell ref="DC12:DD12"/>
    <mergeCell ref="S12:T12"/>
    <mergeCell ref="AA12:AB12"/>
    <mergeCell ref="AI12:AJ12"/>
    <mergeCell ref="AQ12:AR12"/>
    <mergeCell ref="AY12:AZ12"/>
    <mergeCell ref="BG12:BH12"/>
    <mergeCell ref="AH1:AH11"/>
    <mergeCell ref="AI1:AJ1"/>
    <mergeCell ref="AL1:AO1"/>
    <mergeCell ref="AP1:AP11"/>
    <mergeCell ref="AQ1:AR1"/>
    <mergeCell ref="AT1:AW1"/>
    <mergeCell ref="AJ2:AJ10"/>
    <mergeCell ref="AR2:AR10"/>
    <mergeCell ref="AI3:AI6"/>
    <mergeCell ref="AQ3:AQ6"/>
    <mergeCell ref="AI7:AI10"/>
    <mergeCell ref="AQ7:AQ10"/>
    <mergeCell ref="AY7:AY10"/>
    <mergeCell ref="BG7:BG10"/>
    <mergeCell ref="CT1:CT11"/>
    <mergeCell ref="CU1:CV1"/>
    <mergeCell ref="CX1:DA1"/>
    <mergeCell ref="DB1:DB11"/>
    <mergeCell ref="DC1:DD1"/>
    <mergeCell ref="BN1:BN11"/>
    <mergeCell ref="BO1:BP1"/>
    <mergeCell ref="BR1:BU1"/>
    <mergeCell ref="BV1:BV11"/>
    <mergeCell ref="BW1:BX1"/>
    <mergeCell ref="BZ1:CC1"/>
    <mergeCell ref="BP2:BP10"/>
    <mergeCell ref="BO11:BP11"/>
    <mergeCell ref="BW11:BX11"/>
    <mergeCell ref="CE11:CF11"/>
    <mergeCell ref="CM11:CN11"/>
    <mergeCell ref="CU11:CV11"/>
    <mergeCell ref="DC11:DD11"/>
    <mergeCell ref="AI11:AJ11"/>
    <mergeCell ref="AQ11:AR11"/>
    <mergeCell ref="DF1:DI1"/>
    <mergeCell ref="CV2:CV10"/>
    <mergeCell ref="DD2:DD10"/>
    <mergeCell ref="CU3:CU6"/>
    <mergeCell ref="DC3:DC6"/>
    <mergeCell ref="CD1:CD11"/>
    <mergeCell ref="CE1:CF1"/>
    <mergeCell ref="CH1:CK1"/>
    <mergeCell ref="CL1:CL11"/>
    <mergeCell ref="CM1:CN1"/>
    <mergeCell ref="CP1:CS1"/>
    <mergeCell ref="CF2:CF10"/>
    <mergeCell ref="CN2:CN10"/>
    <mergeCell ref="CE3:CE6"/>
    <mergeCell ref="CM3:CM6"/>
    <mergeCell ref="CE7:CE10"/>
    <mergeCell ref="CM7:CM10"/>
    <mergeCell ref="CU7:CU10"/>
    <mergeCell ref="DC7:DC10"/>
    <mergeCell ref="BX2:BX10"/>
    <mergeCell ref="BO3:BO6"/>
    <mergeCell ref="BW3:BW6"/>
    <mergeCell ref="AX1:AX11"/>
    <mergeCell ref="AY1:AZ1"/>
    <mergeCell ref="BB1:BE1"/>
    <mergeCell ref="BF1:BF11"/>
    <mergeCell ref="BG1:BH1"/>
    <mergeCell ref="BJ1:BM1"/>
    <mergeCell ref="AZ2:AZ10"/>
    <mergeCell ref="BH2:BH10"/>
    <mergeCell ref="AY3:AY6"/>
    <mergeCell ref="BG3:BG6"/>
    <mergeCell ref="BO7:BO10"/>
    <mergeCell ref="BW7:BW10"/>
    <mergeCell ref="AY11:AZ11"/>
    <mergeCell ref="BG11:BH11"/>
    <mergeCell ref="R1:R11"/>
    <mergeCell ref="S1:T1"/>
    <mergeCell ref="V1:Y1"/>
    <mergeCell ref="Z1:Z11"/>
    <mergeCell ref="AA1:AB1"/>
    <mergeCell ref="AD1:AG1"/>
    <mergeCell ref="T2:T10"/>
    <mergeCell ref="AB2:AB10"/>
    <mergeCell ref="S3:S6"/>
    <mergeCell ref="AA3:AA6"/>
    <mergeCell ref="S7:S10"/>
    <mergeCell ref="AA7:AA10"/>
    <mergeCell ref="S11:T11"/>
    <mergeCell ref="AA11:A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DA56"/>
  <sheetViews>
    <sheetView topLeftCell="A33" zoomScale="90" zoomScaleNormal="90" workbookViewId="0">
      <selection activeCell="K61" sqref="K61"/>
    </sheetView>
  </sheetViews>
  <sheetFormatPr baseColWidth="10" defaultRowHeight="12.75" x14ac:dyDescent="0.2"/>
  <cols>
    <col min="10" max="10" width="11.42578125" style="19"/>
    <col min="11" max="11" width="28.140625" customWidth="1"/>
    <col min="12" max="12" width="14.5703125" customWidth="1"/>
    <col min="13" max="13" width="16.5703125" customWidth="1"/>
    <col min="18" max="18" width="11.42578125" style="19"/>
    <col min="19" max="19" width="25.140625" customWidth="1"/>
    <col min="20" max="20" width="16.28515625" customWidth="1"/>
    <col min="21" max="21" width="21.42578125" customWidth="1"/>
    <col min="26" max="26" width="11.42578125" style="19"/>
    <col min="27" max="27" width="24.28515625" customWidth="1"/>
    <col min="28" max="28" width="16.85546875" customWidth="1"/>
    <col min="29" max="29" width="17.28515625" customWidth="1"/>
    <col min="34" max="34" width="11.42578125" style="19"/>
    <col min="35" max="35" width="24" customWidth="1"/>
    <col min="36" max="36" width="15.85546875" customWidth="1"/>
    <col min="37" max="37" width="16.42578125" customWidth="1"/>
    <col min="42" max="42" width="11.42578125" style="19"/>
    <col min="43" max="43" width="21.140625" customWidth="1"/>
    <col min="44" max="44" width="18.28515625" customWidth="1"/>
    <col min="45" max="45" width="16.85546875" customWidth="1"/>
    <col min="50" max="50" width="11.42578125" style="19"/>
    <col min="51" max="51" width="22.7109375" customWidth="1"/>
    <col min="52" max="52" width="16.42578125" customWidth="1"/>
    <col min="53" max="53" width="17.140625" customWidth="1"/>
    <col min="58" max="58" width="11.42578125" style="19"/>
    <col min="59" max="59" width="23" customWidth="1"/>
    <col min="60" max="60" width="17" customWidth="1"/>
    <col min="61" max="61" width="16.42578125" customWidth="1"/>
    <col min="66" max="66" width="11.42578125" style="19"/>
    <col min="67" max="67" width="22.7109375" customWidth="1"/>
    <col min="68" max="68" width="17.7109375" customWidth="1"/>
    <col min="69" max="69" width="17.42578125" customWidth="1"/>
    <col min="74" max="74" width="11.42578125" style="19"/>
    <col min="75" max="75" width="16.5703125" customWidth="1"/>
    <col min="76" max="76" width="24.140625" customWidth="1"/>
    <col min="77" max="77" width="16.140625" customWidth="1"/>
    <col min="82" max="82" width="11.42578125" style="19"/>
    <col min="90" max="90" width="11.42578125" style="19"/>
    <col min="98" max="98" width="11.42578125" style="19"/>
  </cols>
  <sheetData>
    <row r="1" spans="10:105" x14ac:dyDescent="0.2">
      <c r="J1" s="53">
        <v>43495</v>
      </c>
      <c r="K1" s="55" t="s">
        <v>10</v>
      </c>
      <c r="L1" s="56"/>
      <c r="M1" s="8"/>
      <c r="N1" s="57" t="s">
        <v>11</v>
      </c>
      <c r="O1" s="58"/>
      <c r="P1" s="58"/>
      <c r="Q1" s="59"/>
      <c r="R1" s="53">
        <v>43503</v>
      </c>
      <c r="S1" s="55" t="s">
        <v>10</v>
      </c>
      <c r="T1" s="56"/>
      <c r="U1" s="8"/>
      <c r="V1" s="57" t="s">
        <v>11</v>
      </c>
      <c r="W1" s="58"/>
      <c r="X1" s="58"/>
      <c r="Y1" s="59"/>
      <c r="Z1" s="53">
        <v>43510</v>
      </c>
      <c r="AA1" s="55" t="s">
        <v>10</v>
      </c>
      <c r="AB1" s="56"/>
      <c r="AC1" s="8"/>
      <c r="AD1" s="57" t="s">
        <v>11</v>
      </c>
      <c r="AE1" s="58"/>
      <c r="AF1" s="58"/>
      <c r="AG1" s="59"/>
      <c r="AH1" s="53">
        <v>43516</v>
      </c>
      <c r="AI1" s="55" t="s">
        <v>10</v>
      </c>
      <c r="AJ1" s="56"/>
      <c r="AK1" s="8"/>
      <c r="AL1" s="57" t="s">
        <v>11</v>
      </c>
      <c r="AM1" s="58"/>
      <c r="AN1" s="58"/>
      <c r="AO1" s="59"/>
      <c r="AP1" s="53">
        <v>43517</v>
      </c>
      <c r="AQ1" s="55" t="s">
        <v>10</v>
      </c>
      <c r="AR1" s="56"/>
      <c r="AS1" s="8"/>
      <c r="AT1" s="57" t="s">
        <v>11</v>
      </c>
      <c r="AU1" s="58"/>
      <c r="AV1" s="58"/>
      <c r="AW1" s="59"/>
      <c r="AX1" s="53">
        <v>43523</v>
      </c>
      <c r="AY1" s="55" t="s">
        <v>10</v>
      </c>
      <c r="AZ1" s="56"/>
      <c r="BA1" s="8"/>
      <c r="BB1" s="57" t="s">
        <v>11</v>
      </c>
      <c r="BC1" s="58"/>
      <c r="BD1" s="58"/>
      <c r="BE1" s="59"/>
      <c r="BF1" s="53">
        <v>43524</v>
      </c>
      <c r="BG1" s="55" t="s">
        <v>10</v>
      </c>
      <c r="BH1" s="56"/>
      <c r="BI1" s="8"/>
      <c r="BJ1" s="57" t="s">
        <v>11</v>
      </c>
      <c r="BK1" s="58"/>
      <c r="BL1" s="58"/>
      <c r="BM1" s="59"/>
      <c r="BN1" s="53">
        <v>43531</v>
      </c>
      <c r="BO1" s="55" t="s">
        <v>10</v>
      </c>
      <c r="BP1" s="56"/>
      <c r="BQ1" s="8"/>
      <c r="BR1" s="57" t="s">
        <v>11</v>
      </c>
      <c r="BS1" s="58"/>
      <c r="BT1" s="58"/>
      <c r="BU1" s="59"/>
      <c r="BV1" s="53">
        <v>43581</v>
      </c>
      <c r="BW1" s="55" t="s">
        <v>10</v>
      </c>
      <c r="BX1" s="56"/>
      <c r="BY1" s="8"/>
      <c r="BZ1" s="57" t="s">
        <v>11</v>
      </c>
      <c r="CA1" s="58"/>
      <c r="CB1" s="58"/>
      <c r="CC1" s="59"/>
      <c r="CD1" s="53">
        <v>43585</v>
      </c>
      <c r="CE1" s="55" t="s">
        <v>10</v>
      </c>
      <c r="CF1" s="56"/>
      <c r="CG1" s="8"/>
      <c r="CH1" s="57" t="s">
        <v>11</v>
      </c>
      <c r="CI1" s="58"/>
      <c r="CJ1" s="58"/>
      <c r="CK1" s="59"/>
      <c r="CL1" s="53">
        <v>43592</v>
      </c>
      <c r="CM1" s="55" t="s">
        <v>10</v>
      </c>
      <c r="CN1" s="56"/>
      <c r="CO1" s="8"/>
      <c r="CP1" s="57" t="s">
        <v>11</v>
      </c>
      <c r="CQ1" s="58"/>
      <c r="CR1" s="58"/>
      <c r="CS1" s="59"/>
      <c r="CT1" s="64">
        <v>43510</v>
      </c>
      <c r="CU1" s="55" t="s">
        <v>10</v>
      </c>
      <c r="CV1" s="56"/>
      <c r="CW1" s="8"/>
      <c r="CX1" s="57" t="s">
        <v>11</v>
      </c>
      <c r="CY1" s="58"/>
      <c r="CZ1" s="58"/>
      <c r="DA1" s="59"/>
    </row>
    <row r="2" spans="10:105" x14ac:dyDescent="0.2">
      <c r="J2" s="54"/>
      <c r="K2" s="6"/>
      <c r="L2" s="60">
        <v>43495</v>
      </c>
      <c r="M2" s="1" t="s">
        <v>12</v>
      </c>
      <c r="N2" s="9">
        <v>10</v>
      </c>
      <c r="O2" s="9">
        <v>20</v>
      </c>
      <c r="P2" s="9">
        <v>30</v>
      </c>
      <c r="Q2" s="9">
        <v>40</v>
      </c>
      <c r="R2" s="54"/>
      <c r="S2" s="6"/>
      <c r="T2" s="60">
        <v>43503</v>
      </c>
      <c r="U2" s="1" t="s">
        <v>12</v>
      </c>
      <c r="V2" s="9">
        <v>10</v>
      </c>
      <c r="W2" s="9">
        <v>20</v>
      </c>
      <c r="X2" s="9">
        <v>30</v>
      </c>
      <c r="Y2" s="9">
        <v>40</v>
      </c>
      <c r="Z2" s="54"/>
      <c r="AA2" s="6"/>
      <c r="AB2" s="60">
        <f>Z1</f>
        <v>43510</v>
      </c>
      <c r="AC2" s="1" t="s">
        <v>12</v>
      </c>
      <c r="AD2" s="9">
        <v>10</v>
      </c>
      <c r="AE2" s="9">
        <v>20</v>
      </c>
      <c r="AF2" s="9">
        <v>30</v>
      </c>
      <c r="AG2" s="9">
        <v>40</v>
      </c>
      <c r="AH2" s="54"/>
      <c r="AI2" s="6"/>
      <c r="AJ2" s="60">
        <f>AH1</f>
        <v>43516</v>
      </c>
      <c r="AK2" s="1" t="s">
        <v>12</v>
      </c>
      <c r="AL2" s="9">
        <v>10</v>
      </c>
      <c r="AM2" s="9">
        <v>20</v>
      </c>
      <c r="AN2" s="9">
        <v>30</v>
      </c>
      <c r="AO2" s="9">
        <v>40</v>
      </c>
      <c r="AP2" s="54"/>
      <c r="AQ2" s="6"/>
      <c r="AR2" s="60">
        <f>AP1</f>
        <v>43517</v>
      </c>
      <c r="AS2" s="1" t="s">
        <v>12</v>
      </c>
      <c r="AT2" s="9">
        <v>10</v>
      </c>
      <c r="AU2" s="9">
        <v>20</v>
      </c>
      <c r="AV2" s="9">
        <v>30</v>
      </c>
      <c r="AW2" s="9">
        <v>40</v>
      </c>
      <c r="AX2" s="54"/>
      <c r="AY2" s="20"/>
      <c r="AZ2" s="60">
        <f>AX1</f>
        <v>43523</v>
      </c>
      <c r="BA2" s="1" t="s">
        <v>12</v>
      </c>
      <c r="BB2" s="9">
        <v>10</v>
      </c>
      <c r="BC2" s="9">
        <v>20</v>
      </c>
      <c r="BD2" s="9">
        <v>30</v>
      </c>
      <c r="BE2" s="9">
        <v>40</v>
      </c>
      <c r="BF2" s="54"/>
      <c r="BG2" s="6"/>
      <c r="BH2" s="60">
        <f>BF1</f>
        <v>43524</v>
      </c>
      <c r="BI2" s="1" t="s">
        <v>12</v>
      </c>
      <c r="BJ2" s="9">
        <v>10</v>
      </c>
      <c r="BK2" s="9">
        <v>20</v>
      </c>
      <c r="BL2" s="9">
        <v>30</v>
      </c>
      <c r="BM2" s="9">
        <v>40</v>
      </c>
      <c r="BN2" s="54"/>
      <c r="BO2" s="6"/>
      <c r="BP2" s="60">
        <f>BN1</f>
        <v>43531</v>
      </c>
      <c r="BQ2" s="1" t="s">
        <v>12</v>
      </c>
      <c r="BR2" s="9">
        <v>10</v>
      </c>
      <c r="BS2" s="9">
        <v>20</v>
      </c>
      <c r="BT2" s="9">
        <v>30</v>
      </c>
      <c r="BU2" s="9">
        <v>40</v>
      </c>
      <c r="BV2" s="54"/>
      <c r="BW2" s="6"/>
      <c r="BX2" s="60">
        <f>BV1</f>
        <v>43581</v>
      </c>
      <c r="BY2" s="1" t="s">
        <v>12</v>
      </c>
      <c r="BZ2" s="9">
        <v>10</v>
      </c>
      <c r="CA2" s="9">
        <v>20</v>
      </c>
      <c r="CB2" s="9">
        <v>30</v>
      </c>
      <c r="CC2" s="9">
        <v>40</v>
      </c>
      <c r="CD2" s="54"/>
      <c r="CE2" s="6"/>
      <c r="CF2" s="60">
        <f>CD1</f>
        <v>43585</v>
      </c>
      <c r="CG2" s="1" t="s">
        <v>12</v>
      </c>
      <c r="CH2" s="9">
        <v>10</v>
      </c>
      <c r="CI2" s="9">
        <v>20</v>
      </c>
      <c r="CJ2" s="9">
        <v>30</v>
      </c>
      <c r="CK2" s="9">
        <v>40</v>
      </c>
      <c r="CL2" s="54"/>
      <c r="CM2" s="6"/>
      <c r="CN2" s="60">
        <f>CL1</f>
        <v>43592</v>
      </c>
      <c r="CO2" s="1" t="s">
        <v>12</v>
      </c>
      <c r="CP2" s="9">
        <v>10</v>
      </c>
      <c r="CQ2" s="9">
        <v>20</v>
      </c>
      <c r="CR2" s="9">
        <v>30</v>
      </c>
      <c r="CS2" s="9">
        <v>40</v>
      </c>
      <c r="CT2" s="64"/>
      <c r="CU2" s="6"/>
      <c r="CV2" s="60">
        <f>CT1</f>
        <v>43510</v>
      </c>
      <c r="CW2" s="1" t="s">
        <v>12</v>
      </c>
      <c r="CX2" s="9">
        <v>10</v>
      </c>
      <c r="CY2" s="9">
        <v>20</v>
      </c>
      <c r="CZ2" s="9">
        <v>30</v>
      </c>
      <c r="DA2" s="9">
        <v>40</v>
      </c>
    </row>
    <row r="3" spans="10:105" x14ac:dyDescent="0.2">
      <c r="J3" s="54"/>
      <c r="K3" s="63" t="s">
        <v>0</v>
      </c>
      <c r="L3" s="61"/>
      <c r="M3" s="7">
        <v>3.5000000000000003E-2</v>
      </c>
      <c r="N3" s="7">
        <v>0.29720000000000002</v>
      </c>
      <c r="O3" s="7">
        <v>0.501</v>
      </c>
      <c r="P3" s="7">
        <v>0.35599999999999998</v>
      </c>
      <c r="Q3" s="7">
        <v>0.41689999999999999</v>
      </c>
      <c r="R3" s="54"/>
      <c r="S3" s="63" t="s">
        <v>0</v>
      </c>
      <c r="T3" s="61"/>
      <c r="U3" s="7">
        <v>2.5274999999999999E-2</v>
      </c>
      <c r="V3" s="7">
        <v>0.42517500000000003</v>
      </c>
      <c r="W3" s="7">
        <v>0.47167500000000001</v>
      </c>
      <c r="X3" s="7">
        <v>0.45067499999999999</v>
      </c>
      <c r="Y3" s="7">
        <v>0.51587499999999997</v>
      </c>
      <c r="Z3" s="54"/>
      <c r="AA3" s="63" t="s">
        <v>0</v>
      </c>
      <c r="AB3" s="61"/>
      <c r="AC3" s="7">
        <v>6.7174999999999999E-2</v>
      </c>
      <c r="AD3" s="7">
        <v>0.39607500000000001</v>
      </c>
      <c r="AE3" s="7">
        <v>0.61067499999999997</v>
      </c>
      <c r="AF3" s="7">
        <v>0.60897500000000004</v>
      </c>
      <c r="AG3" s="7">
        <v>0.66327499999999995</v>
      </c>
      <c r="AH3" s="54"/>
      <c r="AI3" s="63" t="s">
        <v>0</v>
      </c>
      <c r="AJ3" s="61"/>
      <c r="AK3" s="7">
        <v>3.9725000000000003E-2</v>
      </c>
      <c r="AL3" s="7">
        <v>0.26972499999999999</v>
      </c>
      <c r="AM3" s="7">
        <v>0.33082499999999998</v>
      </c>
      <c r="AN3" s="7">
        <v>0.470725</v>
      </c>
      <c r="AO3" s="7">
        <v>0.40332499999999999</v>
      </c>
      <c r="AP3" s="54"/>
      <c r="AQ3" s="63" t="s">
        <v>0</v>
      </c>
      <c r="AR3" s="61"/>
      <c r="AS3" s="7">
        <v>4.4874999999999998E-2</v>
      </c>
      <c r="AT3" s="7">
        <v>0.27677499999999999</v>
      </c>
      <c r="AU3" s="7">
        <v>0.39807500000000001</v>
      </c>
      <c r="AV3" s="7">
        <v>0.46887499999999999</v>
      </c>
      <c r="AW3" s="7">
        <v>0.421875</v>
      </c>
      <c r="AX3" s="54"/>
      <c r="AY3" s="63" t="s">
        <v>0</v>
      </c>
      <c r="AZ3" s="61"/>
      <c r="BA3" s="7">
        <v>3.8275000000000003E-2</v>
      </c>
      <c r="BB3" s="7">
        <v>0.42677500000000002</v>
      </c>
      <c r="BC3" s="15">
        <v>1.9750000000000002E-3</v>
      </c>
      <c r="BD3" s="7">
        <v>0.42007499999999998</v>
      </c>
      <c r="BE3" s="7">
        <v>0.362875</v>
      </c>
      <c r="BF3" s="54"/>
      <c r="BG3" s="63" t="s">
        <v>0</v>
      </c>
      <c r="BH3" s="61"/>
      <c r="BI3" s="7">
        <v>4.9424999999999997E-2</v>
      </c>
      <c r="BJ3" s="7">
        <v>0.29852499999999998</v>
      </c>
      <c r="BK3" s="7">
        <v>0.44852500000000001</v>
      </c>
      <c r="BL3" s="7">
        <v>0.42422500000000002</v>
      </c>
      <c r="BM3" s="7">
        <v>0.470725</v>
      </c>
      <c r="BN3" s="54"/>
      <c r="BO3" s="63" t="s">
        <v>0</v>
      </c>
      <c r="BP3" s="61"/>
      <c r="BQ3" s="7">
        <v>2.5274999999999999E-2</v>
      </c>
      <c r="BR3" s="7">
        <v>0.42517500000000003</v>
      </c>
      <c r="BS3" s="7">
        <v>0.47167500000000001</v>
      </c>
      <c r="BT3" s="7">
        <v>0.45067499999999999</v>
      </c>
      <c r="BU3" s="7">
        <v>0.51587499999999997</v>
      </c>
      <c r="BV3" s="54"/>
      <c r="BW3" s="63" t="s">
        <v>0</v>
      </c>
      <c r="BX3" s="61"/>
      <c r="BY3" s="7">
        <v>1.6750000000000001E-2</v>
      </c>
      <c r="BZ3" s="7">
        <v>0.16555</v>
      </c>
      <c r="CA3" s="7">
        <v>0.25985000000000003</v>
      </c>
      <c r="CB3" s="7">
        <v>0.22914999999999999</v>
      </c>
      <c r="CC3" s="7">
        <v>0.18554999999999999</v>
      </c>
      <c r="CD3" s="54"/>
      <c r="CE3" s="63" t="s">
        <v>0</v>
      </c>
      <c r="CF3" s="61"/>
      <c r="CG3" s="7">
        <v>2.5475000000000001E-2</v>
      </c>
      <c r="CH3" s="7">
        <v>0.195075</v>
      </c>
      <c r="CI3" s="7">
        <v>0.25217499999999998</v>
      </c>
      <c r="CJ3" s="7">
        <v>0.23727500000000001</v>
      </c>
      <c r="CK3" s="7">
        <v>0.224075</v>
      </c>
      <c r="CL3" s="54"/>
      <c r="CM3" s="63" t="s">
        <v>0</v>
      </c>
      <c r="CN3" s="61"/>
      <c r="CO3" s="7">
        <v>2.5825000000000001E-2</v>
      </c>
      <c r="CP3" s="7">
        <v>0.221225</v>
      </c>
      <c r="CQ3" s="7">
        <v>0.28622500000000001</v>
      </c>
      <c r="CR3" s="7">
        <v>0.26192500000000002</v>
      </c>
      <c r="CS3" s="7">
        <v>0.30462499999999998</v>
      </c>
      <c r="CT3" s="64"/>
      <c r="CU3" s="63" t="s">
        <v>0</v>
      </c>
      <c r="CV3" s="61"/>
      <c r="CW3" s="7">
        <v>0</v>
      </c>
      <c r="CX3" s="7">
        <v>0</v>
      </c>
      <c r="CY3" s="7">
        <v>0</v>
      </c>
      <c r="CZ3" s="7">
        <v>0</v>
      </c>
      <c r="DA3" s="7">
        <v>0</v>
      </c>
    </row>
    <row r="4" spans="10:105" x14ac:dyDescent="0.2">
      <c r="J4" s="54"/>
      <c r="K4" s="63"/>
      <c r="L4" s="61"/>
      <c r="M4" s="7">
        <v>4.3999999999999997E-2</v>
      </c>
      <c r="N4" s="7">
        <v>0.38140000000000002</v>
      </c>
      <c r="O4" s="7">
        <v>0.51239999999999997</v>
      </c>
      <c r="P4" s="7">
        <v>0.52539999999999998</v>
      </c>
      <c r="Q4" s="7">
        <v>0.39710000000000001</v>
      </c>
      <c r="R4" s="54"/>
      <c r="S4" s="63"/>
      <c r="T4" s="61"/>
      <c r="U4" s="7">
        <v>3.4174999999999997E-2</v>
      </c>
      <c r="V4" s="7">
        <v>0.42407499999999998</v>
      </c>
      <c r="W4" s="7">
        <v>0.472775</v>
      </c>
      <c r="X4" s="7">
        <v>0.46377499999999999</v>
      </c>
      <c r="Y4" s="7">
        <v>0.49097499999999999</v>
      </c>
      <c r="Z4" s="54"/>
      <c r="AA4" s="63"/>
      <c r="AB4" s="61"/>
      <c r="AC4" s="7">
        <v>6.2074999999999998E-2</v>
      </c>
      <c r="AD4" s="7">
        <v>0.34967500000000001</v>
      </c>
      <c r="AE4" s="7">
        <v>0.53667500000000001</v>
      </c>
      <c r="AF4" s="7">
        <v>0.63727500000000004</v>
      </c>
      <c r="AG4" s="7">
        <v>0.67357500000000003</v>
      </c>
      <c r="AH4" s="54"/>
      <c r="AI4" s="63"/>
      <c r="AJ4" s="61"/>
      <c r="AK4" s="7">
        <v>3.3325E-2</v>
      </c>
      <c r="AL4" s="7">
        <v>0.22952500000000001</v>
      </c>
      <c r="AM4" s="7">
        <v>0.32872499999999999</v>
      </c>
      <c r="AN4" s="7">
        <v>0.449125</v>
      </c>
      <c r="AO4" s="7">
        <v>0.37362499999999998</v>
      </c>
      <c r="AP4" s="54"/>
      <c r="AQ4" s="63"/>
      <c r="AR4" s="61"/>
      <c r="AS4" s="7">
        <v>4.0175000000000002E-2</v>
      </c>
      <c r="AT4" s="7">
        <v>0.26467499999999999</v>
      </c>
      <c r="AU4" s="7">
        <v>0.33297500000000002</v>
      </c>
      <c r="AV4" s="7">
        <v>0.32327499999999998</v>
      </c>
      <c r="AW4" s="7">
        <v>0.38827499999999998</v>
      </c>
      <c r="AX4" s="54"/>
      <c r="AY4" s="63"/>
      <c r="AZ4" s="61"/>
      <c r="BA4" s="7">
        <v>3.6275000000000002E-2</v>
      </c>
      <c r="BB4" s="7">
        <v>0.42147499999999999</v>
      </c>
      <c r="BC4" s="15">
        <v>-9.2499999999999505E-4</v>
      </c>
      <c r="BD4" s="7">
        <v>0.38277499999999998</v>
      </c>
      <c r="BE4" s="7">
        <v>0.35517500000000002</v>
      </c>
      <c r="BF4" s="54"/>
      <c r="BG4" s="63"/>
      <c r="BH4" s="61"/>
      <c r="BI4" s="7">
        <v>4.4925E-2</v>
      </c>
      <c r="BJ4" s="7">
        <v>0.28652499999999997</v>
      </c>
      <c r="BK4" s="7">
        <v>0.456625</v>
      </c>
      <c r="BL4" s="7">
        <v>0.445525</v>
      </c>
      <c r="BM4" s="7">
        <v>0.42172500000000002</v>
      </c>
      <c r="BN4" s="54"/>
      <c r="BO4" s="63"/>
      <c r="BP4" s="61"/>
      <c r="BQ4" s="7">
        <v>3.4174999999999997E-2</v>
      </c>
      <c r="BR4" s="7">
        <v>0.42407499999999998</v>
      </c>
      <c r="BS4" s="7">
        <v>0.472775</v>
      </c>
      <c r="BT4" s="7">
        <v>0.46377499999999999</v>
      </c>
      <c r="BU4" s="7">
        <v>0.49097499999999999</v>
      </c>
      <c r="BV4" s="54"/>
      <c r="BW4" s="63"/>
      <c r="BX4" s="61"/>
      <c r="BY4" s="7">
        <v>2.5649999999999999E-2</v>
      </c>
      <c r="BZ4" s="7">
        <v>0.22234999999999999</v>
      </c>
      <c r="CA4" s="7">
        <v>0.19764999999999999</v>
      </c>
      <c r="CB4" s="7">
        <v>0.18445</v>
      </c>
      <c r="CC4" s="7">
        <v>0.21274999999999999</v>
      </c>
      <c r="CD4" s="54"/>
      <c r="CE4" s="63"/>
      <c r="CF4" s="61"/>
      <c r="CG4" s="7">
        <v>2.2275E-2</v>
      </c>
      <c r="CH4" s="7">
        <v>0.203875</v>
      </c>
      <c r="CI4" s="7">
        <v>0.24107500000000001</v>
      </c>
      <c r="CJ4" s="7">
        <v>0.24107500000000001</v>
      </c>
      <c r="CK4" s="7">
        <v>0.228875</v>
      </c>
      <c r="CL4" s="54"/>
      <c r="CM4" s="63"/>
      <c r="CN4" s="61"/>
      <c r="CO4" s="7">
        <v>2.6224999999999998E-2</v>
      </c>
      <c r="CP4" s="7">
        <v>0.230125</v>
      </c>
      <c r="CQ4" s="7">
        <v>0.23802499999999999</v>
      </c>
      <c r="CR4" s="7">
        <v>0.26072499999999998</v>
      </c>
      <c r="CS4" s="7">
        <v>0.30252499999999999</v>
      </c>
      <c r="CT4" s="64"/>
      <c r="CU4" s="63"/>
      <c r="CV4" s="61"/>
      <c r="CW4" s="7">
        <v>0</v>
      </c>
      <c r="CX4" s="7">
        <v>0</v>
      </c>
      <c r="CY4" s="7">
        <v>0</v>
      </c>
      <c r="CZ4" s="7">
        <v>0</v>
      </c>
      <c r="DA4" s="7">
        <v>0</v>
      </c>
    </row>
    <row r="5" spans="10:105" x14ac:dyDescent="0.2">
      <c r="J5" s="54"/>
      <c r="K5" s="63"/>
      <c r="L5" s="61"/>
      <c r="M5" s="7">
        <v>4.0399999999999998E-2</v>
      </c>
      <c r="N5" s="7">
        <v>0.34970000000000001</v>
      </c>
      <c r="O5" s="7">
        <v>0.42609999999999998</v>
      </c>
      <c r="P5" s="7">
        <v>0.45450000000000002</v>
      </c>
      <c r="Q5" s="7">
        <v>0.39090000000000003</v>
      </c>
      <c r="R5" s="54"/>
      <c r="S5" s="63"/>
      <c r="T5" s="61"/>
      <c r="U5" s="7">
        <v>3.8074999999999998E-2</v>
      </c>
      <c r="V5" s="7">
        <v>0.447075</v>
      </c>
      <c r="W5" s="7">
        <v>0.41967500000000002</v>
      </c>
      <c r="X5" s="7">
        <v>0.47247499999999998</v>
      </c>
      <c r="Y5" s="7">
        <v>0.46027499999999999</v>
      </c>
      <c r="Z5" s="54"/>
      <c r="AA5" s="63"/>
      <c r="AB5" s="61"/>
      <c r="AC5" s="7">
        <v>6.8775000000000003E-2</v>
      </c>
      <c r="AD5" s="7">
        <v>0.464175</v>
      </c>
      <c r="AE5" s="7">
        <v>0.59097500000000003</v>
      </c>
      <c r="AF5" s="7">
        <v>0.66487499999999999</v>
      </c>
      <c r="AG5" s="7">
        <v>0.680975</v>
      </c>
      <c r="AH5" s="54"/>
      <c r="AI5" s="63"/>
      <c r="AJ5" s="61"/>
      <c r="AK5" s="7">
        <v>2.6325000000000001E-2</v>
      </c>
      <c r="AL5" s="7">
        <v>0.203625</v>
      </c>
      <c r="AM5" s="7">
        <v>0.221025</v>
      </c>
      <c r="AN5" s="7">
        <v>0.46442499999999998</v>
      </c>
      <c r="AO5" s="7">
        <v>0.38072499999999998</v>
      </c>
      <c r="AP5" s="54"/>
      <c r="AQ5" s="63"/>
      <c r="AR5" s="61"/>
      <c r="AS5" s="7">
        <v>4.1274999999999999E-2</v>
      </c>
      <c r="AT5" s="7">
        <v>0.28717500000000001</v>
      </c>
      <c r="AU5" s="7">
        <v>0.40267500000000001</v>
      </c>
      <c r="AV5" s="7">
        <v>0.447575</v>
      </c>
      <c r="AW5" s="7">
        <v>0.41507500000000003</v>
      </c>
      <c r="AX5" s="54"/>
      <c r="AY5" s="63"/>
      <c r="AZ5" s="61"/>
      <c r="BA5" s="7">
        <v>3.2274999999999998E-2</v>
      </c>
      <c r="BB5" s="7">
        <v>0.41997499999999999</v>
      </c>
      <c r="BC5" s="15">
        <v>-6.2500000000000099E-4</v>
      </c>
      <c r="BD5" s="7">
        <v>0.40487499999999998</v>
      </c>
      <c r="BE5" s="7">
        <v>0.39057500000000001</v>
      </c>
      <c r="BF5" s="54"/>
      <c r="BG5" s="63"/>
      <c r="BH5" s="61"/>
      <c r="BI5" s="7">
        <v>5.0825000000000002E-2</v>
      </c>
      <c r="BJ5" s="7">
        <v>0.28182499999999999</v>
      </c>
      <c r="BK5" s="7">
        <v>0.47362500000000002</v>
      </c>
      <c r="BL5" s="7">
        <v>0.45972499999999999</v>
      </c>
      <c r="BM5" s="7">
        <v>0.47622500000000001</v>
      </c>
      <c r="BN5" s="54"/>
      <c r="BO5" s="63"/>
      <c r="BP5" s="61"/>
      <c r="BQ5" s="7">
        <v>3.8074999999999998E-2</v>
      </c>
      <c r="BR5" s="7">
        <v>0.447075</v>
      </c>
      <c r="BS5" s="7">
        <v>0.41967500000000002</v>
      </c>
      <c r="BT5" s="7">
        <v>0.47247499999999998</v>
      </c>
      <c r="BU5" s="7">
        <v>0.46027499999999999</v>
      </c>
      <c r="BV5" s="54"/>
      <c r="BW5" s="63"/>
      <c r="BX5" s="61"/>
      <c r="BY5" s="7">
        <v>1.6650000000000002E-2</v>
      </c>
      <c r="BZ5" s="7">
        <v>0.18704999999999999</v>
      </c>
      <c r="CA5" s="7">
        <v>0.24565000000000001</v>
      </c>
      <c r="CB5" s="7">
        <v>0.23185</v>
      </c>
      <c r="CC5" s="7">
        <v>0.22505</v>
      </c>
      <c r="CD5" s="54"/>
      <c r="CE5" s="63"/>
      <c r="CF5" s="61"/>
      <c r="CG5" s="7">
        <v>2.7775000000000001E-2</v>
      </c>
      <c r="CH5" s="7">
        <v>0.17807500000000001</v>
      </c>
      <c r="CI5" s="7">
        <v>0.24287500000000001</v>
      </c>
      <c r="CJ5" s="7">
        <v>0.27047500000000002</v>
      </c>
      <c r="CK5" s="7">
        <v>0.22747500000000001</v>
      </c>
      <c r="CL5" s="54"/>
      <c r="CM5" s="63"/>
      <c r="CN5" s="61"/>
      <c r="CO5" s="7">
        <v>2.8524999999999998E-2</v>
      </c>
      <c r="CP5" s="7">
        <v>0.22422500000000001</v>
      </c>
      <c r="CQ5" s="7">
        <v>0.261125</v>
      </c>
      <c r="CR5" s="7">
        <v>0.26592500000000002</v>
      </c>
      <c r="CS5" s="7">
        <v>0.29472500000000001</v>
      </c>
      <c r="CT5" s="64"/>
      <c r="CU5" s="63"/>
      <c r="CV5" s="61"/>
      <c r="CW5" s="7">
        <v>0</v>
      </c>
      <c r="CX5" s="7">
        <v>0</v>
      </c>
      <c r="CY5" s="7">
        <v>0</v>
      </c>
      <c r="CZ5" s="7">
        <v>0</v>
      </c>
      <c r="DA5" s="7">
        <v>0</v>
      </c>
    </row>
    <row r="6" spans="10:105" x14ac:dyDescent="0.2">
      <c r="J6" s="54"/>
      <c r="K6" s="63"/>
      <c r="L6" s="61"/>
      <c r="M6" s="11">
        <v>4.7399999999999998E-2</v>
      </c>
      <c r="N6" s="11">
        <v>4.2000000000000101E-3</v>
      </c>
      <c r="O6" s="11">
        <v>0.41120000000000001</v>
      </c>
      <c r="P6" s="11">
        <v>0.38400000000000001</v>
      </c>
      <c r="Q6" s="11">
        <v>0.3826</v>
      </c>
      <c r="R6" s="54"/>
      <c r="S6" s="63"/>
      <c r="T6" s="61"/>
      <c r="U6" s="11">
        <v>5.0275E-2</v>
      </c>
      <c r="V6" s="11">
        <v>0.436975</v>
      </c>
      <c r="W6" s="11">
        <v>0.48647499999999999</v>
      </c>
      <c r="X6" s="11">
        <v>-6.025E-3</v>
      </c>
      <c r="Y6" s="11">
        <v>0.52157500000000001</v>
      </c>
      <c r="Z6" s="54"/>
      <c r="AA6" s="63"/>
      <c r="AB6" s="61"/>
      <c r="AC6" s="11">
        <v>6.2975000000000003E-2</v>
      </c>
      <c r="AD6" s="11">
        <v>0.44467499999999999</v>
      </c>
      <c r="AE6" s="11">
        <v>0.59117500000000001</v>
      </c>
      <c r="AF6" s="11">
        <v>0.56787500000000002</v>
      </c>
      <c r="AG6" s="11">
        <v>0.68037499999999995</v>
      </c>
      <c r="AH6" s="54"/>
      <c r="AI6" s="63"/>
      <c r="AJ6" s="61"/>
      <c r="AK6" s="11">
        <v>2.5624999999999998E-2</v>
      </c>
      <c r="AL6" s="11">
        <v>0.238625</v>
      </c>
      <c r="AM6" s="11">
        <v>0.29922500000000002</v>
      </c>
      <c r="AN6" s="11">
        <v>0.463225</v>
      </c>
      <c r="AO6" s="11">
        <v>0.38722499999999999</v>
      </c>
      <c r="AP6" s="54"/>
      <c r="AQ6" s="63"/>
      <c r="AR6" s="61"/>
      <c r="AS6" s="11">
        <v>3.8275000000000003E-2</v>
      </c>
      <c r="AT6" s="11">
        <v>0.267175</v>
      </c>
      <c r="AU6" s="11">
        <v>0.36427500000000002</v>
      </c>
      <c r="AV6" s="11">
        <v>0.43307499999999999</v>
      </c>
      <c r="AW6" s="11">
        <v>0.36677500000000002</v>
      </c>
      <c r="AX6" s="54"/>
      <c r="AY6" s="63"/>
      <c r="AZ6" s="61"/>
      <c r="BA6" s="11">
        <v>3.2274999999999998E-2</v>
      </c>
      <c r="BB6" s="11">
        <v>0.129275</v>
      </c>
      <c r="BC6" s="16">
        <v>-4.22500000000001E-3</v>
      </c>
      <c r="BD6" s="11">
        <v>0.40387499999999998</v>
      </c>
      <c r="BE6" s="11">
        <v>0.36617499999999997</v>
      </c>
      <c r="BF6" s="54"/>
      <c r="BG6" s="63"/>
      <c r="BH6" s="61"/>
      <c r="BI6" s="11">
        <v>4.7524999999999998E-2</v>
      </c>
      <c r="BJ6" s="11">
        <v>-2.3749999999999999E-3</v>
      </c>
      <c r="BK6" s="11">
        <v>0.63452500000000001</v>
      </c>
      <c r="BL6" s="11">
        <v>0.481325</v>
      </c>
      <c r="BM6" s="11">
        <v>0.45672499999999999</v>
      </c>
      <c r="BN6" s="54"/>
      <c r="BO6" s="63"/>
      <c r="BP6" s="61"/>
      <c r="BQ6" s="11">
        <v>5.0275E-2</v>
      </c>
      <c r="BR6" s="11">
        <v>0.436975</v>
      </c>
      <c r="BS6" s="11">
        <v>0.48647499999999999</v>
      </c>
      <c r="BT6" s="11">
        <v>-6.025E-3</v>
      </c>
      <c r="BU6" s="11">
        <v>0.52157500000000001</v>
      </c>
      <c r="BV6" s="54"/>
      <c r="BW6" s="63"/>
      <c r="BX6" s="61"/>
      <c r="BY6" s="7">
        <v>2.0049999999999998E-2</v>
      </c>
      <c r="BZ6" s="7">
        <v>0.17265</v>
      </c>
      <c r="CA6" s="7">
        <v>0.22625000000000001</v>
      </c>
      <c r="CB6" s="7">
        <v>0.21634999999999999</v>
      </c>
      <c r="CC6" s="7">
        <v>0.21435000000000001</v>
      </c>
      <c r="CD6" s="54"/>
      <c r="CE6" s="63"/>
      <c r="CF6" s="61"/>
      <c r="CG6" s="7">
        <v>2.0074999999999999E-2</v>
      </c>
      <c r="CH6" s="7">
        <v>0.213675</v>
      </c>
      <c r="CI6" s="7">
        <v>0.246175</v>
      </c>
      <c r="CJ6" s="7">
        <v>0.25837500000000002</v>
      </c>
      <c r="CK6" s="7">
        <v>0.27957500000000002</v>
      </c>
      <c r="CL6" s="54"/>
      <c r="CM6" s="63"/>
      <c r="CN6" s="61"/>
      <c r="CO6" s="7">
        <v>2.4525000000000002E-2</v>
      </c>
      <c r="CP6" s="7">
        <v>0.22172500000000001</v>
      </c>
      <c r="CQ6" s="7">
        <v>0.25192500000000001</v>
      </c>
      <c r="CR6" s="7">
        <v>0.25162499999999999</v>
      </c>
      <c r="CS6" s="7">
        <v>0.32202500000000001</v>
      </c>
      <c r="CT6" s="64"/>
      <c r="CU6" s="63"/>
      <c r="CV6" s="61"/>
      <c r="CW6" s="7">
        <v>0</v>
      </c>
      <c r="CX6" s="7">
        <v>0</v>
      </c>
      <c r="CY6" s="7">
        <v>0</v>
      </c>
      <c r="CZ6" s="7">
        <v>0</v>
      </c>
      <c r="DA6" s="7">
        <v>0</v>
      </c>
    </row>
    <row r="7" spans="10:105" x14ac:dyDescent="0.2">
      <c r="J7" s="54"/>
      <c r="K7" s="63" t="s">
        <v>2</v>
      </c>
      <c r="L7" s="61"/>
      <c r="M7" s="12">
        <v>6.6199999999999995E-2</v>
      </c>
      <c r="N7" s="12">
        <v>8.9800000000000005E-2</v>
      </c>
      <c r="O7" s="12">
        <v>4.8599999999999997E-2</v>
      </c>
      <c r="P7" s="12">
        <v>6.0900000000000003E-2</v>
      </c>
      <c r="Q7" s="10">
        <v>6.6699999999999995E-2</v>
      </c>
      <c r="R7" s="54"/>
      <c r="S7" s="63" t="s">
        <v>2</v>
      </c>
      <c r="T7" s="61"/>
      <c r="U7" s="12">
        <v>0.09</v>
      </c>
      <c r="V7" s="12">
        <v>9.4100000000000003E-2</v>
      </c>
      <c r="W7" s="12">
        <v>6.7799999999999999E-2</v>
      </c>
      <c r="X7" s="12">
        <v>8.4599999999999995E-2</v>
      </c>
      <c r="Y7" s="10">
        <v>5.5199999999999999E-2</v>
      </c>
      <c r="Z7" s="54"/>
      <c r="AA7" s="63" t="s">
        <v>2</v>
      </c>
      <c r="AB7" s="61"/>
      <c r="AC7" s="12">
        <v>0.148975</v>
      </c>
      <c r="AD7" s="12">
        <v>0.12077499999999999</v>
      </c>
      <c r="AE7" s="12">
        <v>0.13677500000000001</v>
      </c>
      <c r="AF7" s="12">
        <v>0.120875</v>
      </c>
      <c r="AG7" s="10">
        <v>0.114775</v>
      </c>
      <c r="AH7" s="54"/>
      <c r="AI7" s="63" t="s">
        <v>2</v>
      </c>
      <c r="AJ7" s="61"/>
      <c r="AK7" s="12">
        <v>0.113375</v>
      </c>
      <c r="AL7" s="12">
        <v>0.12817500000000001</v>
      </c>
      <c r="AM7" s="12">
        <v>0.14057500000000001</v>
      </c>
      <c r="AN7" s="12">
        <v>0.110775</v>
      </c>
      <c r="AO7" s="10">
        <v>8.6675000000000002E-2</v>
      </c>
      <c r="AP7" s="54"/>
      <c r="AQ7" s="63" t="s">
        <v>2</v>
      </c>
      <c r="AR7" s="61"/>
      <c r="AS7" s="12">
        <v>6.8999999999999999E-3</v>
      </c>
      <c r="AT7" s="12">
        <v>7.9000000000000008E-3</v>
      </c>
      <c r="AU7" s="12">
        <v>8.0999999999999996E-3</v>
      </c>
      <c r="AV7" s="12">
        <v>1.26E-2</v>
      </c>
      <c r="AW7" s="10">
        <v>4.4000000000000003E-3</v>
      </c>
      <c r="AX7" s="54"/>
      <c r="AY7" s="63" t="s">
        <v>2</v>
      </c>
      <c r="AZ7" s="61"/>
      <c r="BA7" s="12">
        <v>0.09</v>
      </c>
      <c r="BB7" s="12">
        <v>9.4100000000000003E-2</v>
      </c>
      <c r="BC7" s="12">
        <v>6.7799999999999999E-2</v>
      </c>
      <c r="BD7" s="12">
        <v>8.4599999999999995E-2</v>
      </c>
      <c r="BE7" s="10">
        <v>5.5199999999999999E-2</v>
      </c>
      <c r="BF7" s="54"/>
      <c r="BG7" s="63" t="s">
        <v>2</v>
      </c>
      <c r="BH7" s="61"/>
      <c r="BI7" s="12">
        <v>1.3925000000000007E-2</v>
      </c>
      <c r="BJ7" s="12">
        <v>1.0624999999999996E-2</v>
      </c>
      <c r="BK7" s="12">
        <v>1.6625000000000001E-2</v>
      </c>
      <c r="BL7" s="12">
        <v>1.4524999999999996E-2</v>
      </c>
      <c r="BM7" s="10">
        <v>6.3125000000000001E-2</v>
      </c>
      <c r="BN7" s="54"/>
      <c r="BO7" s="63" t="s">
        <v>2</v>
      </c>
      <c r="BP7" s="61"/>
      <c r="BQ7" s="12">
        <v>0.09</v>
      </c>
      <c r="BR7" s="12">
        <v>9.4100000000000003E-2</v>
      </c>
      <c r="BS7" s="12">
        <v>6.7799999999999999E-2</v>
      </c>
      <c r="BT7" s="12">
        <v>8.4599999999999995E-2</v>
      </c>
      <c r="BU7" s="10">
        <v>5.5199999999999999E-2</v>
      </c>
      <c r="BV7" s="54"/>
      <c r="BW7" s="63" t="s">
        <v>2</v>
      </c>
      <c r="BX7" s="61"/>
      <c r="BY7" s="7">
        <v>1.1325E-2</v>
      </c>
      <c r="BZ7" s="7">
        <v>-7.1749999999999904E-3</v>
      </c>
      <c r="CA7" s="7">
        <v>-7.4749999999999999E-3</v>
      </c>
      <c r="CB7" s="7">
        <v>-2.1749999999999999E-3</v>
      </c>
      <c r="CC7" s="7">
        <v>-8.2749999999999907E-3</v>
      </c>
      <c r="CD7" s="54"/>
      <c r="CE7" s="63" t="s">
        <v>2</v>
      </c>
      <c r="CF7" s="61"/>
      <c r="CG7" s="7">
        <v>1.975E-2</v>
      </c>
      <c r="CH7" s="7">
        <v>4.5500000000000002E-3</v>
      </c>
      <c r="CI7" s="7">
        <v>-4.5500000000000002E-3</v>
      </c>
      <c r="CJ7" s="7">
        <v>-2.15E-3</v>
      </c>
      <c r="CK7" s="7">
        <v>2.15E-3</v>
      </c>
      <c r="CL7" s="54"/>
      <c r="CM7" s="63" t="s">
        <v>2</v>
      </c>
      <c r="CN7" s="61"/>
      <c r="CO7" s="7">
        <v>3.7999999999999978E-3</v>
      </c>
      <c r="CP7" s="7">
        <v>1.8999999999999989E-3</v>
      </c>
      <c r="CQ7" s="7">
        <v>1.4100000000000001E-2</v>
      </c>
      <c r="CR7" s="7">
        <v>6.1999999999999972E-3</v>
      </c>
      <c r="CS7" s="7">
        <v>3.2999999999999974E-3</v>
      </c>
      <c r="CT7" s="64"/>
      <c r="CU7" s="63" t="s">
        <v>2</v>
      </c>
      <c r="CV7" s="61"/>
      <c r="CW7" s="7">
        <v>0</v>
      </c>
      <c r="CX7" s="7">
        <v>0</v>
      </c>
      <c r="CY7" s="7">
        <v>0</v>
      </c>
      <c r="CZ7" s="7">
        <v>0</v>
      </c>
      <c r="DA7" s="7">
        <v>0</v>
      </c>
    </row>
    <row r="8" spans="10:105" x14ac:dyDescent="0.2">
      <c r="J8" s="54"/>
      <c r="K8" s="63"/>
      <c r="L8" s="61"/>
      <c r="M8" s="13">
        <v>8.5800000000000001E-2</v>
      </c>
      <c r="N8" s="13">
        <v>8.7099999999999997E-2</v>
      </c>
      <c r="O8" s="14">
        <v>8.0399999999999999E-2</v>
      </c>
      <c r="P8" s="13">
        <v>6.3500000000000001E-2</v>
      </c>
      <c r="Q8" s="7">
        <v>6.6799999999999998E-2</v>
      </c>
      <c r="R8" s="54"/>
      <c r="S8" s="63"/>
      <c r="T8" s="61"/>
      <c r="U8" s="13">
        <v>8.0500000000000002E-2</v>
      </c>
      <c r="V8" s="13">
        <v>9.4299999999999995E-2</v>
      </c>
      <c r="W8" s="14">
        <v>8.2199999999999995E-2</v>
      </c>
      <c r="X8" s="13">
        <v>9.3600000000000003E-2</v>
      </c>
      <c r="Y8" s="7">
        <v>6.2300000000000001E-2</v>
      </c>
      <c r="Z8" s="54"/>
      <c r="AA8" s="63"/>
      <c r="AB8" s="61"/>
      <c r="AC8" s="13">
        <v>0.15057499999999999</v>
      </c>
      <c r="AD8" s="13">
        <v>0.124975</v>
      </c>
      <c r="AE8" s="14">
        <v>0.13617499999999999</v>
      </c>
      <c r="AF8" s="13">
        <v>0.13767499999999999</v>
      </c>
      <c r="AG8" s="7">
        <v>0.10917499999999999</v>
      </c>
      <c r="AH8" s="54"/>
      <c r="AI8" s="63"/>
      <c r="AJ8" s="61"/>
      <c r="AK8" s="13">
        <v>0.100775</v>
      </c>
      <c r="AL8" s="13">
        <v>0.13037499999999999</v>
      </c>
      <c r="AM8" s="14">
        <v>0.13137499999999999</v>
      </c>
      <c r="AN8" s="13">
        <v>0.100775</v>
      </c>
      <c r="AO8" s="7">
        <v>8.0475000000000005E-2</v>
      </c>
      <c r="AP8" s="54"/>
      <c r="AQ8" s="63"/>
      <c r="AR8" s="61"/>
      <c r="AS8" s="13">
        <v>1.0200000000000001E-2</v>
      </c>
      <c r="AT8" s="13">
        <v>1.49E-2</v>
      </c>
      <c r="AU8" s="14">
        <v>8.9999999999999906E-3</v>
      </c>
      <c r="AV8" s="13">
        <v>1.3899999999999999E-2</v>
      </c>
      <c r="AW8" s="7">
        <v>5.5999999999999904E-3</v>
      </c>
      <c r="AX8" s="54"/>
      <c r="AY8" s="63"/>
      <c r="AZ8" s="61"/>
      <c r="BA8" s="13">
        <v>8.0500000000000002E-2</v>
      </c>
      <c r="BB8" s="13">
        <v>9.4299999999999995E-2</v>
      </c>
      <c r="BC8" s="14">
        <v>8.2199999999999995E-2</v>
      </c>
      <c r="BD8" s="13">
        <v>9.3600000000000003E-2</v>
      </c>
      <c r="BE8" s="7">
        <v>6.2300000000000001E-2</v>
      </c>
      <c r="BF8" s="54"/>
      <c r="BG8" s="63"/>
      <c r="BH8" s="61"/>
      <c r="BI8" s="13">
        <v>5.7425000000000004E-2</v>
      </c>
      <c r="BJ8" s="13">
        <v>3.9925000000000002E-2</v>
      </c>
      <c r="BK8" s="14">
        <v>3.5725000000000007E-2</v>
      </c>
      <c r="BL8" s="13">
        <v>1.2325000000000003E-2</v>
      </c>
      <c r="BM8" s="7">
        <v>5.1125000000000004E-2</v>
      </c>
      <c r="BN8" s="54"/>
      <c r="BO8" s="63"/>
      <c r="BP8" s="61"/>
      <c r="BQ8" s="13">
        <v>8.0500000000000002E-2</v>
      </c>
      <c r="BR8" s="13">
        <v>9.4299999999999995E-2</v>
      </c>
      <c r="BS8" s="14">
        <v>8.2199999999999995E-2</v>
      </c>
      <c r="BT8" s="13">
        <v>9.3600000000000003E-2</v>
      </c>
      <c r="BU8" s="7">
        <v>6.2300000000000001E-2</v>
      </c>
      <c r="BV8" s="54"/>
      <c r="BW8" s="63"/>
      <c r="BX8" s="61"/>
      <c r="BY8" s="7">
        <v>-6.67499999999999E-3</v>
      </c>
      <c r="BZ8" s="7">
        <v>-7.7749999999999903E-3</v>
      </c>
      <c r="CA8" s="7">
        <v>-1.7499999999999501E-4</v>
      </c>
      <c r="CB8" s="7">
        <v>-5.9749999999999899E-3</v>
      </c>
      <c r="CC8" s="7">
        <v>-9.2749999999999898E-3</v>
      </c>
      <c r="CD8" s="54"/>
      <c r="CE8" s="63"/>
      <c r="CF8" s="61"/>
      <c r="CG8" s="7">
        <v>-1.25E-3</v>
      </c>
      <c r="CH8" s="7">
        <v>-3.3500000000000101E-3</v>
      </c>
      <c r="CI8" s="7">
        <v>-1.5499999999999999E-3</v>
      </c>
      <c r="CJ8" s="7">
        <v>-3.8500000000000101E-3</v>
      </c>
      <c r="CK8" s="7">
        <v>-1.5499999999999999E-3</v>
      </c>
      <c r="CL8" s="54"/>
      <c r="CM8" s="63"/>
      <c r="CN8" s="61"/>
      <c r="CO8" s="7">
        <v>4.1999999999999954E-3</v>
      </c>
      <c r="CP8" s="7">
        <v>6.0000000000000331E-4</v>
      </c>
      <c r="CQ8" s="7">
        <v>6.999999999999923E-4</v>
      </c>
      <c r="CR8" s="7">
        <v>4.599999999999993E-3</v>
      </c>
      <c r="CS8" s="7">
        <v>8.9999999999999802E-4</v>
      </c>
      <c r="CT8" s="64"/>
      <c r="CU8" s="63"/>
      <c r="CV8" s="61"/>
      <c r="CW8" s="7">
        <v>0</v>
      </c>
      <c r="CX8" s="7">
        <v>0</v>
      </c>
      <c r="CY8" s="7">
        <v>0</v>
      </c>
      <c r="CZ8" s="7">
        <v>0</v>
      </c>
      <c r="DA8" s="7">
        <v>0</v>
      </c>
    </row>
    <row r="9" spans="10:105" x14ac:dyDescent="0.2">
      <c r="J9" s="54"/>
      <c r="K9" s="63"/>
      <c r="L9" s="61"/>
      <c r="M9" s="13">
        <v>7.1099999999999997E-2</v>
      </c>
      <c r="N9" s="13">
        <v>7.7399999999999997E-2</v>
      </c>
      <c r="O9" s="14">
        <v>6.0999999999999999E-2</v>
      </c>
      <c r="P9" s="13">
        <v>7.3499999999999996E-2</v>
      </c>
      <c r="Q9" s="7">
        <v>6.3399999999999998E-2</v>
      </c>
      <c r="R9" s="54"/>
      <c r="S9" s="63"/>
      <c r="T9" s="61"/>
      <c r="U9" s="13">
        <v>0.1037</v>
      </c>
      <c r="V9" s="13">
        <v>0.13239999999999999</v>
      </c>
      <c r="W9" s="14">
        <v>7.0300000000000001E-2</v>
      </c>
      <c r="X9" s="13">
        <v>8.5300000000000001E-2</v>
      </c>
      <c r="Y9" s="7">
        <v>6.1499999999999999E-2</v>
      </c>
      <c r="Z9" s="54"/>
      <c r="AA9" s="63"/>
      <c r="AB9" s="61"/>
      <c r="AC9" s="13">
        <v>0.173175</v>
      </c>
      <c r="AD9" s="13">
        <v>-7.0249999999999896E-3</v>
      </c>
      <c r="AE9" s="14">
        <v>0.120675</v>
      </c>
      <c r="AF9" s="13">
        <v>0.12077499999999999</v>
      </c>
      <c r="AG9" s="7">
        <v>0.120975</v>
      </c>
      <c r="AH9" s="54"/>
      <c r="AI9" s="63"/>
      <c r="AJ9" s="61"/>
      <c r="AK9" s="13">
        <v>0.13567499999999999</v>
      </c>
      <c r="AL9" s="13">
        <v>0.11537500000000001</v>
      </c>
      <c r="AM9" s="14">
        <v>0.14147499999999999</v>
      </c>
      <c r="AN9" s="13">
        <v>0.122475</v>
      </c>
      <c r="AO9" s="7">
        <v>8.5875000000000007E-2</v>
      </c>
      <c r="AP9" s="54"/>
      <c r="AQ9" s="63"/>
      <c r="AR9" s="61"/>
      <c r="AS9" s="13">
        <v>9.7999999999999997E-3</v>
      </c>
      <c r="AT9" s="13">
        <v>9.7000000000000003E-3</v>
      </c>
      <c r="AU9" s="14">
        <v>5.4000000000000003E-3</v>
      </c>
      <c r="AV9" s="13">
        <v>1.7100000000000001E-2</v>
      </c>
      <c r="AW9" s="7">
        <v>5.7000000000000002E-3</v>
      </c>
      <c r="AX9" s="54"/>
      <c r="AY9" s="63"/>
      <c r="AZ9" s="61"/>
      <c r="BA9" s="13">
        <v>0.1037</v>
      </c>
      <c r="BB9" s="13">
        <v>0.13239999999999999</v>
      </c>
      <c r="BC9" s="14">
        <v>7.0300000000000001E-2</v>
      </c>
      <c r="BD9" s="13">
        <v>8.5300000000000001E-2</v>
      </c>
      <c r="BE9" s="7">
        <v>6.1499999999999999E-2</v>
      </c>
      <c r="BF9" s="54"/>
      <c r="BG9" s="63"/>
      <c r="BH9" s="61"/>
      <c r="BI9" s="13">
        <v>3.8625000000000007E-2</v>
      </c>
      <c r="BJ9" s="13">
        <v>4.3725E-2</v>
      </c>
      <c r="BK9" s="14">
        <v>3.2725000000000004E-2</v>
      </c>
      <c r="BL9" s="13">
        <v>1.4725000000000002E-2</v>
      </c>
      <c r="BM9" s="7">
        <v>6.1725000000000016E-2</v>
      </c>
      <c r="BN9" s="54"/>
      <c r="BO9" s="63"/>
      <c r="BP9" s="61"/>
      <c r="BQ9" s="13">
        <v>0.1037</v>
      </c>
      <c r="BR9" s="13">
        <v>0.13239999999999999</v>
      </c>
      <c r="BS9" s="14">
        <v>7.0300000000000001E-2</v>
      </c>
      <c r="BT9" s="13">
        <v>8.5300000000000001E-2</v>
      </c>
      <c r="BU9" s="7">
        <v>6.1499999999999999E-2</v>
      </c>
      <c r="BV9" s="54"/>
      <c r="BW9" s="63"/>
      <c r="BX9" s="61"/>
      <c r="BY9" s="7">
        <v>5.1250000000000002E-3</v>
      </c>
      <c r="BZ9" s="7">
        <v>-6.1749999999999904E-3</v>
      </c>
      <c r="CA9" s="7">
        <v>-8.4749999999999999E-3</v>
      </c>
      <c r="CB9" s="7">
        <v>-6.37499999999999E-3</v>
      </c>
      <c r="CC9" s="7">
        <v>-2.07499999999999E-3</v>
      </c>
      <c r="CD9" s="54"/>
      <c r="CE9" s="63"/>
      <c r="CF9" s="61"/>
      <c r="CG9" s="7">
        <v>1.6549999999999999E-2</v>
      </c>
      <c r="CH9" s="7">
        <v>1.125E-2</v>
      </c>
      <c r="CI9" s="7">
        <v>1.5499999999999999E-3</v>
      </c>
      <c r="CJ9" s="7">
        <v>1.005E-2</v>
      </c>
      <c r="CK9" s="7">
        <v>2.7499999999999998E-3</v>
      </c>
      <c r="CL9" s="54"/>
      <c r="CM9" s="63"/>
      <c r="CN9" s="61"/>
      <c r="CO9" s="7">
        <v>7.3000000000000009E-3</v>
      </c>
      <c r="CP9" s="7">
        <v>2.3999999999999994E-3</v>
      </c>
      <c r="CQ9" s="7">
        <v>6.8000000000000005E-3</v>
      </c>
      <c r="CR9" s="7">
        <v>5.9999999999999915E-3</v>
      </c>
      <c r="CS9" s="7">
        <v>4.1999999999999954E-3</v>
      </c>
      <c r="CT9" s="64"/>
      <c r="CU9" s="63"/>
      <c r="CV9" s="61"/>
      <c r="CW9" s="7">
        <v>0</v>
      </c>
      <c r="CX9" s="7">
        <v>0</v>
      </c>
      <c r="CY9" s="7">
        <v>0</v>
      </c>
      <c r="CZ9" s="7">
        <v>0</v>
      </c>
      <c r="DA9" s="7">
        <v>0</v>
      </c>
    </row>
    <row r="10" spans="10:105" x14ac:dyDescent="0.2">
      <c r="J10" s="54"/>
      <c r="K10" s="63"/>
      <c r="L10" s="62"/>
      <c r="M10" s="13">
        <v>9.98E-2</v>
      </c>
      <c r="N10" s="13">
        <v>6.6699999999999995E-2</v>
      </c>
      <c r="O10" s="14">
        <v>8.1799999999999998E-2</v>
      </c>
      <c r="P10" s="13">
        <v>7.1800000000000003E-2</v>
      </c>
      <c r="Q10" s="7">
        <v>6.1800000000000001E-2</v>
      </c>
      <c r="R10" s="54"/>
      <c r="S10" s="63"/>
      <c r="T10" s="62"/>
      <c r="U10" s="13">
        <v>9.5399999999999999E-2</v>
      </c>
      <c r="V10" s="13">
        <v>0.12670000000000001</v>
      </c>
      <c r="W10" s="14">
        <v>6.0499999999999998E-2</v>
      </c>
      <c r="X10" s="13">
        <v>0.1009</v>
      </c>
      <c r="Y10" s="7">
        <v>7.2599999999999998E-2</v>
      </c>
      <c r="Z10" s="54"/>
      <c r="AA10" s="63"/>
      <c r="AB10" s="62"/>
      <c r="AC10" s="13">
        <v>0.16587499999999999</v>
      </c>
      <c r="AD10" s="13">
        <v>0.117675</v>
      </c>
      <c r="AE10" s="14">
        <v>0.13717499999999999</v>
      </c>
      <c r="AF10" s="13">
        <v>0.108975</v>
      </c>
      <c r="AG10" s="7">
        <v>0.11157499999999999</v>
      </c>
      <c r="AH10" s="54"/>
      <c r="AI10" s="63"/>
      <c r="AJ10" s="62"/>
      <c r="AK10" s="13">
        <v>0.15037500000000001</v>
      </c>
      <c r="AL10" s="13">
        <v>0.14377499999999999</v>
      </c>
      <c r="AM10" s="14">
        <v>0.140875</v>
      </c>
      <c r="AN10" s="13">
        <v>0.10337499999999999</v>
      </c>
      <c r="AO10" s="7">
        <v>0.165575</v>
      </c>
      <c r="AP10" s="54"/>
      <c r="AQ10" s="63"/>
      <c r="AR10" s="62"/>
      <c r="AS10" s="13">
        <v>1.72E-2</v>
      </c>
      <c r="AT10" s="13">
        <v>1.8100000000000002E-2</v>
      </c>
      <c r="AU10" s="14">
        <v>3.2399999999999998E-2</v>
      </c>
      <c r="AV10" s="13">
        <v>2.3599999999999999E-2</v>
      </c>
      <c r="AW10" s="7">
        <v>7.7000000000000002E-3</v>
      </c>
      <c r="AX10" s="54"/>
      <c r="AY10" s="63"/>
      <c r="AZ10" s="62"/>
      <c r="BA10" s="13">
        <v>9.5399999999999999E-2</v>
      </c>
      <c r="BB10" s="13">
        <v>0.12670000000000001</v>
      </c>
      <c r="BC10" s="14">
        <v>6.0499999999999998E-2</v>
      </c>
      <c r="BD10" s="13">
        <v>0.1009</v>
      </c>
      <c r="BE10" s="7">
        <v>7.2599999999999998E-2</v>
      </c>
      <c r="BF10" s="54"/>
      <c r="BG10" s="63"/>
      <c r="BH10" s="62"/>
      <c r="BI10" s="13">
        <v>5.8525000000000008E-2</v>
      </c>
      <c r="BJ10" s="13">
        <v>6.6025000000000014E-2</v>
      </c>
      <c r="BK10" s="14">
        <v>3.6625000000000005E-2</v>
      </c>
      <c r="BL10" s="13">
        <v>3.8425000000000001E-2</v>
      </c>
      <c r="BM10" s="7">
        <v>5.9624999999999997E-2</v>
      </c>
      <c r="BN10" s="54"/>
      <c r="BO10" s="63"/>
      <c r="BP10" s="62"/>
      <c r="BQ10" s="13">
        <v>9.5399999999999999E-2</v>
      </c>
      <c r="BR10" s="13">
        <v>0.12670000000000001</v>
      </c>
      <c r="BS10" s="14">
        <v>6.0499999999999998E-2</v>
      </c>
      <c r="BT10" s="13">
        <v>0.1009</v>
      </c>
      <c r="BU10" s="7">
        <v>7.2599999999999998E-2</v>
      </c>
      <c r="BV10" s="54"/>
      <c r="BW10" s="63"/>
      <c r="BX10" s="62"/>
      <c r="BY10" s="7">
        <v>-2.6749999999999999E-3</v>
      </c>
      <c r="BZ10" s="7">
        <v>5.25000000000012E-4</v>
      </c>
      <c r="CA10" s="7">
        <v>5.4250000000000097E-3</v>
      </c>
      <c r="CB10" s="7">
        <v>5.5125E-2</v>
      </c>
      <c r="CC10" s="7">
        <v>2.3250000000000098E-3</v>
      </c>
      <c r="CD10" s="54"/>
      <c r="CE10" s="63"/>
      <c r="CF10" s="62"/>
      <c r="CG10" s="7">
        <v>8.5500000000000003E-3</v>
      </c>
      <c r="CH10" s="7">
        <v>-3.7499999999999999E-3</v>
      </c>
      <c r="CI10" s="7">
        <v>2.94999999999999E-3</v>
      </c>
      <c r="CJ10" s="7">
        <v>3.9949999999999999E-2</v>
      </c>
      <c r="CK10" s="7">
        <v>7.2500000000000099E-3</v>
      </c>
      <c r="CL10" s="54"/>
      <c r="CM10" s="63"/>
      <c r="CN10" s="62"/>
      <c r="CO10" s="7">
        <v>9.5999999999999974E-3</v>
      </c>
      <c r="CP10" s="7">
        <v>1.1000000000000038E-3</v>
      </c>
      <c r="CQ10" s="7">
        <v>6.5999999999999948E-3</v>
      </c>
      <c r="CR10" s="7">
        <v>4.9399999999999999E-2</v>
      </c>
      <c r="CS10" s="7">
        <v>1.1099999999999999E-2</v>
      </c>
      <c r="CT10" s="64"/>
      <c r="CU10" s="63"/>
      <c r="CV10" s="62"/>
      <c r="CW10" s="7">
        <v>0</v>
      </c>
      <c r="CX10" s="7">
        <v>0</v>
      </c>
      <c r="CY10" s="7">
        <v>0</v>
      </c>
      <c r="CZ10" s="7">
        <v>0</v>
      </c>
      <c r="DA10" s="7">
        <v>0</v>
      </c>
    </row>
    <row r="11" spans="10:105" x14ac:dyDescent="0.2">
      <c r="J11" s="54"/>
      <c r="K11" s="65" t="s">
        <v>3</v>
      </c>
      <c r="L11" s="65"/>
      <c r="M11" s="2">
        <f>AVERAGE(M3:M6)</f>
        <v>4.1700000000000001E-2</v>
      </c>
      <c r="N11" s="2">
        <f t="shared" ref="N11:Q11" si="0">AVERAGE(N3:N6)</f>
        <v>0.25812500000000005</v>
      </c>
      <c r="O11" s="2">
        <f t="shared" si="0"/>
        <v>0.46267499999999995</v>
      </c>
      <c r="P11" s="2">
        <f t="shared" si="0"/>
        <v>0.429975</v>
      </c>
      <c r="Q11" s="2">
        <f t="shared" si="0"/>
        <v>0.39687500000000003</v>
      </c>
      <c r="R11" s="54"/>
      <c r="S11" s="65" t="s">
        <v>3</v>
      </c>
      <c r="T11" s="65"/>
      <c r="U11" s="2">
        <f>AVERAGE(U3:U6)</f>
        <v>3.6949999999999997E-2</v>
      </c>
      <c r="V11" s="2">
        <f t="shared" ref="V11:Y11" si="1">AVERAGE(V3:V6)</f>
        <v>0.43332499999999996</v>
      </c>
      <c r="W11" s="2">
        <f t="shared" si="1"/>
        <v>0.46265000000000001</v>
      </c>
      <c r="X11" s="2">
        <f t="shared" si="1"/>
        <v>0.345225</v>
      </c>
      <c r="Y11" s="2">
        <f t="shared" si="1"/>
        <v>0.49717500000000003</v>
      </c>
      <c r="Z11" s="54"/>
      <c r="AA11" s="65" t="s">
        <v>3</v>
      </c>
      <c r="AB11" s="65"/>
      <c r="AC11" s="2">
        <f>AVERAGE(AC3:AC6)</f>
        <v>6.5250000000000002E-2</v>
      </c>
      <c r="AD11" s="2">
        <f t="shared" ref="AD11:AG11" si="2">AVERAGE(AD3:AD6)</f>
        <v>0.41365000000000002</v>
      </c>
      <c r="AE11" s="2">
        <f t="shared" si="2"/>
        <v>0.58237499999999998</v>
      </c>
      <c r="AF11" s="2">
        <f t="shared" si="2"/>
        <v>0.61975000000000002</v>
      </c>
      <c r="AG11" s="2">
        <f t="shared" si="2"/>
        <v>0.67454999999999998</v>
      </c>
      <c r="AH11" s="54"/>
      <c r="AI11" s="65" t="s">
        <v>3</v>
      </c>
      <c r="AJ11" s="65"/>
      <c r="AK11" s="2">
        <f>AVERAGE(AK3:AK6)</f>
        <v>3.125E-2</v>
      </c>
      <c r="AL11" s="2">
        <f t="shared" ref="AL11:AO11" si="3">AVERAGE(AL3:AL6)</f>
        <v>0.23537499999999997</v>
      </c>
      <c r="AM11" s="2">
        <f t="shared" si="3"/>
        <v>0.29494999999999999</v>
      </c>
      <c r="AN11" s="2">
        <f t="shared" si="3"/>
        <v>0.46187500000000004</v>
      </c>
      <c r="AO11" s="2">
        <f t="shared" si="3"/>
        <v>0.38622499999999998</v>
      </c>
      <c r="AP11" s="54"/>
      <c r="AQ11" s="65" t="s">
        <v>3</v>
      </c>
      <c r="AR11" s="65"/>
      <c r="AS11" s="2">
        <f>AVERAGE(AS3:AS6)</f>
        <v>4.1149999999999999E-2</v>
      </c>
      <c r="AT11" s="2">
        <f t="shared" ref="AT11:AW11" si="4">AVERAGE(AT3:AT6)</f>
        <v>0.27394999999999997</v>
      </c>
      <c r="AU11" s="2">
        <f t="shared" si="4"/>
        <v>0.37450000000000006</v>
      </c>
      <c r="AV11" s="2">
        <f t="shared" si="4"/>
        <v>0.41820000000000002</v>
      </c>
      <c r="AW11" s="2">
        <f t="shared" si="4"/>
        <v>0.39800000000000002</v>
      </c>
      <c r="AX11" s="54"/>
      <c r="AY11" s="65" t="s">
        <v>3</v>
      </c>
      <c r="AZ11" s="65"/>
      <c r="BA11" s="2">
        <f>AVERAGE(BA3:BA6)</f>
        <v>3.4775E-2</v>
      </c>
      <c r="BB11" s="2">
        <f t="shared" ref="BB11:BE11" si="5">AVERAGE(BB3:BB6)</f>
        <v>0.34937499999999999</v>
      </c>
      <c r="BC11" s="2">
        <f t="shared" si="5"/>
        <v>-9.5000000000000141E-4</v>
      </c>
      <c r="BD11" s="2">
        <f t="shared" si="5"/>
        <v>0.40289999999999998</v>
      </c>
      <c r="BE11" s="2">
        <f t="shared" si="5"/>
        <v>0.36869999999999997</v>
      </c>
      <c r="BF11" s="54"/>
      <c r="BG11" s="65" t="s">
        <v>3</v>
      </c>
      <c r="BH11" s="65"/>
      <c r="BI11" s="2">
        <f>AVERAGE(BI3:BI6)</f>
        <v>4.8174999999999996E-2</v>
      </c>
      <c r="BJ11" s="2">
        <f t="shared" ref="BJ11:BM11" si="6">AVERAGE(BJ3:BJ6)</f>
        <v>0.21612499999999998</v>
      </c>
      <c r="BK11" s="2">
        <f t="shared" si="6"/>
        <v>0.50332500000000002</v>
      </c>
      <c r="BL11" s="2">
        <f t="shared" si="6"/>
        <v>0.45269999999999999</v>
      </c>
      <c r="BM11" s="2">
        <f t="shared" si="6"/>
        <v>0.45635000000000003</v>
      </c>
      <c r="BN11" s="54"/>
      <c r="BO11" s="65" t="s">
        <v>3</v>
      </c>
      <c r="BP11" s="65"/>
      <c r="BQ11" s="2">
        <f>AVERAGE(BQ3:BQ6)</f>
        <v>3.6949999999999997E-2</v>
      </c>
      <c r="BR11" s="2">
        <f t="shared" ref="BR11:BU11" si="7">AVERAGE(BR3:BR6)</f>
        <v>0.43332499999999996</v>
      </c>
      <c r="BS11" s="2">
        <f t="shared" si="7"/>
        <v>0.46265000000000001</v>
      </c>
      <c r="BT11" s="2">
        <f t="shared" si="7"/>
        <v>0.345225</v>
      </c>
      <c r="BU11" s="2">
        <f t="shared" si="7"/>
        <v>0.49717500000000003</v>
      </c>
      <c r="BV11" s="54"/>
      <c r="BW11" s="65" t="s">
        <v>3</v>
      </c>
      <c r="BX11" s="65"/>
      <c r="BY11" s="2">
        <f>AVERAGE(BY3:BY6)</f>
        <v>1.9775000000000001E-2</v>
      </c>
      <c r="BZ11" s="2">
        <f t="shared" ref="BZ11:CC11" si="8">AVERAGE(BZ3:BZ6)</f>
        <v>0.18690000000000001</v>
      </c>
      <c r="CA11" s="2">
        <f t="shared" si="8"/>
        <v>0.23235</v>
      </c>
      <c r="CB11" s="2">
        <f t="shared" si="8"/>
        <v>0.21544999999999997</v>
      </c>
      <c r="CC11" s="2">
        <f t="shared" si="8"/>
        <v>0.209425</v>
      </c>
      <c r="CD11" s="54"/>
      <c r="CE11" s="65" t="s">
        <v>3</v>
      </c>
      <c r="CF11" s="65"/>
      <c r="CG11" s="2">
        <f>AVERAGE(CG3:CG6)</f>
        <v>2.3900000000000001E-2</v>
      </c>
      <c r="CH11" s="2">
        <f t="shared" ref="CH11:CK11" si="9">AVERAGE(CH3:CH6)</f>
        <v>0.19767499999999999</v>
      </c>
      <c r="CI11" s="2">
        <f t="shared" si="9"/>
        <v>0.24557499999999999</v>
      </c>
      <c r="CJ11" s="2">
        <f t="shared" si="9"/>
        <v>0.25180000000000002</v>
      </c>
      <c r="CK11" s="2">
        <f t="shared" si="9"/>
        <v>0.24</v>
      </c>
      <c r="CL11" s="54"/>
      <c r="CM11" s="65" t="s">
        <v>3</v>
      </c>
      <c r="CN11" s="65"/>
      <c r="CO11" s="2">
        <f>AVERAGE(CO3:CO6)</f>
        <v>2.6275E-2</v>
      </c>
      <c r="CP11" s="2">
        <f t="shared" ref="CP11:CS11" si="10">AVERAGE(CP3:CP6)</f>
        <v>0.224325</v>
      </c>
      <c r="CQ11" s="2">
        <f t="shared" si="10"/>
        <v>0.25932499999999997</v>
      </c>
      <c r="CR11" s="2">
        <f t="shared" si="10"/>
        <v>0.26005</v>
      </c>
      <c r="CS11" s="2">
        <f t="shared" si="10"/>
        <v>0.305975</v>
      </c>
      <c r="CT11" s="64"/>
      <c r="CU11" s="65" t="s">
        <v>3</v>
      </c>
      <c r="CV11" s="65"/>
      <c r="CW11" s="2">
        <f>AVERAGE(CW3:CW6)</f>
        <v>0</v>
      </c>
      <c r="CX11" s="2">
        <f t="shared" ref="CX11:DA11" si="11">AVERAGE(CX3:CX6)</f>
        <v>0</v>
      </c>
      <c r="CY11" s="2">
        <f t="shared" si="11"/>
        <v>0</v>
      </c>
      <c r="CZ11" s="2">
        <f t="shared" si="11"/>
        <v>0</v>
      </c>
      <c r="DA11" s="2">
        <f t="shared" si="11"/>
        <v>0</v>
      </c>
    </row>
    <row r="12" spans="10:105" x14ac:dyDescent="0.2">
      <c r="K12" s="66" t="s">
        <v>13</v>
      </c>
      <c r="L12" s="66"/>
      <c r="M12" s="17">
        <f t="shared" ref="M12:Q12" si="12">STDEV(M3:M6)</f>
        <v>5.302829433425138E-3</v>
      </c>
      <c r="N12" s="17">
        <f t="shared" si="12"/>
        <v>0.17280766524279711</v>
      </c>
      <c r="O12" s="17">
        <f t="shared" si="12"/>
        <v>5.1409426826863822E-2</v>
      </c>
      <c r="P12" s="17">
        <f t="shared" si="12"/>
        <v>7.5924101355673984E-2</v>
      </c>
      <c r="Q12" s="17">
        <f t="shared" si="12"/>
        <v>1.4611952869711377E-2</v>
      </c>
      <c r="S12" s="66" t="s">
        <v>13</v>
      </c>
      <c r="T12" s="66"/>
      <c r="U12" s="17">
        <f t="shared" ref="U12:Y12" si="13">STDEV(U3:U6)</f>
        <v>1.0373483824958084E-2</v>
      </c>
      <c r="V12" s="17">
        <f t="shared" si="13"/>
        <v>1.0868455885420583E-2</v>
      </c>
      <c r="W12" s="17">
        <f t="shared" si="13"/>
        <v>2.9430412274833423E-2</v>
      </c>
      <c r="X12" s="17">
        <f t="shared" si="13"/>
        <v>0.23433802508342516</v>
      </c>
      <c r="Y12" s="17">
        <f t="shared" si="13"/>
        <v>2.7958898404622456E-2</v>
      </c>
      <c r="AA12" s="66" t="s">
        <v>13</v>
      </c>
      <c r="AB12" s="66"/>
      <c r="AC12" s="17">
        <f t="shared" ref="AC12:AG12" si="14">STDEV(AC3:AC6)</f>
        <v>3.2345787979271741E-3</v>
      </c>
      <c r="AD12" s="17">
        <f t="shared" si="14"/>
        <v>5.1371222488860127E-2</v>
      </c>
      <c r="AE12" s="17">
        <f t="shared" si="14"/>
        <v>3.1836980593852371E-2</v>
      </c>
      <c r="AF12" s="17">
        <f t="shared" si="14"/>
        <v>4.1434717729620561E-2</v>
      </c>
      <c r="AG12" s="17">
        <f t="shared" si="14"/>
        <v>8.2317981024804168E-3</v>
      </c>
      <c r="AI12" s="66" t="s">
        <v>13</v>
      </c>
      <c r="AJ12" s="66"/>
      <c r="AK12" s="17">
        <f t="shared" ref="AK12:AO12" si="15">STDEV(AK3:AK6)</f>
        <v>6.6339405082248672E-3</v>
      </c>
      <c r="AL12" s="17">
        <f t="shared" si="15"/>
        <v>2.7281067916536304E-2</v>
      </c>
      <c r="AM12" s="17">
        <f t="shared" si="15"/>
        <v>5.1351557912102296E-2</v>
      </c>
      <c r="AN12" s="17">
        <f t="shared" si="15"/>
        <v>9.1142745185779882E-3</v>
      </c>
      <c r="AO12" s="17">
        <f t="shared" si="15"/>
        <v>1.2680956851384156E-2</v>
      </c>
      <c r="AQ12" s="66" t="s">
        <v>13</v>
      </c>
      <c r="AR12" s="66"/>
      <c r="AS12" s="17">
        <f t="shared" ref="AS12:AW12" si="16">STDEV(AS3:AS6)</f>
        <v>2.7753378172755811E-3</v>
      </c>
      <c r="AT12" s="17">
        <f t="shared" si="16"/>
        <v>1.0243819274730177E-2</v>
      </c>
      <c r="AU12" s="17">
        <f t="shared" si="16"/>
        <v>3.2549897593284881E-2</v>
      </c>
      <c r="AV12" s="17">
        <f t="shared" si="16"/>
        <v>6.4968883577704334E-2</v>
      </c>
      <c r="AW12" s="17">
        <f t="shared" si="16"/>
        <v>2.5371555595456369E-2</v>
      </c>
      <c r="AY12" s="66" t="s">
        <v>13</v>
      </c>
      <c r="AZ12" s="66"/>
      <c r="BA12" s="17">
        <f t="shared" ref="BA12:BE12" si="17">STDEV(BA3:BA6)</f>
        <v>3.0000000000000027E-3</v>
      </c>
      <c r="BB12" s="17">
        <f t="shared" si="17"/>
        <v>0.14676232486575022</v>
      </c>
      <c r="BC12" s="17">
        <f t="shared" si="17"/>
        <v>2.5421447637772364E-3</v>
      </c>
      <c r="BD12" s="17">
        <f t="shared" si="17"/>
        <v>1.5328051626565807E-2</v>
      </c>
      <c r="BE12" s="17">
        <f t="shared" si="17"/>
        <v>1.5294307219790417E-2</v>
      </c>
      <c r="BG12" s="66" t="s">
        <v>13</v>
      </c>
      <c r="BH12" s="66"/>
      <c r="BI12" s="17">
        <f t="shared" ref="BI12:BM12" si="18">STDEV(BI3:BI6)</f>
        <v>2.5540817005987372E-3</v>
      </c>
      <c r="BJ12" s="17">
        <f t="shared" si="18"/>
        <v>0.1458362780655075</v>
      </c>
      <c r="BK12" s="17">
        <f t="shared" si="18"/>
        <v>8.8089840503885838E-2</v>
      </c>
      <c r="BL12" s="17">
        <f t="shared" si="18"/>
        <v>2.402115387181334E-2</v>
      </c>
      <c r="BM12" s="17">
        <f t="shared" si="18"/>
        <v>2.449957482624273E-2</v>
      </c>
      <c r="BO12" s="66" t="s">
        <v>13</v>
      </c>
      <c r="BP12" s="66"/>
      <c r="BQ12" s="17">
        <f t="shared" ref="BQ12:BU12" si="19">STDEV(BQ3:BQ6)</f>
        <v>1.0373483824958084E-2</v>
      </c>
      <c r="BR12" s="17">
        <f t="shared" si="19"/>
        <v>1.0868455885420583E-2</v>
      </c>
      <c r="BS12" s="17">
        <f t="shared" si="19"/>
        <v>2.9430412274833423E-2</v>
      </c>
      <c r="BT12" s="17">
        <f t="shared" si="19"/>
        <v>0.23433802508342516</v>
      </c>
      <c r="BU12" s="17">
        <f t="shared" si="19"/>
        <v>2.7958898404622456E-2</v>
      </c>
      <c r="BW12" s="66" t="s">
        <v>13</v>
      </c>
      <c r="BX12" s="66"/>
      <c r="BY12" s="17">
        <f t="shared" ref="BY12:CC12" si="20">STDEV(BY3:BY6)</f>
        <v>4.2232491441227243E-3</v>
      </c>
      <c r="BZ12" s="17">
        <f t="shared" si="20"/>
        <v>2.5269283065941176E-2</v>
      </c>
      <c r="CA12" s="17">
        <f t="shared" si="20"/>
        <v>2.6922357499545503E-2</v>
      </c>
      <c r="CB12" s="17">
        <f t="shared" si="20"/>
        <v>2.1744424572749676E-2</v>
      </c>
      <c r="CC12" s="17">
        <f t="shared" si="20"/>
        <v>1.6827234868906225E-2</v>
      </c>
      <c r="CE12" s="66" t="s">
        <v>13</v>
      </c>
      <c r="CF12" s="66"/>
      <c r="CG12" s="17">
        <f t="shared" ref="CG12:CK12" si="21">STDEV(CG3:CG6)</f>
        <v>3.4042865135982129E-3</v>
      </c>
      <c r="CH12" s="17">
        <f t="shared" si="21"/>
        <v>1.5114672782873378E-2</v>
      </c>
      <c r="CI12" s="17">
        <f t="shared" si="21"/>
        <v>4.880573736764959E-3</v>
      </c>
      <c r="CJ12" s="17">
        <f t="shared" si="21"/>
        <v>1.5470267181489363E-2</v>
      </c>
      <c r="CK12" s="17">
        <f t="shared" si="21"/>
        <v>2.6460205970475749E-2</v>
      </c>
      <c r="CM12" s="66" t="s">
        <v>13</v>
      </c>
      <c r="CN12" s="66"/>
      <c r="CO12" s="17">
        <f t="shared" ref="CO12:CS12" si="22">STDEV(CO3:CO6)</f>
        <v>1.6663332999933302E-3</v>
      </c>
      <c r="CP12" s="17">
        <f t="shared" si="22"/>
        <v>4.0832993195862215E-3</v>
      </c>
      <c r="CQ12" s="17">
        <f t="shared" si="22"/>
        <v>2.0292034562031155E-2</v>
      </c>
      <c r="CR12" s="17">
        <f t="shared" si="22"/>
        <v>6.0406263472149013E-3</v>
      </c>
      <c r="CS12" s="17">
        <f t="shared" si="22"/>
        <v>1.1516509887982557E-2</v>
      </c>
      <c r="CU12" s="66" t="s">
        <v>13</v>
      </c>
      <c r="CV12" s="66"/>
      <c r="CW12" s="17">
        <f t="shared" ref="CW12:DA12" si="23">STDEV(CW3:CW6)</f>
        <v>0</v>
      </c>
      <c r="CX12" s="17">
        <f t="shared" si="23"/>
        <v>0</v>
      </c>
      <c r="CY12" s="17">
        <f t="shared" si="23"/>
        <v>0</v>
      </c>
      <c r="CZ12" s="17">
        <f t="shared" si="23"/>
        <v>0</v>
      </c>
      <c r="DA12" s="17">
        <f t="shared" si="23"/>
        <v>0</v>
      </c>
    </row>
    <row r="13" spans="10:105" x14ac:dyDescent="0.2">
      <c r="K13" s="67" t="s">
        <v>14</v>
      </c>
      <c r="L13" s="68"/>
      <c r="M13" s="17">
        <f t="shared" ref="M13:Q13" si="24">1.96*(M12)/SQRT(4)</f>
        <v>5.196772844756635E-3</v>
      </c>
      <c r="N13" s="17">
        <f t="shared" si="24"/>
        <v>0.16935151193794118</v>
      </c>
      <c r="O13" s="17">
        <f t="shared" si="24"/>
        <v>5.0381238290326542E-2</v>
      </c>
      <c r="P13" s="17">
        <f t="shared" si="24"/>
        <v>7.4405619328560504E-2</v>
      </c>
      <c r="Q13" s="17">
        <f t="shared" si="24"/>
        <v>1.4319713812317149E-2</v>
      </c>
      <c r="S13" s="67" t="s">
        <v>14</v>
      </c>
      <c r="T13" s="68"/>
      <c r="U13" s="17">
        <f t="shared" ref="U13:Y13" si="25">1.96*(U12)/SQRT(4)</f>
        <v>1.0166014148458921E-2</v>
      </c>
      <c r="V13" s="17">
        <f t="shared" si="25"/>
        <v>1.065108676771217E-2</v>
      </c>
      <c r="W13" s="17">
        <f t="shared" si="25"/>
        <v>2.8841804029336754E-2</v>
      </c>
      <c r="X13" s="17">
        <f t="shared" si="25"/>
        <v>0.22965126458175666</v>
      </c>
      <c r="Y13" s="17">
        <f t="shared" si="25"/>
        <v>2.7399720436530006E-2</v>
      </c>
      <c r="AA13" s="67" t="s">
        <v>14</v>
      </c>
      <c r="AB13" s="68"/>
      <c r="AC13" s="17">
        <f t="shared" ref="AC13:AG13" si="26">1.96*(AC12)/SQRT(4)</f>
        <v>3.1698872219686307E-3</v>
      </c>
      <c r="AD13" s="17">
        <f t="shared" si="26"/>
        <v>5.0343798039082926E-2</v>
      </c>
      <c r="AE13" s="17">
        <f t="shared" si="26"/>
        <v>3.1200240981975325E-2</v>
      </c>
      <c r="AF13" s="17">
        <f t="shared" si="26"/>
        <v>4.0606023375028152E-2</v>
      </c>
      <c r="AG13" s="17">
        <f t="shared" si="26"/>
        <v>8.0671621404308086E-3</v>
      </c>
      <c r="AI13" s="67" t="s">
        <v>14</v>
      </c>
      <c r="AJ13" s="68"/>
      <c r="AK13" s="17">
        <f t="shared" ref="AK13:AO13" si="27">1.96*(AK12)/SQRT(4)</f>
        <v>6.5012616980603694E-3</v>
      </c>
      <c r="AL13" s="17">
        <f t="shared" si="27"/>
        <v>2.6735446558205578E-2</v>
      </c>
      <c r="AM13" s="17">
        <f t="shared" si="27"/>
        <v>5.0324526753860246E-2</v>
      </c>
      <c r="AN13" s="17">
        <f t="shared" si="27"/>
        <v>8.9319890282064281E-3</v>
      </c>
      <c r="AO13" s="17">
        <f t="shared" si="27"/>
        <v>1.2427337714356473E-2</v>
      </c>
      <c r="AQ13" s="67" t="s">
        <v>14</v>
      </c>
      <c r="AR13" s="68"/>
      <c r="AS13" s="17">
        <f t="shared" ref="AS13:AW13" si="28">1.96*(AS12)/SQRT(4)</f>
        <v>2.7198310609300694E-3</v>
      </c>
      <c r="AT13" s="17">
        <f t="shared" si="28"/>
        <v>1.0038942889235574E-2</v>
      </c>
      <c r="AU13" s="17">
        <f t="shared" si="28"/>
        <v>3.1898899641419183E-2</v>
      </c>
      <c r="AV13" s="17">
        <f t="shared" si="28"/>
        <v>6.3669505906150239E-2</v>
      </c>
      <c r="AW13" s="17">
        <f t="shared" si="28"/>
        <v>2.4864124483547242E-2</v>
      </c>
      <c r="AY13" s="67" t="s">
        <v>14</v>
      </c>
      <c r="AZ13" s="68"/>
      <c r="BA13" s="17">
        <f t="shared" ref="BA13:BE13" si="29">1.96*(BA12)/SQRT(4)</f>
        <v>2.9400000000000025E-3</v>
      </c>
      <c r="BB13" s="17">
        <f t="shared" si="29"/>
        <v>0.14382707836843522</v>
      </c>
      <c r="BC13" s="17">
        <f t="shared" si="29"/>
        <v>2.4913018685016916E-3</v>
      </c>
      <c r="BD13" s="17">
        <f t="shared" si="29"/>
        <v>1.502149059403449E-2</v>
      </c>
      <c r="BE13" s="17">
        <f t="shared" si="29"/>
        <v>1.4988421075394609E-2</v>
      </c>
      <c r="BG13" s="67" t="s">
        <v>14</v>
      </c>
      <c r="BH13" s="68"/>
      <c r="BI13" s="17">
        <f t="shared" ref="BI13:BM13" si="30">1.96*(BI12)/SQRT(4)</f>
        <v>2.5030000665867622E-3</v>
      </c>
      <c r="BJ13" s="17">
        <f t="shared" si="30"/>
        <v>0.14291955250419736</v>
      </c>
      <c r="BK13" s="17">
        <f t="shared" si="30"/>
        <v>8.6328043693808115E-2</v>
      </c>
      <c r="BL13" s="17">
        <f t="shared" si="30"/>
        <v>2.3540730794377074E-2</v>
      </c>
      <c r="BM13" s="17">
        <f t="shared" si="30"/>
        <v>2.4009583329717876E-2</v>
      </c>
      <c r="BO13" s="67" t="s">
        <v>14</v>
      </c>
      <c r="BP13" s="68"/>
      <c r="BQ13" s="17">
        <f t="shared" ref="BQ13:BU13" si="31">1.96*(BQ12)/SQRT(4)</f>
        <v>1.0166014148458921E-2</v>
      </c>
      <c r="BR13" s="17">
        <f t="shared" si="31"/>
        <v>1.065108676771217E-2</v>
      </c>
      <c r="BS13" s="17">
        <f t="shared" si="31"/>
        <v>2.8841804029336754E-2</v>
      </c>
      <c r="BT13" s="17">
        <f t="shared" si="31"/>
        <v>0.22965126458175666</v>
      </c>
      <c r="BU13" s="17">
        <f t="shared" si="31"/>
        <v>2.7399720436530006E-2</v>
      </c>
      <c r="BW13" s="67" t="s">
        <v>14</v>
      </c>
      <c r="BX13" s="68"/>
      <c r="BY13" s="17">
        <f t="shared" ref="BY13:CC13" si="32">1.96*(BY12)/SQRT(4)</f>
        <v>4.1387841612402698E-3</v>
      </c>
      <c r="BZ13" s="17">
        <f t="shared" si="32"/>
        <v>2.4763897404622353E-2</v>
      </c>
      <c r="CA13" s="17">
        <f t="shared" si="32"/>
        <v>2.6383910349554594E-2</v>
      </c>
      <c r="CB13" s="17">
        <f t="shared" si="32"/>
        <v>2.1309536081294683E-2</v>
      </c>
      <c r="CC13" s="17">
        <f t="shared" si="32"/>
        <v>1.64906901715281E-2</v>
      </c>
      <c r="CE13" s="67" t="s">
        <v>14</v>
      </c>
      <c r="CF13" s="68"/>
      <c r="CG13" s="17">
        <f t="shared" ref="CG13:CK13" si="33">1.96*(CG12)/SQRT(4)</f>
        <v>3.3362007833262486E-3</v>
      </c>
      <c r="CH13" s="17">
        <f t="shared" si="33"/>
        <v>1.4812379327215911E-2</v>
      </c>
      <c r="CI13" s="17">
        <f t="shared" si="33"/>
        <v>4.7829622620296601E-3</v>
      </c>
      <c r="CJ13" s="17">
        <f t="shared" si="33"/>
        <v>1.5160861837859575E-2</v>
      </c>
      <c r="CK13" s="17">
        <f t="shared" si="33"/>
        <v>2.5931001851066234E-2</v>
      </c>
      <c r="CM13" s="67" t="s">
        <v>14</v>
      </c>
      <c r="CN13" s="68"/>
      <c r="CO13" s="17">
        <f t="shared" ref="CO13:CS13" si="34">1.96*(CO12)/SQRT(4)</f>
        <v>1.6330066339934636E-3</v>
      </c>
      <c r="CP13" s="17">
        <f t="shared" si="34"/>
        <v>4.0016333331944973E-3</v>
      </c>
      <c r="CQ13" s="17">
        <f t="shared" si="34"/>
        <v>1.988619387079053E-2</v>
      </c>
      <c r="CR13" s="17">
        <f t="shared" si="34"/>
        <v>5.9198138202706035E-3</v>
      </c>
      <c r="CS13" s="17">
        <f t="shared" si="34"/>
        <v>1.1286179690222905E-2</v>
      </c>
      <c r="CU13" s="67" t="s">
        <v>14</v>
      </c>
      <c r="CV13" s="68"/>
      <c r="CW13" s="17">
        <f t="shared" ref="CW13:DA13" si="35">1.96*(CW12)/SQRT(4)</f>
        <v>0</v>
      </c>
      <c r="CX13" s="17">
        <f t="shared" si="35"/>
        <v>0</v>
      </c>
      <c r="CY13" s="17">
        <f t="shared" si="35"/>
        <v>0</v>
      </c>
      <c r="CZ13" s="17">
        <f t="shared" si="35"/>
        <v>0</v>
      </c>
      <c r="DA13" s="17">
        <f t="shared" si="35"/>
        <v>0</v>
      </c>
    </row>
    <row r="14" spans="10:105" x14ac:dyDescent="0.2">
      <c r="K14" s="69" t="s">
        <v>15</v>
      </c>
      <c r="L14" s="70"/>
      <c r="M14" s="27">
        <f>((M12/M11))</f>
        <v>0.12716617346343256</v>
      </c>
      <c r="N14" s="27">
        <f t="shared" ref="N14:Q14" si="36">((N12/N11))</f>
        <v>0.66947279512948021</v>
      </c>
      <c r="O14" s="27">
        <f t="shared" si="36"/>
        <v>0.11111347452718177</v>
      </c>
      <c r="P14" s="27">
        <f t="shared" si="36"/>
        <v>0.17657794373085409</v>
      </c>
      <c r="Q14" s="27">
        <f t="shared" si="36"/>
        <v>3.6817519041792444E-2</v>
      </c>
      <c r="S14" s="32"/>
      <c r="T14" s="33"/>
      <c r="U14" s="17"/>
      <c r="V14" s="17"/>
      <c r="W14" s="17"/>
      <c r="X14" s="17"/>
      <c r="Y14" s="17"/>
      <c r="AA14" s="32"/>
      <c r="AB14" s="33"/>
      <c r="AC14" s="17"/>
      <c r="AD14" s="17"/>
      <c r="AE14" s="17"/>
      <c r="AF14" s="17"/>
      <c r="AG14" s="17"/>
      <c r="AI14" s="32"/>
      <c r="AJ14" s="33"/>
      <c r="AK14" s="17"/>
      <c r="AL14" s="17"/>
      <c r="AM14" s="17"/>
      <c r="AN14" s="17"/>
      <c r="AO14" s="17"/>
      <c r="AQ14" s="32"/>
      <c r="AR14" s="33"/>
      <c r="AS14" s="17"/>
      <c r="AT14" s="17"/>
      <c r="AU14" s="17"/>
      <c r="AV14" s="17"/>
      <c r="AW14" s="17"/>
      <c r="AY14" s="32"/>
      <c r="AZ14" s="33"/>
      <c r="BA14" s="17"/>
      <c r="BB14" s="17"/>
      <c r="BC14" s="17"/>
      <c r="BD14" s="17"/>
      <c r="BE14" s="17"/>
      <c r="BG14" s="32"/>
      <c r="BH14" s="33"/>
      <c r="BI14" s="17"/>
      <c r="BJ14" s="17"/>
      <c r="BK14" s="17"/>
      <c r="BL14" s="17"/>
      <c r="BM14" s="17"/>
      <c r="BO14" s="32"/>
      <c r="BP14" s="33"/>
      <c r="BQ14" s="17"/>
      <c r="BR14" s="17"/>
      <c r="BS14" s="17"/>
      <c r="BT14" s="17"/>
      <c r="BU14" s="17"/>
      <c r="BW14" s="32"/>
      <c r="BX14" s="33"/>
      <c r="BY14" s="17"/>
      <c r="BZ14" s="17"/>
      <c r="CA14" s="17"/>
      <c r="CB14" s="17"/>
      <c r="CC14" s="17"/>
      <c r="CE14" s="32"/>
      <c r="CF14" s="33"/>
      <c r="CG14" s="17"/>
      <c r="CH14" s="17"/>
      <c r="CI14" s="17"/>
      <c r="CJ14" s="17"/>
      <c r="CK14" s="17"/>
      <c r="CM14" s="32"/>
      <c r="CN14" s="33"/>
      <c r="CO14" s="17"/>
      <c r="CP14" s="17"/>
      <c r="CQ14" s="17"/>
      <c r="CR14" s="17"/>
      <c r="CS14" s="17"/>
      <c r="CU14" s="32"/>
      <c r="CV14" s="33"/>
      <c r="CW14" s="17"/>
      <c r="CX14" s="17"/>
      <c r="CY14" s="17"/>
      <c r="CZ14" s="17"/>
      <c r="DA14" s="17"/>
    </row>
    <row r="15" spans="10:105" x14ac:dyDescent="0.2">
      <c r="K15" s="67" t="s">
        <v>15</v>
      </c>
      <c r="L15" s="68"/>
      <c r="M15" s="17">
        <f>((M12/M11)*100)</f>
        <v>12.716617346343256</v>
      </c>
      <c r="N15" s="17">
        <f t="shared" ref="N15:Q15" si="37">((N12/N11)*100)</f>
        <v>66.947279512948015</v>
      </c>
      <c r="O15" s="17">
        <f t="shared" si="37"/>
        <v>11.111347452718178</v>
      </c>
      <c r="P15" s="17">
        <f t="shared" si="37"/>
        <v>17.657794373085409</v>
      </c>
      <c r="Q15" s="17">
        <f t="shared" si="37"/>
        <v>3.6817519041792446</v>
      </c>
      <c r="S15" s="67" t="s">
        <v>15</v>
      </c>
      <c r="T15" s="68"/>
      <c r="U15" s="17">
        <f>((U12/U11)*100)</f>
        <v>28.074381123025937</v>
      </c>
      <c r="V15" s="17">
        <f t="shared" ref="V15:Y15" si="38">((V12/V11)*100)</f>
        <v>2.5081534380477897</v>
      </c>
      <c r="W15" s="17">
        <f t="shared" si="38"/>
        <v>6.3612692693901272</v>
      </c>
      <c r="X15" s="17">
        <f t="shared" si="38"/>
        <v>67.879795809522818</v>
      </c>
      <c r="Y15" s="17">
        <f t="shared" si="38"/>
        <v>5.6235527539845034</v>
      </c>
      <c r="AA15" s="67" t="s">
        <v>15</v>
      </c>
      <c r="AB15" s="68"/>
      <c r="AC15" s="17">
        <f>((AC12/AC11)*100)</f>
        <v>4.9572088857121441</v>
      </c>
      <c r="AD15" s="17">
        <f t="shared" ref="AD15:AG15" si="39">((AD12/AD11)*100)</f>
        <v>12.41900700806482</v>
      </c>
      <c r="AE15" s="17">
        <f t="shared" si="39"/>
        <v>5.4667491897578664</v>
      </c>
      <c r="AF15" s="17">
        <f t="shared" si="39"/>
        <v>6.6857148414071084</v>
      </c>
      <c r="AG15" s="17">
        <f t="shared" si="39"/>
        <v>1.2203392042814347</v>
      </c>
      <c r="AI15" s="67" t="s">
        <v>15</v>
      </c>
      <c r="AJ15" s="68"/>
      <c r="AK15" s="17">
        <f>((AK12/AK11)*100)</f>
        <v>21.228609626319574</v>
      </c>
      <c r="AL15" s="17">
        <f t="shared" ref="AL15:AO15" si="40">((AL12/AL11)*100)</f>
        <v>11.590469640588978</v>
      </c>
      <c r="AM15" s="17">
        <f t="shared" si="40"/>
        <v>17.410258658112323</v>
      </c>
      <c r="AN15" s="17">
        <f t="shared" si="40"/>
        <v>1.9733205994214857</v>
      </c>
      <c r="AO15" s="17">
        <f t="shared" si="40"/>
        <v>3.2833081368073418</v>
      </c>
      <c r="AQ15" s="67" t="s">
        <v>15</v>
      </c>
      <c r="AR15" s="68"/>
      <c r="AS15" s="17">
        <f>((AS12/AS11)*100)</f>
        <v>6.7444418402808779</v>
      </c>
      <c r="AT15" s="17">
        <f t="shared" ref="AT15:AW15" si="41">((AT12/AT11)*100)</f>
        <v>3.7393025277350533</v>
      </c>
      <c r="AU15" s="17">
        <f t="shared" si="41"/>
        <v>8.6915614401294743</v>
      </c>
      <c r="AV15" s="17">
        <f t="shared" si="41"/>
        <v>15.535361926758567</v>
      </c>
      <c r="AW15" s="17">
        <f t="shared" si="41"/>
        <v>6.3747627124262225</v>
      </c>
      <c r="AY15" s="67" t="s">
        <v>15</v>
      </c>
      <c r="AZ15" s="68"/>
      <c r="BA15" s="17">
        <f>((BA12/BA11)*100)</f>
        <v>8.6268871315600357</v>
      </c>
      <c r="BB15" s="17">
        <f t="shared" ref="BB15:BE15" si="42">((BB12/BB11)*100)</f>
        <v>42.007105507191476</v>
      </c>
      <c r="BC15" s="17">
        <f t="shared" si="42"/>
        <v>-267.5941856607613</v>
      </c>
      <c r="BD15" s="17">
        <f t="shared" si="42"/>
        <v>3.8044307834613571</v>
      </c>
      <c r="BE15" s="17">
        <f t="shared" si="42"/>
        <v>4.1481712014620067</v>
      </c>
      <c r="BG15" s="67" t="s">
        <v>15</v>
      </c>
      <c r="BH15" s="68"/>
      <c r="BI15" s="17">
        <f>((BI12/BI11)*100)</f>
        <v>5.3016745212220808</v>
      </c>
      <c r="BJ15" s="17">
        <f t="shared" ref="BJ15:BM15" si="43">((BJ12/BJ11)*100)</f>
        <v>67.477745779297877</v>
      </c>
      <c r="BK15" s="17">
        <f t="shared" si="43"/>
        <v>17.501582576642495</v>
      </c>
      <c r="BL15" s="17">
        <f t="shared" si="43"/>
        <v>5.3061970116663</v>
      </c>
      <c r="BM15" s="17">
        <f t="shared" si="43"/>
        <v>5.3685931469798902</v>
      </c>
      <c r="BO15" s="67" t="s">
        <v>15</v>
      </c>
      <c r="BP15" s="68"/>
      <c r="BQ15" s="17">
        <f>((BQ12/BQ11)*100)</f>
        <v>28.074381123025937</v>
      </c>
      <c r="BR15" s="17">
        <f t="shared" ref="BR15:BU15" si="44">((BR12/BR11)*100)</f>
        <v>2.5081534380477897</v>
      </c>
      <c r="BS15" s="17">
        <f t="shared" si="44"/>
        <v>6.3612692693901272</v>
      </c>
      <c r="BT15" s="17">
        <f t="shared" si="44"/>
        <v>67.879795809522818</v>
      </c>
      <c r="BU15" s="17">
        <f t="shared" si="44"/>
        <v>5.6235527539845034</v>
      </c>
      <c r="BW15" s="67" t="s">
        <v>15</v>
      </c>
      <c r="BX15" s="68"/>
      <c r="BY15" s="17">
        <f>((BY12/BY11)*100)</f>
        <v>21.356506417814028</v>
      </c>
      <c r="BZ15" s="17">
        <f t="shared" ref="BZ15:CC15" si="45">((BZ12/BZ11)*100)</f>
        <v>13.52021565860951</v>
      </c>
      <c r="CA15" s="17">
        <f t="shared" si="45"/>
        <v>11.586984075552186</v>
      </c>
      <c r="CB15" s="17">
        <f t="shared" si="45"/>
        <v>10.092561881062743</v>
      </c>
      <c r="CC15" s="17">
        <f t="shared" si="45"/>
        <v>8.0349694969111738</v>
      </c>
      <c r="CE15" s="67" t="s">
        <v>15</v>
      </c>
      <c r="CF15" s="68"/>
      <c r="CG15" s="17">
        <f>((CG12/CG11)*100)</f>
        <v>14.243876625933943</v>
      </c>
      <c r="CH15" s="17">
        <f t="shared" ref="CH15:CK15" si="46">((CH12/CH11)*100)</f>
        <v>7.6462237424425847</v>
      </c>
      <c r="CI15" s="17">
        <f t="shared" si="46"/>
        <v>1.9874065913732908</v>
      </c>
      <c r="CJ15" s="17">
        <f t="shared" si="46"/>
        <v>6.1438710013857669</v>
      </c>
      <c r="CK15" s="17">
        <f t="shared" si="46"/>
        <v>11.025085821031562</v>
      </c>
      <c r="CM15" s="67" t="s">
        <v>15</v>
      </c>
      <c r="CN15" s="68"/>
      <c r="CO15" s="17">
        <f>((CO12/CO11)*100)</f>
        <v>6.3418964795179074</v>
      </c>
      <c r="CP15" s="17">
        <f t="shared" ref="CP15:CS15" si="47">((CP12/CP11)*100)</f>
        <v>1.8202604790309689</v>
      </c>
      <c r="CQ15" s="17">
        <f t="shared" si="47"/>
        <v>7.824943434698219</v>
      </c>
      <c r="CR15" s="17">
        <f t="shared" si="47"/>
        <v>2.3228711198672953</v>
      </c>
      <c r="CS15" s="17">
        <f t="shared" si="47"/>
        <v>3.7638728288201833</v>
      </c>
      <c r="CU15" s="67" t="s">
        <v>15</v>
      </c>
      <c r="CV15" s="68"/>
      <c r="CW15" s="17" t="e">
        <f>((CW12/CW11)*100)</f>
        <v>#DIV/0!</v>
      </c>
      <c r="CX15" s="17" t="e">
        <f t="shared" ref="CX15:DA15" si="48">((CX12/CX11)*100)</f>
        <v>#DIV/0!</v>
      </c>
      <c r="CY15" s="17" t="e">
        <f t="shared" si="48"/>
        <v>#DIV/0!</v>
      </c>
      <c r="CZ15" s="17" t="e">
        <f t="shared" si="48"/>
        <v>#DIV/0!</v>
      </c>
      <c r="DA15" s="17" t="e">
        <f t="shared" si="48"/>
        <v>#DIV/0!</v>
      </c>
    </row>
    <row r="16" spans="10:105" x14ac:dyDescent="0.2">
      <c r="K16" s="65" t="s">
        <v>4</v>
      </c>
      <c r="L16" s="65"/>
      <c r="M16" s="2">
        <f t="shared" ref="M16:Q16" si="49">AVERAGE(M7:M10)</f>
        <v>8.0724999999999991E-2</v>
      </c>
      <c r="N16" s="2">
        <f t="shared" si="49"/>
        <v>8.0249999999999988E-2</v>
      </c>
      <c r="O16" s="2">
        <f t="shared" si="49"/>
        <v>6.7949999999999997E-2</v>
      </c>
      <c r="P16" s="2">
        <f t="shared" si="49"/>
        <v>6.7425000000000013E-2</v>
      </c>
      <c r="Q16" s="2">
        <f t="shared" si="49"/>
        <v>6.467500000000001E-2</v>
      </c>
      <c r="S16" s="65" t="s">
        <v>4</v>
      </c>
      <c r="T16" s="65"/>
      <c r="U16" s="2">
        <f t="shared" ref="U16:Y16" si="50">AVERAGE(U7:U10)</f>
        <v>9.2399999999999996E-2</v>
      </c>
      <c r="V16" s="2">
        <f t="shared" si="50"/>
        <v>0.111875</v>
      </c>
      <c r="W16" s="2">
        <f t="shared" si="50"/>
        <v>7.0199999999999999E-2</v>
      </c>
      <c r="X16" s="2">
        <f t="shared" si="50"/>
        <v>9.11E-2</v>
      </c>
      <c r="Y16" s="2">
        <f t="shared" si="50"/>
        <v>6.2899999999999998E-2</v>
      </c>
      <c r="AA16" s="65" t="s">
        <v>4</v>
      </c>
      <c r="AB16" s="65"/>
      <c r="AC16" s="2">
        <f t="shared" ref="AC16:AG16" si="51">AVERAGE(AC7:AC10)</f>
        <v>0.15964999999999999</v>
      </c>
      <c r="AD16" s="2">
        <f t="shared" si="51"/>
        <v>8.9100000000000013E-2</v>
      </c>
      <c r="AE16" s="2">
        <f t="shared" si="51"/>
        <v>0.13269999999999998</v>
      </c>
      <c r="AF16" s="2">
        <f t="shared" si="51"/>
        <v>0.122075</v>
      </c>
      <c r="AG16" s="2">
        <f t="shared" si="51"/>
        <v>0.11412499999999999</v>
      </c>
      <c r="AI16" s="65" t="s">
        <v>4</v>
      </c>
      <c r="AJ16" s="65"/>
      <c r="AK16" s="2">
        <f t="shared" ref="AK16:AO16" si="52">AVERAGE(AK7:AK10)</f>
        <v>0.12504999999999999</v>
      </c>
      <c r="AL16" s="2">
        <f t="shared" si="52"/>
        <v>0.12942500000000001</v>
      </c>
      <c r="AM16" s="2">
        <f t="shared" si="52"/>
        <v>0.138575</v>
      </c>
      <c r="AN16" s="2">
        <f t="shared" si="52"/>
        <v>0.10935</v>
      </c>
      <c r="AO16" s="2">
        <f t="shared" si="52"/>
        <v>0.10465000000000002</v>
      </c>
      <c r="AQ16" s="65" t="s">
        <v>4</v>
      </c>
      <c r="AR16" s="65"/>
      <c r="AS16" s="2">
        <f t="shared" ref="AS16:AW16" si="53">AVERAGE(AS7:AS10)</f>
        <v>1.1025E-2</v>
      </c>
      <c r="AT16" s="2">
        <f t="shared" si="53"/>
        <v>1.2650000000000002E-2</v>
      </c>
      <c r="AU16" s="2">
        <f t="shared" si="53"/>
        <v>1.3724999999999998E-2</v>
      </c>
      <c r="AV16" s="2">
        <f t="shared" si="53"/>
        <v>1.6799999999999999E-2</v>
      </c>
      <c r="AW16" s="2">
        <f t="shared" si="53"/>
        <v>5.8499999999999976E-3</v>
      </c>
      <c r="AY16" s="65" t="s">
        <v>4</v>
      </c>
      <c r="AZ16" s="65"/>
      <c r="BA16" s="2">
        <f t="shared" ref="BA16:BE16" si="54">AVERAGE(BA7:BA10)</f>
        <v>9.2399999999999996E-2</v>
      </c>
      <c r="BB16" s="2">
        <f t="shared" si="54"/>
        <v>0.111875</v>
      </c>
      <c r="BC16" s="2">
        <f t="shared" si="54"/>
        <v>7.0199999999999999E-2</v>
      </c>
      <c r="BD16" s="2">
        <f t="shared" si="54"/>
        <v>9.11E-2</v>
      </c>
      <c r="BE16" s="2">
        <f t="shared" si="54"/>
        <v>6.2899999999999998E-2</v>
      </c>
      <c r="BG16" s="65" t="s">
        <v>4</v>
      </c>
      <c r="BH16" s="65"/>
      <c r="BI16" s="2">
        <f t="shared" ref="BI16:BM16" si="55">AVERAGE(BI7:BI10)</f>
        <v>4.212500000000001E-2</v>
      </c>
      <c r="BJ16" s="2">
        <f t="shared" si="55"/>
        <v>4.0075E-2</v>
      </c>
      <c r="BK16" s="2">
        <f t="shared" si="55"/>
        <v>3.0425000000000004E-2</v>
      </c>
      <c r="BL16" s="2">
        <f t="shared" si="55"/>
        <v>0.02</v>
      </c>
      <c r="BM16" s="2">
        <f t="shared" si="55"/>
        <v>5.8900000000000008E-2</v>
      </c>
      <c r="BO16" s="65" t="s">
        <v>4</v>
      </c>
      <c r="BP16" s="65"/>
      <c r="BQ16" s="2">
        <f t="shared" ref="BQ16:BU16" si="56">AVERAGE(BQ7:BQ10)</f>
        <v>9.2399999999999996E-2</v>
      </c>
      <c r="BR16" s="2">
        <f t="shared" si="56"/>
        <v>0.111875</v>
      </c>
      <c r="BS16" s="2">
        <f t="shared" si="56"/>
        <v>7.0199999999999999E-2</v>
      </c>
      <c r="BT16" s="2">
        <f t="shared" si="56"/>
        <v>9.11E-2</v>
      </c>
      <c r="BU16" s="2">
        <f t="shared" si="56"/>
        <v>6.2899999999999998E-2</v>
      </c>
      <c r="BW16" s="65" t="s">
        <v>4</v>
      </c>
      <c r="BX16" s="65"/>
      <c r="BY16" s="2">
        <f t="shared" ref="BY16:CC16" si="57">AVERAGE(BY7:BY10)</f>
        <v>1.7750000000000023E-3</v>
      </c>
      <c r="BZ16" s="2">
        <f t="shared" si="57"/>
        <v>-5.1499999999999897E-3</v>
      </c>
      <c r="CA16" s="2">
        <f t="shared" si="57"/>
        <v>-2.674999999999996E-3</v>
      </c>
      <c r="CB16" s="2">
        <f t="shared" si="57"/>
        <v>1.0150000000000005E-2</v>
      </c>
      <c r="CC16" s="2">
        <f t="shared" si="57"/>
        <v>-4.3249999999999903E-3</v>
      </c>
      <c r="CE16" s="65" t="s">
        <v>4</v>
      </c>
      <c r="CF16" s="65"/>
      <c r="CG16" s="2">
        <f t="shared" ref="CG16:CK16" si="58">AVERAGE(CG7:CG10)</f>
        <v>1.09E-2</v>
      </c>
      <c r="CH16" s="2">
        <f t="shared" si="58"/>
        <v>2.1749999999999972E-3</v>
      </c>
      <c r="CI16" s="2">
        <f t="shared" si="58"/>
        <v>-4.0000000000000257E-4</v>
      </c>
      <c r="CJ16" s="2">
        <f t="shared" si="58"/>
        <v>1.0999999999999998E-2</v>
      </c>
      <c r="CK16" s="2">
        <f t="shared" si="58"/>
        <v>2.6500000000000022E-3</v>
      </c>
      <c r="CM16" s="65" t="s">
        <v>4</v>
      </c>
      <c r="CN16" s="65"/>
      <c r="CO16" s="2">
        <f t="shared" ref="CO16:CS16" si="59">AVERAGE(CO7:CO10)</f>
        <v>6.2249999999999979E-3</v>
      </c>
      <c r="CP16" s="2">
        <f t="shared" si="59"/>
        <v>1.5000000000000013E-3</v>
      </c>
      <c r="CQ16" s="2">
        <f t="shared" si="59"/>
        <v>7.0499999999999972E-3</v>
      </c>
      <c r="CR16" s="2">
        <f t="shared" si="59"/>
        <v>1.6549999999999995E-2</v>
      </c>
      <c r="CS16" s="2">
        <f t="shared" si="59"/>
        <v>4.8749999999999974E-3</v>
      </c>
      <c r="CU16" s="65" t="s">
        <v>4</v>
      </c>
      <c r="CV16" s="65"/>
      <c r="CW16" s="2">
        <f t="shared" ref="CW16:DA16" si="60">AVERAGE(CW7:CW10)</f>
        <v>0</v>
      </c>
      <c r="CX16" s="2">
        <f t="shared" si="60"/>
        <v>0</v>
      </c>
      <c r="CY16" s="2">
        <f t="shared" si="60"/>
        <v>0</v>
      </c>
      <c r="CZ16" s="2">
        <f t="shared" si="60"/>
        <v>0</v>
      </c>
      <c r="DA16" s="2">
        <f t="shared" si="60"/>
        <v>0</v>
      </c>
    </row>
    <row r="17" spans="11:105" x14ac:dyDescent="0.2">
      <c r="K17" s="66" t="s">
        <v>13</v>
      </c>
      <c r="L17" s="66"/>
      <c r="M17" s="17">
        <f t="shared" ref="M17:Q17" si="61">STDEV(M7:M10)</f>
        <v>1.5201178682369861E-2</v>
      </c>
      <c r="N17" s="17">
        <f t="shared" si="61"/>
        <v>1.0485704554296928E-2</v>
      </c>
      <c r="O17" s="17">
        <f t="shared" si="61"/>
        <v>1.6016137695045798E-2</v>
      </c>
      <c r="P17" s="17">
        <f t="shared" si="61"/>
        <v>6.1651574729820685E-3</v>
      </c>
      <c r="Q17" s="17">
        <f t="shared" si="61"/>
        <v>2.4837807203267077E-3</v>
      </c>
      <c r="S17" s="66" t="s">
        <v>13</v>
      </c>
      <c r="T17" s="66"/>
      <c r="U17" s="17">
        <f t="shared" ref="U17:Y17" si="62">STDEV(U7:U10)</f>
        <v>9.7307074083371071E-3</v>
      </c>
      <c r="V17" s="17">
        <f t="shared" si="62"/>
        <v>2.0541725828177145E-2</v>
      </c>
      <c r="W17" s="17">
        <f t="shared" si="62"/>
        <v>9.0159118599654788E-3</v>
      </c>
      <c r="X17" s="17">
        <f t="shared" si="62"/>
        <v>7.7067070356497515E-3</v>
      </c>
      <c r="Y17" s="17">
        <f t="shared" si="62"/>
        <v>7.2041654617311501E-3</v>
      </c>
      <c r="AA17" s="66" t="s">
        <v>13</v>
      </c>
      <c r="AB17" s="66"/>
      <c r="AC17" s="17">
        <f t="shared" ref="AC17:AG17" si="63">STDEV(AC7:AC10)</f>
        <v>1.1803777643901409E-2</v>
      </c>
      <c r="AD17" s="17">
        <f t="shared" si="63"/>
        <v>6.4153117617150895E-2</v>
      </c>
      <c r="AE17" s="17">
        <f t="shared" si="63"/>
        <v>8.0271933658865643E-3</v>
      </c>
      <c r="AF17" s="17">
        <f t="shared" si="63"/>
        <v>1.1805366011550279E-2</v>
      </c>
      <c r="AG17" s="17">
        <f t="shared" si="63"/>
        <v>5.1104468167340019E-3</v>
      </c>
      <c r="AI17" s="66" t="s">
        <v>13</v>
      </c>
      <c r="AJ17" s="66"/>
      <c r="AK17" s="17">
        <f t="shared" ref="AK17:AO17" si="64">STDEV(AK7:AK10)</f>
        <v>2.2209813896864022E-2</v>
      </c>
      <c r="AL17" s="17">
        <f t="shared" si="64"/>
        <v>1.1630276580259523E-2</v>
      </c>
      <c r="AM17" s="17">
        <f t="shared" si="64"/>
        <v>4.8145612468842918E-3</v>
      </c>
      <c r="AN17" s="17">
        <f t="shared" si="64"/>
        <v>9.7215825186369054E-3</v>
      </c>
      <c r="AO17" s="17">
        <f t="shared" si="64"/>
        <v>4.070989846871801E-2</v>
      </c>
      <c r="AQ17" s="66" t="s">
        <v>13</v>
      </c>
      <c r="AR17" s="66"/>
      <c r="AS17" s="17">
        <f t="shared" ref="AS17:AW17" si="65">STDEV(AS7:AS10)</f>
        <v>4.3714032834624925E-3</v>
      </c>
      <c r="AT17" s="17">
        <f t="shared" si="65"/>
        <v>4.6914816422959568E-3</v>
      </c>
      <c r="AU17" s="17">
        <f t="shared" si="65"/>
        <v>1.2543623878289717E-2</v>
      </c>
      <c r="AV17" s="17">
        <f t="shared" si="65"/>
        <v>4.9118903353664884E-3</v>
      </c>
      <c r="AW17" s="17">
        <f t="shared" si="65"/>
        <v>1.367479433117735E-3</v>
      </c>
      <c r="AY17" s="66" t="s">
        <v>13</v>
      </c>
      <c r="AZ17" s="66"/>
      <c r="BA17" s="17">
        <f t="shared" ref="BA17:BE17" si="66">STDEV(BA7:BA10)</f>
        <v>9.7307074083371071E-3</v>
      </c>
      <c r="BB17" s="17">
        <f t="shared" si="66"/>
        <v>2.0541725828177145E-2</v>
      </c>
      <c r="BC17" s="17">
        <f t="shared" si="66"/>
        <v>9.0159118599654788E-3</v>
      </c>
      <c r="BD17" s="17">
        <f t="shared" si="66"/>
        <v>7.7067070356497515E-3</v>
      </c>
      <c r="BE17" s="17">
        <f t="shared" si="66"/>
        <v>7.2041654617311501E-3</v>
      </c>
      <c r="BG17" s="66" t="s">
        <v>13</v>
      </c>
      <c r="BH17" s="66"/>
      <c r="BI17" s="17">
        <f t="shared" ref="BI17:BM17" si="67">STDEV(BI7:BI10)</f>
        <v>2.0900877174574905E-2</v>
      </c>
      <c r="BJ17" s="17">
        <f t="shared" si="67"/>
        <v>2.2759979496182935E-2</v>
      </c>
      <c r="BK17" s="17">
        <f t="shared" si="67"/>
        <v>9.3498663092046446E-3</v>
      </c>
      <c r="BL17" s="17">
        <f t="shared" si="67"/>
        <v>1.2331362455138526E-2</v>
      </c>
      <c r="BM17" s="17">
        <f t="shared" si="67"/>
        <v>5.3792037824694225E-3</v>
      </c>
      <c r="BO17" s="66" t="s">
        <v>13</v>
      </c>
      <c r="BP17" s="66"/>
      <c r="BQ17" s="17">
        <f t="shared" ref="BQ17:BU17" si="68">STDEV(BQ7:BQ10)</f>
        <v>9.7307074083371071E-3</v>
      </c>
      <c r="BR17" s="17">
        <f t="shared" si="68"/>
        <v>2.0541725828177145E-2</v>
      </c>
      <c r="BS17" s="17">
        <f t="shared" si="68"/>
        <v>9.0159118599654788E-3</v>
      </c>
      <c r="BT17" s="17">
        <f t="shared" si="68"/>
        <v>7.7067070356497515E-3</v>
      </c>
      <c r="BU17" s="17">
        <f t="shared" si="68"/>
        <v>7.2041654617311501E-3</v>
      </c>
      <c r="BW17" s="66" t="s">
        <v>13</v>
      </c>
      <c r="BX17" s="66"/>
      <c r="BY17" s="17">
        <f t="shared" ref="BY17:CC17" si="69">STDEV(BY7:BY10)</f>
        <v>8.0338865646294305E-3</v>
      </c>
      <c r="BZ17" s="17">
        <f t="shared" si="69"/>
        <v>3.8404643816427561E-3</v>
      </c>
      <c r="CA17" s="17">
        <f t="shared" si="69"/>
        <v>6.5457365259126285E-3</v>
      </c>
      <c r="CB17" s="17">
        <f t="shared" si="69"/>
        <v>3.0043010834468638E-2</v>
      </c>
      <c r="CC17" s="17">
        <f t="shared" si="69"/>
        <v>5.4586323073336478E-3</v>
      </c>
      <c r="CE17" s="66" t="s">
        <v>13</v>
      </c>
      <c r="CF17" s="66"/>
      <c r="CG17" s="17">
        <f t="shared" ref="CG17:CK17" si="70">STDEV(CG7:CG10)</f>
        <v>9.3699875489067028E-3</v>
      </c>
      <c r="CH17" s="17">
        <f t="shared" si="70"/>
        <v>7.1560580396379343E-3</v>
      </c>
      <c r="CI17" s="17">
        <f t="shared" si="70"/>
        <v>3.3451457367355427E-3</v>
      </c>
      <c r="CJ17" s="17">
        <f t="shared" si="70"/>
        <v>2.0268612845152151E-2</v>
      </c>
      <c r="CK17" s="17">
        <f t="shared" si="70"/>
        <v>3.6083237105337474E-3</v>
      </c>
      <c r="CM17" s="66" t="s">
        <v>13</v>
      </c>
      <c r="CN17" s="66"/>
      <c r="CO17" s="17">
        <f t="shared" ref="CO17:CS17" si="71">STDEV(CO7:CO10)</f>
        <v>2.7402858731648181E-3</v>
      </c>
      <c r="CP17" s="17">
        <f t="shared" si="71"/>
        <v>8.0415587212098565E-4</v>
      </c>
      <c r="CQ17" s="17">
        <f t="shared" si="71"/>
        <v>5.4860428969036243E-3</v>
      </c>
      <c r="CR17" s="17">
        <f t="shared" si="71"/>
        <v>2.1911564678650103E-2</v>
      </c>
      <c r="CS17" s="17">
        <f t="shared" si="71"/>
        <v>4.3774992861221589E-3</v>
      </c>
      <c r="CU17" s="66" t="s">
        <v>13</v>
      </c>
      <c r="CV17" s="66"/>
      <c r="CW17" s="17">
        <f t="shared" ref="CW17:DA17" si="72">STDEV(CW7:CW10)</f>
        <v>0</v>
      </c>
      <c r="CX17" s="17">
        <f t="shared" si="72"/>
        <v>0</v>
      </c>
      <c r="CY17" s="17">
        <f t="shared" si="72"/>
        <v>0</v>
      </c>
      <c r="CZ17" s="17">
        <f t="shared" si="72"/>
        <v>0</v>
      </c>
      <c r="DA17" s="17">
        <f t="shared" si="72"/>
        <v>0</v>
      </c>
    </row>
    <row r="18" spans="11:105" x14ac:dyDescent="0.2">
      <c r="K18" s="67" t="s">
        <v>14</v>
      </c>
      <c r="L18" s="68"/>
      <c r="M18" s="17">
        <f t="shared" ref="M18:Q18" si="73">1.96*(M17)/SQRT(4)</f>
        <v>1.4897155108722464E-2</v>
      </c>
      <c r="N18" s="17">
        <f t="shared" si="73"/>
        <v>1.0275990463210989E-2</v>
      </c>
      <c r="O18" s="17">
        <f t="shared" si="73"/>
        <v>1.5695814941144883E-2</v>
      </c>
      <c r="P18" s="17">
        <f t="shared" si="73"/>
        <v>6.0418543235224269E-3</v>
      </c>
      <c r="Q18" s="17">
        <f t="shared" si="73"/>
        <v>2.4341051059201734E-3</v>
      </c>
      <c r="S18" s="67" t="s">
        <v>14</v>
      </c>
      <c r="T18" s="68"/>
      <c r="U18" s="17">
        <f t="shared" ref="U18:Y18" si="74">1.96*(U17)/SQRT(4)</f>
        <v>9.5360932601703651E-3</v>
      </c>
      <c r="V18" s="17">
        <f t="shared" si="74"/>
        <v>2.0130891311613601E-2</v>
      </c>
      <c r="W18" s="17">
        <f t="shared" si="74"/>
        <v>8.8355936227661695E-3</v>
      </c>
      <c r="X18" s="17">
        <f t="shared" si="74"/>
        <v>7.5525728949367562E-3</v>
      </c>
      <c r="Y18" s="17">
        <f t="shared" si="74"/>
        <v>7.0600821524965272E-3</v>
      </c>
      <c r="AA18" s="67" t="s">
        <v>14</v>
      </c>
      <c r="AB18" s="68"/>
      <c r="AC18" s="17">
        <f t="shared" ref="AC18:AG18" si="75">1.96*(AC17)/SQRT(4)</f>
        <v>1.1567702091023381E-2</v>
      </c>
      <c r="AD18" s="17">
        <f t="shared" si="75"/>
        <v>6.2870055264807878E-2</v>
      </c>
      <c r="AE18" s="17">
        <f t="shared" si="75"/>
        <v>7.8666494985688337E-3</v>
      </c>
      <c r="AF18" s="17">
        <f t="shared" si="75"/>
        <v>1.1569258691319273E-2</v>
      </c>
      <c r="AG18" s="17">
        <f t="shared" si="75"/>
        <v>5.0082378803993216E-3</v>
      </c>
      <c r="AI18" s="67" t="s">
        <v>14</v>
      </c>
      <c r="AJ18" s="68"/>
      <c r="AK18" s="17">
        <f t="shared" ref="AK18:AO18" si="76">1.96*(AK17)/SQRT(4)</f>
        <v>2.1765617618926741E-2</v>
      </c>
      <c r="AL18" s="17">
        <f t="shared" si="76"/>
        <v>1.1397671048654332E-2</v>
      </c>
      <c r="AM18" s="17">
        <f t="shared" si="76"/>
        <v>4.7182700219466061E-3</v>
      </c>
      <c r="AN18" s="17">
        <f t="shared" si="76"/>
        <v>9.527150868264167E-3</v>
      </c>
      <c r="AO18" s="17">
        <f t="shared" si="76"/>
        <v>3.9895700499343649E-2</v>
      </c>
      <c r="AQ18" s="67" t="s">
        <v>14</v>
      </c>
      <c r="AR18" s="68"/>
      <c r="AS18" s="17">
        <f t="shared" ref="AS18:AW18" si="77">1.96*(AS17)/SQRT(4)</f>
        <v>4.2839752177932424E-3</v>
      </c>
      <c r="AT18" s="17">
        <f t="shared" si="77"/>
        <v>4.5976520094500378E-3</v>
      </c>
      <c r="AU18" s="17">
        <f t="shared" si="77"/>
        <v>1.2292751400723922E-2</v>
      </c>
      <c r="AV18" s="17">
        <f t="shared" si="77"/>
        <v>4.8136525286591588E-3</v>
      </c>
      <c r="AW18" s="17">
        <f t="shared" si="77"/>
        <v>1.3401298444553804E-3</v>
      </c>
      <c r="AY18" s="67" t="s">
        <v>14</v>
      </c>
      <c r="AZ18" s="68"/>
      <c r="BA18" s="17">
        <f t="shared" ref="BA18:BE18" si="78">1.96*(BA17)/SQRT(4)</f>
        <v>9.5360932601703651E-3</v>
      </c>
      <c r="BB18" s="17">
        <f t="shared" si="78"/>
        <v>2.0130891311613601E-2</v>
      </c>
      <c r="BC18" s="17">
        <f t="shared" si="78"/>
        <v>8.8355936227661695E-3</v>
      </c>
      <c r="BD18" s="17">
        <f t="shared" si="78"/>
        <v>7.5525728949367562E-3</v>
      </c>
      <c r="BE18" s="17">
        <f t="shared" si="78"/>
        <v>7.0600821524965272E-3</v>
      </c>
      <c r="BG18" s="67" t="s">
        <v>14</v>
      </c>
      <c r="BH18" s="68"/>
      <c r="BI18" s="17">
        <f t="shared" ref="BI18:BM18" si="79">1.96*(BI17)/SQRT(4)</f>
        <v>2.0482859631083407E-2</v>
      </c>
      <c r="BJ18" s="17">
        <f t="shared" si="79"/>
        <v>2.2304779906259276E-2</v>
      </c>
      <c r="BK18" s="17">
        <f t="shared" si="79"/>
        <v>9.1628689830205515E-3</v>
      </c>
      <c r="BL18" s="17">
        <f t="shared" si="79"/>
        <v>1.2084735206035755E-2</v>
      </c>
      <c r="BM18" s="17">
        <f t="shared" si="79"/>
        <v>5.2716197068200339E-3</v>
      </c>
      <c r="BO18" s="67" t="s">
        <v>14</v>
      </c>
      <c r="BP18" s="68"/>
      <c r="BQ18" s="17">
        <f t="shared" ref="BQ18:BU18" si="80">1.96*(BQ17)/SQRT(4)</f>
        <v>9.5360932601703651E-3</v>
      </c>
      <c r="BR18" s="17">
        <f t="shared" si="80"/>
        <v>2.0130891311613601E-2</v>
      </c>
      <c r="BS18" s="17">
        <f t="shared" si="80"/>
        <v>8.8355936227661695E-3</v>
      </c>
      <c r="BT18" s="17">
        <f t="shared" si="80"/>
        <v>7.5525728949367562E-3</v>
      </c>
      <c r="BU18" s="17">
        <f t="shared" si="80"/>
        <v>7.0600821524965272E-3</v>
      </c>
      <c r="BW18" s="67" t="s">
        <v>14</v>
      </c>
      <c r="BX18" s="68"/>
      <c r="BY18" s="17">
        <f t="shared" ref="BY18:CC18" si="81">1.96*(BY17)/SQRT(4)</f>
        <v>7.8732088333368418E-3</v>
      </c>
      <c r="BZ18" s="17">
        <f t="shared" si="81"/>
        <v>3.7636550940099009E-3</v>
      </c>
      <c r="CA18" s="17">
        <f t="shared" si="81"/>
        <v>6.4148217953943756E-3</v>
      </c>
      <c r="CB18" s="17">
        <f t="shared" si="81"/>
        <v>2.9442150617779266E-2</v>
      </c>
      <c r="CC18" s="17">
        <f t="shared" si="81"/>
        <v>5.3494596611869749E-3</v>
      </c>
      <c r="CE18" s="67" t="s">
        <v>14</v>
      </c>
      <c r="CF18" s="68"/>
      <c r="CG18" s="17">
        <f t="shared" ref="CG18:CK18" si="82">1.96*(CG17)/SQRT(4)</f>
        <v>9.1825877979285694E-3</v>
      </c>
      <c r="CH18" s="17">
        <f t="shared" si="82"/>
        <v>7.0129368788451754E-3</v>
      </c>
      <c r="CI18" s="17">
        <f t="shared" si="82"/>
        <v>3.2782428220008318E-3</v>
      </c>
      <c r="CJ18" s="17">
        <f t="shared" si="82"/>
        <v>1.9863240588249106E-2</v>
      </c>
      <c r="CK18" s="17">
        <f t="shared" si="82"/>
        <v>3.5361572363230725E-3</v>
      </c>
      <c r="CM18" s="67" t="s">
        <v>14</v>
      </c>
      <c r="CN18" s="68"/>
      <c r="CO18" s="17">
        <f t="shared" ref="CO18:CS18" si="83">1.96*(CO17)/SQRT(4)</f>
        <v>2.6854801557015216E-3</v>
      </c>
      <c r="CP18" s="17">
        <f t="shared" si="83"/>
        <v>7.8807275467856596E-4</v>
      </c>
      <c r="CQ18" s="17">
        <f t="shared" si="83"/>
        <v>5.3763220389655515E-3</v>
      </c>
      <c r="CR18" s="17">
        <f t="shared" si="83"/>
        <v>2.1473333385077099E-2</v>
      </c>
      <c r="CS18" s="17">
        <f t="shared" si="83"/>
        <v>4.2899493003997159E-3</v>
      </c>
      <c r="CU18" s="67" t="s">
        <v>14</v>
      </c>
      <c r="CV18" s="68"/>
      <c r="CW18" s="17">
        <f t="shared" ref="CW18:DA18" si="84">1.96*(CW17)/SQRT(4)</f>
        <v>0</v>
      </c>
      <c r="CX18" s="17">
        <f t="shared" si="84"/>
        <v>0</v>
      </c>
      <c r="CY18" s="17">
        <f t="shared" si="84"/>
        <v>0</v>
      </c>
      <c r="CZ18" s="17">
        <f t="shared" si="84"/>
        <v>0</v>
      </c>
      <c r="DA18" s="17">
        <f t="shared" si="84"/>
        <v>0</v>
      </c>
    </row>
    <row r="19" spans="11:105" x14ac:dyDescent="0.2">
      <c r="K19" s="69" t="s">
        <v>15</v>
      </c>
      <c r="L19" s="70"/>
      <c r="M19" s="27">
        <f>((M17/M16))</f>
        <v>0.18830819055273909</v>
      </c>
      <c r="N19" s="27">
        <f t="shared" ref="N19:Q19" si="85">((N17/N16))</f>
        <v>0.13066298510027327</v>
      </c>
      <c r="O19" s="27">
        <f t="shared" si="85"/>
        <v>0.23570474900729654</v>
      </c>
      <c r="P19" s="27">
        <f t="shared" si="85"/>
        <v>9.1437263225540494E-2</v>
      </c>
      <c r="Q19" s="27">
        <f t="shared" si="85"/>
        <v>3.8404031238140041E-2</v>
      </c>
      <c r="S19" s="32"/>
      <c r="T19" s="33"/>
      <c r="U19" s="17"/>
      <c r="V19" s="17"/>
      <c r="W19" s="17"/>
      <c r="X19" s="17"/>
      <c r="Y19" s="17"/>
      <c r="AA19" s="32"/>
      <c r="AB19" s="33"/>
      <c r="AC19" s="17"/>
      <c r="AD19" s="17"/>
      <c r="AE19" s="17"/>
      <c r="AF19" s="17"/>
      <c r="AG19" s="17"/>
      <c r="AI19" s="32"/>
      <c r="AJ19" s="33"/>
      <c r="AK19" s="17"/>
      <c r="AL19" s="17"/>
      <c r="AM19" s="17"/>
      <c r="AN19" s="17"/>
      <c r="AO19" s="17"/>
      <c r="AQ19" s="32"/>
      <c r="AR19" s="33"/>
      <c r="AS19" s="17"/>
      <c r="AT19" s="17"/>
      <c r="AU19" s="17"/>
      <c r="AV19" s="17"/>
      <c r="AW19" s="17"/>
      <c r="AY19" s="32"/>
      <c r="AZ19" s="33"/>
      <c r="BA19" s="17"/>
      <c r="BB19" s="17"/>
      <c r="BC19" s="17"/>
      <c r="BD19" s="17"/>
      <c r="BE19" s="17"/>
      <c r="BG19" s="32"/>
      <c r="BH19" s="33"/>
      <c r="BI19" s="17"/>
      <c r="BJ19" s="17"/>
      <c r="BK19" s="17"/>
      <c r="BL19" s="17"/>
      <c r="BM19" s="17"/>
      <c r="BO19" s="32"/>
      <c r="BP19" s="33"/>
      <c r="BQ19" s="17"/>
      <c r="BR19" s="17"/>
      <c r="BS19" s="17"/>
      <c r="BT19" s="17"/>
      <c r="BU19" s="17"/>
      <c r="BW19" s="32"/>
      <c r="BX19" s="33"/>
      <c r="BY19" s="17"/>
      <c r="BZ19" s="17"/>
      <c r="CA19" s="17"/>
      <c r="CB19" s="17"/>
      <c r="CC19" s="17"/>
      <c r="CE19" s="32"/>
      <c r="CF19" s="33"/>
      <c r="CG19" s="17"/>
      <c r="CH19" s="17"/>
      <c r="CI19" s="17"/>
      <c r="CJ19" s="17"/>
      <c r="CK19" s="17"/>
      <c r="CM19" s="32"/>
      <c r="CN19" s="33"/>
      <c r="CO19" s="17"/>
      <c r="CP19" s="17"/>
      <c r="CQ19" s="17"/>
      <c r="CR19" s="17"/>
      <c r="CS19" s="17"/>
      <c r="CU19" s="32"/>
      <c r="CV19" s="33"/>
      <c r="CW19" s="17"/>
      <c r="CX19" s="17"/>
      <c r="CY19" s="17"/>
      <c r="CZ19" s="17"/>
      <c r="DA19" s="17"/>
    </row>
    <row r="20" spans="11:105" x14ac:dyDescent="0.2">
      <c r="K20" s="67" t="s">
        <v>15</v>
      </c>
      <c r="L20" s="68"/>
      <c r="M20" s="17">
        <f>((M17/M16)*100)</f>
        <v>18.83081905527391</v>
      </c>
      <c r="N20" s="17">
        <f t="shared" ref="N20:Q20" si="86">((N17/N16)*100)</f>
        <v>13.066298510027327</v>
      </c>
      <c r="O20" s="17">
        <f t="shared" si="86"/>
        <v>23.570474900729653</v>
      </c>
      <c r="P20" s="17">
        <f t="shared" si="86"/>
        <v>9.1437263225540502</v>
      </c>
      <c r="Q20" s="17">
        <f t="shared" si="86"/>
        <v>3.8404031238140042</v>
      </c>
      <c r="S20" s="67" t="s">
        <v>15</v>
      </c>
      <c r="T20" s="68"/>
      <c r="U20" s="17">
        <f>((U17/U16)*100)</f>
        <v>10.53106862374146</v>
      </c>
      <c r="V20" s="17">
        <f t="shared" ref="V20:Y20" si="87">((V17/V16)*100)</f>
        <v>18.361319176024264</v>
      </c>
      <c r="W20" s="17">
        <f t="shared" si="87"/>
        <v>12.843179287700114</v>
      </c>
      <c r="X20" s="17">
        <f t="shared" si="87"/>
        <v>8.4596125528537325</v>
      </c>
      <c r="Y20" s="17">
        <f t="shared" si="87"/>
        <v>11.453363214198967</v>
      </c>
      <c r="AA20" s="67" t="s">
        <v>15</v>
      </c>
      <c r="AB20" s="68"/>
      <c r="AC20" s="17">
        <f>((AC17/AC16)*100)</f>
        <v>7.3935343839031695</v>
      </c>
      <c r="AD20" s="17">
        <f t="shared" ref="AD20:AG20" si="88">((AD17/AD16)*100)</f>
        <v>72.001254340236684</v>
      </c>
      <c r="AE20" s="17">
        <f t="shared" si="88"/>
        <v>6.0491283842400643</v>
      </c>
      <c r="AF20" s="17">
        <f t="shared" si="88"/>
        <v>9.6705844862177184</v>
      </c>
      <c r="AG20" s="17">
        <f t="shared" si="88"/>
        <v>4.4779380650462235</v>
      </c>
      <c r="AI20" s="67" t="s">
        <v>15</v>
      </c>
      <c r="AJ20" s="68"/>
      <c r="AK20" s="17">
        <f>((AK17/AK16)*100)</f>
        <v>17.76074681876371</v>
      </c>
      <c r="AL20" s="17">
        <f t="shared" ref="AL20:AO20" si="89">((AL17/AL16)*100)</f>
        <v>8.9861128686571554</v>
      </c>
      <c r="AM20" s="17">
        <f t="shared" si="89"/>
        <v>3.4743360973366708</v>
      </c>
      <c r="AN20" s="17">
        <f t="shared" si="89"/>
        <v>8.8903360938609115</v>
      </c>
      <c r="AO20" s="17">
        <f t="shared" si="89"/>
        <v>38.901001881240326</v>
      </c>
      <c r="AQ20" s="67" t="s">
        <v>15</v>
      </c>
      <c r="AR20" s="68"/>
      <c r="AS20" s="17">
        <f>((AS17/AS16)*100)</f>
        <v>39.649916403287918</v>
      </c>
      <c r="AT20" s="17">
        <f t="shared" ref="AT20:AW20" si="90">((AT17/AT16)*100)</f>
        <v>37.086811401549063</v>
      </c>
      <c r="AU20" s="17">
        <f t="shared" si="90"/>
        <v>91.392523703385933</v>
      </c>
      <c r="AV20" s="17">
        <f t="shared" si="90"/>
        <v>29.237442472419577</v>
      </c>
      <c r="AW20" s="17">
        <f t="shared" si="90"/>
        <v>23.375716805431381</v>
      </c>
      <c r="AY20" s="67" t="s">
        <v>15</v>
      </c>
      <c r="AZ20" s="68"/>
      <c r="BA20" s="17">
        <f>((BA17/BA16)*100)</f>
        <v>10.53106862374146</v>
      </c>
      <c r="BB20" s="17">
        <f t="shared" ref="BB20:BE20" si="91">((BB17/BB16)*100)</f>
        <v>18.361319176024264</v>
      </c>
      <c r="BC20" s="17">
        <f t="shared" si="91"/>
        <v>12.843179287700114</v>
      </c>
      <c r="BD20" s="17">
        <f t="shared" si="91"/>
        <v>8.4596125528537325</v>
      </c>
      <c r="BE20" s="17">
        <f t="shared" si="91"/>
        <v>11.453363214198967</v>
      </c>
      <c r="BG20" s="67" t="s">
        <v>15</v>
      </c>
      <c r="BH20" s="68"/>
      <c r="BI20" s="17">
        <f>((BI17/BI16)*100)</f>
        <v>49.616325636973059</v>
      </c>
      <c r="BJ20" s="17">
        <f t="shared" ref="BJ20:BM20" si="92">((BJ17/BJ16)*100)</f>
        <v>56.793461001080317</v>
      </c>
      <c r="BK20" s="17">
        <f t="shared" si="92"/>
        <v>30.730867080376807</v>
      </c>
      <c r="BL20" s="17">
        <f t="shared" si="92"/>
        <v>61.65681227569263</v>
      </c>
      <c r="BM20" s="17">
        <f t="shared" si="92"/>
        <v>9.132773824226522</v>
      </c>
      <c r="BO20" s="67" t="s">
        <v>15</v>
      </c>
      <c r="BP20" s="68"/>
      <c r="BQ20" s="17">
        <f>((BQ17/BQ16)*100)</f>
        <v>10.53106862374146</v>
      </c>
      <c r="BR20" s="17">
        <f t="shared" ref="BR20:BU20" si="93">((BR17/BR16)*100)</f>
        <v>18.361319176024264</v>
      </c>
      <c r="BS20" s="17">
        <f t="shared" si="93"/>
        <v>12.843179287700114</v>
      </c>
      <c r="BT20" s="17">
        <f t="shared" si="93"/>
        <v>8.4596125528537325</v>
      </c>
      <c r="BU20" s="17">
        <f t="shared" si="93"/>
        <v>11.453363214198967</v>
      </c>
      <c r="BW20" s="67" t="s">
        <v>15</v>
      </c>
      <c r="BX20" s="68"/>
      <c r="BY20" s="17">
        <f>((BY17/BY16)*100)</f>
        <v>452.61332758475606</v>
      </c>
      <c r="BZ20" s="17">
        <f t="shared" ref="BZ20:CC20" si="94">((BZ17/BZ16)*100)</f>
        <v>-74.572123915393476</v>
      </c>
      <c r="CA20" s="17">
        <f t="shared" si="94"/>
        <v>-244.70043087523882</v>
      </c>
      <c r="CB20" s="17">
        <f t="shared" si="94"/>
        <v>295.9902545267845</v>
      </c>
      <c r="CC20" s="17">
        <f t="shared" si="94"/>
        <v>-126.2111516146511</v>
      </c>
      <c r="CE20" s="67" t="s">
        <v>15</v>
      </c>
      <c r="CF20" s="68"/>
      <c r="CG20" s="17">
        <f>((CG17/CG16)*100)</f>
        <v>85.963188522079847</v>
      </c>
      <c r="CH20" s="17">
        <f t="shared" ref="CH20:CK20" si="95">((CH17/CH16)*100)</f>
        <v>329.01416274197442</v>
      </c>
      <c r="CI20" s="17">
        <f t="shared" si="95"/>
        <v>-836.28643418388026</v>
      </c>
      <c r="CJ20" s="17">
        <f t="shared" si="95"/>
        <v>184.26011677411051</v>
      </c>
      <c r="CK20" s="17">
        <f t="shared" si="95"/>
        <v>136.16315888806582</v>
      </c>
      <c r="CM20" s="67" t="s">
        <v>15</v>
      </c>
      <c r="CN20" s="68"/>
      <c r="CO20" s="17">
        <f>((CO17/CO16)*100)</f>
        <v>44.020656597025202</v>
      </c>
      <c r="CP20" s="17">
        <f t="shared" ref="CP20:CS20" si="96">((CP17/CP16)*100)</f>
        <v>53.610391474732332</v>
      </c>
      <c r="CQ20" s="17">
        <f t="shared" si="96"/>
        <v>77.816211303597541</v>
      </c>
      <c r="CR20" s="17">
        <f t="shared" si="96"/>
        <v>132.39616120030277</v>
      </c>
      <c r="CS20" s="17">
        <f t="shared" si="96"/>
        <v>89.794857151223823</v>
      </c>
      <c r="CU20" s="67" t="s">
        <v>15</v>
      </c>
      <c r="CV20" s="68"/>
      <c r="CW20" s="17" t="e">
        <f>((CW17/CW16)*100)</f>
        <v>#DIV/0!</v>
      </c>
      <c r="CX20" s="17" t="e">
        <f t="shared" ref="CX20:DA20" si="97">((CX17/CX16)*100)</f>
        <v>#DIV/0!</v>
      </c>
      <c r="CY20" s="17" t="e">
        <f t="shared" si="97"/>
        <v>#DIV/0!</v>
      </c>
      <c r="CZ20" s="17" t="e">
        <f t="shared" si="97"/>
        <v>#DIV/0!</v>
      </c>
      <c r="DA20" s="17" t="e">
        <f t="shared" si="97"/>
        <v>#DIV/0!</v>
      </c>
    </row>
    <row r="21" spans="11:105" x14ac:dyDescent="0.2">
      <c r="K21" s="63" t="s">
        <v>1</v>
      </c>
      <c r="L21" s="71">
        <f>L2</f>
        <v>43495</v>
      </c>
      <c r="M21" s="3">
        <f>((1000*M3)/40)</f>
        <v>0.875</v>
      </c>
      <c r="N21" s="3">
        <f t="shared" ref="N21:Q21" si="98">((1000*N3)/40)</f>
        <v>7.4300000000000015</v>
      </c>
      <c r="O21" s="3">
        <f t="shared" si="98"/>
        <v>12.525</v>
      </c>
      <c r="P21" s="3">
        <f t="shared" si="98"/>
        <v>8.9</v>
      </c>
      <c r="Q21" s="3">
        <f t="shared" si="98"/>
        <v>10.422499999999999</v>
      </c>
      <c r="S21" s="63" t="s">
        <v>1</v>
      </c>
      <c r="T21" s="71">
        <f>T2</f>
        <v>43503</v>
      </c>
      <c r="U21" s="3">
        <f>((1000*U3)/40)</f>
        <v>0.63187499999999996</v>
      </c>
      <c r="V21" s="3">
        <f t="shared" ref="V21:Y21" si="99">((1000*V3)/40)</f>
        <v>10.629375</v>
      </c>
      <c r="W21" s="3">
        <f t="shared" si="99"/>
        <v>11.791875000000001</v>
      </c>
      <c r="X21" s="3">
        <f t="shared" si="99"/>
        <v>11.266875000000001</v>
      </c>
      <c r="Y21" s="3">
        <f t="shared" si="99"/>
        <v>12.896875</v>
      </c>
      <c r="AA21" s="63" t="s">
        <v>1</v>
      </c>
      <c r="AB21" s="71">
        <f>AB2</f>
        <v>43510</v>
      </c>
      <c r="AC21" s="3">
        <f>((1000*AC3)/40)</f>
        <v>1.6793749999999998</v>
      </c>
      <c r="AD21" s="3">
        <f t="shared" ref="AD21:AG21" si="100">((1000*AD3)/40)</f>
        <v>9.9018750000000004</v>
      </c>
      <c r="AE21" s="3">
        <f t="shared" si="100"/>
        <v>15.266874999999999</v>
      </c>
      <c r="AF21" s="3">
        <f t="shared" si="100"/>
        <v>15.224375</v>
      </c>
      <c r="AG21" s="3">
        <f t="shared" si="100"/>
        <v>16.581875</v>
      </c>
      <c r="AI21" s="63" t="s">
        <v>1</v>
      </c>
      <c r="AJ21" s="71">
        <f>AJ2</f>
        <v>43516</v>
      </c>
      <c r="AK21" s="3">
        <f>((1000*AK3)/40)</f>
        <v>0.99312500000000004</v>
      </c>
      <c r="AL21" s="3">
        <f t="shared" ref="AL21:AO21" si="101">((1000*AL3)/40)</f>
        <v>6.7431249999999991</v>
      </c>
      <c r="AM21" s="3">
        <f t="shared" si="101"/>
        <v>8.270624999999999</v>
      </c>
      <c r="AN21" s="3">
        <f t="shared" si="101"/>
        <v>11.768125000000001</v>
      </c>
      <c r="AO21" s="3">
        <f t="shared" si="101"/>
        <v>10.083124999999999</v>
      </c>
      <c r="AQ21" s="63" t="s">
        <v>1</v>
      </c>
      <c r="AR21" s="71">
        <f>AR2</f>
        <v>43517</v>
      </c>
      <c r="AS21" s="3">
        <f>((1000*AS3)/40)</f>
        <v>1.121875</v>
      </c>
      <c r="AT21" s="3">
        <f t="shared" ref="AT21:AW21" si="102">((1000*AT3)/40)</f>
        <v>6.9193749999999996</v>
      </c>
      <c r="AU21" s="3">
        <f t="shared" si="102"/>
        <v>9.9518749999999994</v>
      </c>
      <c r="AV21" s="3">
        <f t="shared" si="102"/>
        <v>11.721875000000001</v>
      </c>
      <c r="AW21" s="3">
        <f t="shared" si="102"/>
        <v>10.546875</v>
      </c>
      <c r="AY21" s="63" t="s">
        <v>1</v>
      </c>
      <c r="AZ21" s="71">
        <f>AZ2</f>
        <v>43523</v>
      </c>
      <c r="BA21" s="3">
        <f>((1000*BA3)/40)</f>
        <v>0.95687500000000014</v>
      </c>
      <c r="BB21" s="3">
        <f t="shared" ref="BB21:BE21" si="103">((1000*BB3)/40)</f>
        <v>10.669375</v>
      </c>
      <c r="BC21" s="3">
        <f t="shared" si="103"/>
        <v>4.9375000000000002E-2</v>
      </c>
      <c r="BD21" s="3">
        <f t="shared" si="103"/>
        <v>10.501875</v>
      </c>
      <c r="BE21" s="3">
        <f t="shared" si="103"/>
        <v>9.0718750000000004</v>
      </c>
      <c r="BG21" s="63" t="s">
        <v>1</v>
      </c>
      <c r="BH21" s="71">
        <f>BH2</f>
        <v>43524</v>
      </c>
      <c r="BI21" s="3">
        <f>((1000*BI3)/40)</f>
        <v>1.235625</v>
      </c>
      <c r="BJ21" s="3">
        <f t="shared" ref="BJ21:BM21" si="104">((1000*BJ3)/40)</f>
        <v>7.4631249999999998</v>
      </c>
      <c r="BK21" s="3">
        <f t="shared" si="104"/>
        <v>11.213125000000002</v>
      </c>
      <c r="BL21" s="3">
        <f t="shared" si="104"/>
        <v>10.605625</v>
      </c>
      <c r="BM21" s="3">
        <f t="shared" si="104"/>
        <v>11.768125000000001</v>
      </c>
      <c r="BO21" s="63" t="s">
        <v>1</v>
      </c>
      <c r="BP21" s="71">
        <f>BP2</f>
        <v>43531</v>
      </c>
      <c r="BQ21" s="3">
        <f>((1000*BQ3)/40)</f>
        <v>0.63187499999999996</v>
      </c>
      <c r="BR21" s="3">
        <f t="shared" ref="BR21:BU21" si="105">((1000*BR3)/40)</f>
        <v>10.629375</v>
      </c>
      <c r="BS21" s="3">
        <f t="shared" si="105"/>
        <v>11.791875000000001</v>
      </c>
      <c r="BT21" s="3">
        <f t="shared" si="105"/>
        <v>11.266875000000001</v>
      </c>
      <c r="BU21" s="3">
        <f t="shared" si="105"/>
        <v>12.896875</v>
      </c>
      <c r="BW21" s="63" t="s">
        <v>1</v>
      </c>
      <c r="BX21" s="71">
        <f>BX2</f>
        <v>43581</v>
      </c>
      <c r="BY21" s="3">
        <f>((1000*BY3)/40)</f>
        <v>0.41875000000000001</v>
      </c>
      <c r="BZ21" s="3">
        <f t="shared" ref="BZ21:CC21" si="106">((1000*BZ3)/40)</f>
        <v>4.1387499999999999</v>
      </c>
      <c r="CA21" s="3">
        <f t="shared" si="106"/>
        <v>6.4962500000000007</v>
      </c>
      <c r="CB21" s="3">
        <f t="shared" si="106"/>
        <v>5.7287499999999998</v>
      </c>
      <c r="CC21" s="3">
        <f t="shared" si="106"/>
        <v>4.6387499999999999</v>
      </c>
      <c r="CE21" s="63" t="s">
        <v>1</v>
      </c>
      <c r="CF21" s="71">
        <f>CF2</f>
        <v>43585</v>
      </c>
      <c r="CG21" s="3">
        <f>((1000*CG3)/40)</f>
        <v>0.63687500000000008</v>
      </c>
      <c r="CH21" s="3">
        <f t="shared" ref="CH21:CK21" si="107">((1000*CH3)/40)</f>
        <v>4.8768750000000001</v>
      </c>
      <c r="CI21" s="3">
        <f t="shared" si="107"/>
        <v>6.3043749999999994</v>
      </c>
      <c r="CJ21" s="3">
        <f t="shared" si="107"/>
        <v>5.9318749999999998</v>
      </c>
      <c r="CK21" s="3">
        <f t="shared" si="107"/>
        <v>5.6018749999999997</v>
      </c>
      <c r="CM21" s="63" t="s">
        <v>1</v>
      </c>
      <c r="CN21" s="71">
        <f>CN2</f>
        <v>43592</v>
      </c>
      <c r="CO21" s="3">
        <f>((1000*CO3)/40)</f>
        <v>0.645625</v>
      </c>
      <c r="CP21" s="3">
        <f t="shared" ref="CP21:CS21" si="108">((1000*CP3)/40)</f>
        <v>5.5306249999999997</v>
      </c>
      <c r="CQ21" s="3">
        <f t="shared" si="108"/>
        <v>7.1556250000000006</v>
      </c>
      <c r="CR21" s="3">
        <f t="shared" si="108"/>
        <v>6.5481250000000006</v>
      </c>
      <c r="CS21" s="3">
        <f t="shared" si="108"/>
        <v>7.6156249999999996</v>
      </c>
      <c r="CU21" s="63" t="s">
        <v>1</v>
      </c>
      <c r="CV21" s="71">
        <f>CV2</f>
        <v>43510</v>
      </c>
      <c r="CW21" s="3">
        <f>((1000*CW3)/40)</f>
        <v>0</v>
      </c>
      <c r="CX21" s="3">
        <f t="shared" ref="CX21:DA21" si="109">((1000*CX3)/40)</f>
        <v>0</v>
      </c>
      <c r="CY21" s="3">
        <f t="shared" si="109"/>
        <v>0</v>
      </c>
      <c r="CZ21" s="3">
        <f t="shared" si="109"/>
        <v>0</v>
      </c>
      <c r="DA21" s="3">
        <f t="shared" si="109"/>
        <v>0</v>
      </c>
    </row>
    <row r="22" spans="11:105" x14ac:dyDescent="0.2">
      <c r="K22" s="63"/>
      <c r="L22" s="71"/>
      <c r="M22" s="3">
        <f t="shared" ref="M22:Q22" si="110">((1000*M4)/40)</f>
        <v>1.1000000000000001</v>
      </c>
      <c r="N22" s="3">
        <f t="shared" si="110"/>
        <v>9.5350000000000001</v>
      </c>
      <c r="O22" s="3">
        <f t="shared" si="110"/>
        <v>12.809999999999999</v>
      </c>
      <c r="P22" s="3">
        <f t="shared" si="110"/>
        <v>13.135</v>
      </c>
      <c r="Q22" s="3">
        <f t="shared" si="110"/>
        <v>9.9275000000000002</v>
      </c>
      <c r="S22" s="63"/>
      <c r="T22" s="71"/>
      <c r="U22" s="3">
        <f t="shared" ref="U22:Y22" si="111">((1000*U4)/40)</f>
        <v>0.85437499999999988</v>
      </c>
      <c r="V22" s="3">
        <f t="shared" si="111"/>
        <v>10.601875</v>
      </c>
      <c r="W22" s="3">
        <f t="shared" si="111"/>
        <v>11.819374999999999</v>
      </c>
      <c r="X22" s="3">
        <f t="shared" si="111"/>
        <v>11.594374999999999</v>
      </c>
      <c r="Y22" s="3">
        <f t="shared" si="111"/>
        <v>12.274375000000001</v>
      </c>
      <c r="AA22" s="63"/>
      <c r="AB22" s="71"/>
      <c r="AC22" s="3">
        <f t="shared" ref="AC22:AG22" si="112">((1000*AC4)/40)</f>
        <v>1.5518749999999999</v>
      </c>
      <c r="AD22" s="3">
        <f t="shared" si="112"/>
        <v>8.7418750000000003</v>
      </c>
      <c r="AE22" s="3">
        <f t="shared" si="112"/>
        <v>13.416875000000001</v>
      </c>
      <c r="AF22" s="3">
        <f t="shared" si="112"/>
        <v>15.931875000000002</v>
      </c>
      <c r="AG22" s="3">
        <f t="shared" si="112"/>
        <v>16.839375</v>
      </c>
      <c r="AI22" s="63"/>
      <c r="AJ22" s="71"/>
      <c r="AK22" s="3">
        <f t="shared" ref="AK22:AO22" si="113">((1000*AK4)/40)</f>
        <v>0.83312500000000012</v>
      </c>
      <c r="AL22" s="3">
        <f t="shared" si="113"/>
        <v>5.7381250000000001</v>
      </c>
      <c r="AM22" s="3">
        <f t="shared" si="113"/>
        <v>8.2181249999999988</v>
      </c>
      <c r="AN22" s="3">
        <f t="shared" si="113"/>
        <v>11.228125</v>
      </c>
      <c r="AO22" s="3">
        <f t="shared" si="113"/>
        <v>9.3406249999999993</v>
      </c>
      <c r="AQ22" s="63"/>
      <c r="AR22" s="71"/>
      <c r="AS22" s="3">
        <f t="shared" ref="AS22:AW22" si="114">((1000*AS4)/40)</f>
        <v>1.004375</v>
      </c>
      <c r="AT22" s="3">
        <f t="shared" si="114"/>
        <v>6.6168750000000003</v>
      </c>
      <c r="AU22" s="3">
        <f t="shared" si="114"/>
        <v>8.3243749999999999</v>
      </c>
      <c r="AV22" s="3">
        <f t="shared" si="114"/>
        <v>8.0818750000000001</v>
      </c>
      <c r="AW22" s="3">
        <f t="shared" si="114"/>
        <v>9.7068750000000001</v>
      </c>
      <c r="AY22" s="63"/>
      <c r="AZ22" s="71"/>
      <c r="BA22" s="3">
        <f t="shared" ref="BA22:BE22" si="115">((1000*BA4)/40)</f>
        <v>0.90687499999999999</v>
      </c>
      <c r="BB22" s="3">
        <f t="shared" si="115"/>
        <v>10.536874999999998</v>
      </c>
      <c r="BC22" s="3">
        <f t="shared" si="115"/>
        <v>-2.3124999999999875E-2</v>
      </c>
      <c r="BD22" s="3">
        <f t="shared" si="115"/>
        <v>9.5693749999999991</v>
      </c>
      <c r="BE22" s="3">
        <f t="shared" si="115"/>
        <v>8.8793749999999996</v>
      </c>
      <c r="BG22" s="63"/>
      <c r="BH22" s="71"/>
      <c r="BI22" s="3">
        <f t="shared" ref="BI22:BM22" si="116">((1000*BI4)/40)</f>
        <v>1.1231249999999999</v>
      </c>
      <c r="BJ22" s="3">
        <f t="shared" si="116"/>
        <v>7.1631249999999991</v>
      </c>
      <c r="BK22" s="3">
        <f t="shared" si="116"/>
        <v>11.415625</v>
      </c>
      <c r="BL22" s="3">
        <f t="shared" si="116"/>
        <v>11.138124999999999</v>
      </c>
      <c r="BM22" s="3">
        <f t="shared" si="116"/>
        <v>10.543125</v>
      </c>
      <c r="BO22" s="63"/>
      <c r="BP22" s="71"/>
      <c r="BQ22" s="3">
        <f t="shared" ref="BQ22:BU22" si="117">((1000*BQ4)/40)</f>
        <v>0.85437499999999988</v>
      </c>
      <c r="BR22" s="3">
        <f t="shared" si="117"/>
        <v>10.601875</v>
      </c>
      <c r="BS22" s="3">
        <f t="shared" si="117"/>
        <v>11.819374999999999</v>
      </c>
      <c r="BT22" s="3">
        <f t="shared" si="117"/>
        <v>11.594374999999999</v>
      </c>
      <c r="BU22" s="3">
        <f t="shared" si="117"/>
        <v>12.274375000000001</v>
      </c>
      <c r="BW22" s="63"/>
      <c r="BX22" s="71"/>
      <c r="BY22" s="3">
        <f t="shared" ref="BY22:CC22" si="118">((1000*BY4)/40)</f>
        <v>0.64124999999999999</v>
      </c>
      <c r="BZ22" s="3">
        <f t="shared" si="118"/>
        <v>5.5587499999999999</v>
      </c>
      <c r="CA22" s="3">
        <f t="shared" si="118"/>
        <v>4.9412500000000001</v>
      </c>
      <c r="CB22" s="3">
        <f t="shared" si="118"/>
        <v>4.6112500000000001</v>
      </c>
      <c r="CC22" s="3">
        <f t="shared" si="118"/>
        <v>5.3187499999999996</v>
      </c>
      <c r="CE22" s="63"/>
      <c r="CF22" s="71"/>
      <c r="CG22" s="3">
        <f t="shared" ref="CG22:CK22" si="119">((1000*CG4)/40)</f>
        <v>0.55687500000000001</v>
      </c>
      <c r="CH22" s="3">
        <f t="shared" si="119"/>
        <v>5.0968749999999998</v>
      </c>
      <c r="CI22" s="3">
        <f t="shared" si="119"/>
        <v>6.0268750000000004</v>
      </c>
      <c r="CJ22" s="3">
        <f t="shared" si="119"/>
        <v>6.0268750000000004</v>
      </c>
      <c r="CK22" s="3">
        <f t="shared" si="119"/>
        <v>5.7218749999999998</v>
      </c>
      <c r="CM22" s="63"/>
      <c r="CN22" s="71"/>
      <c r="CO22" s="3">
        <f t="shared" ref="CO22:CS22" si="120">((1000*CO4)/40)</f>
        <v>0.6556249999999999</v>
      </c>
      <c r="CP22" s="3">
        <f t="shared" si="120"/>
        <v>5.7531249999999998</v>
      </c>
      <c r="CQ22" s="3">
        <f t="shared" si="120"/>
        <v>5.9506249999999996</v>
      </c>
      <c r="CR22" s="3">
        <f t="shared" si="120"/>
        <v>6.5181249999999995</v>
      </c>
      <c r="CS22" s="3">
        <f t="shared" si="120"/>
        <v>7.5631249999999994</v>
      </c>
      <c r="CU22" s="63"/>
      <c r="CV22" s="71"/>
      <c r="CW22" s="3">
        <f t="shared" ref="CW22:DA22" si="121">((1000*CW4)/40)</f>
        <v>0</v>
      </c>
      <c r="CX22" s="3">
        <f t="shared" si="121"/>
        <v>0</v>
      </c>
      <c r="CY22" s="3">
        <f t="shared" si="121"/>
        <v>0</v>
      </c>
      <c r="CZ22" s="3">
        <f t="shared" si="121"/>
        <v>0</v>
      </c>
      <c r="DA22" s="3">
        <f t="shared" si="121"/>
        <v>0</v>
      </c>
    </row>
    <row r="23" spans="11:105" x14ac:dyDescent="0.2">
      <c r="K23" s="63"/>
      <c r="L23" s="71"/>
      <c r="M23" s="3">
        <f t="shared" ref="M23:Q23" si="122">((1000*M5)/40)</f>
        <v>1.01</v>
      </c>
      <c r="N23" s="3">
        <f t="shared" si="122"/>
        <v>8.7424999999999997</v>
      </c>
      <c r="O23" s="3">
        <f t="shared" si="122"/>
        <v>10.6525</v>
      </c>
      <c r="P23" s="3">
        <f t="shared" si="122"/>
        <v>11.362500000000001</v>
      </c>
      <c r="Q23" s="3">
        <f t="shared" si="122"/>
        <v>9.7725000000000009</v>
      </c>
      <c r="S23" s="63"/>
      <c r="T23" s="71"/>
      <c r="U23" s="3">
        <f t="shared" ref="U23:Y23" si="123">((1000*U5)/40)</f>
        <v>0.95187499999999992</v>
      </c>
      <c r="V23" s="3">
        <f t="shared" si="123"/>
        <v>11.176874999999999</v>
      </c>
      <c r="W23" s="3">
        <f t="shared" si="123"/>
        <v>10.491875</v>
      </c>
      <c r="X23" s="3">
        <f t="shared" si="123"/>
        <v>11.811874999999999</v>
      </c>
      <c r="Y23" s="3">
        <f t="shared" si="123"/>
        <v>11.506874999999999</v>
      </c>
      <c r="AA23" s="63"/>
      <c r="AB23" s="71"/>
      <c r="AC23" s="3">
        <f t="shared" ref="AC23:AG23" si="124">((1000*AC5)/40)</f>
        <v>1.7193750000000001</v>
      </c>
      <c r="AD23" s="3">
        <f t="shared" si="124"/>
        <v>11.604375000000001</v>
      </c>
      <c r="AE23" s="3">
        <f t="shared" si="124"/>
        <v>14.774375000000001</v>
      </c>
      <c r="AF23" s="3">
        <f t="shared" si="124"/>
        <v>16.621874999999999</v>
      </c>
      <c r="AG23" s="3">
        <f t="shared" si="124"/>
        <v>17.024374999999999</v>
      </c>
      <c r="AI23" s="63"/>
      <c r="AJ23" s="71"/>
      <c r="AK23" s="3">
        <f t="shared" ref="AK23:AO23" si="125">((1000*AK5)/40)</f>
        <v>0.65812500000000007</v>
      </c>
      <c r="AL23" s="3">
        <f t="shared" si="125"/>
        <v>5.0906250000000002</v>
      </c>
      <c r="AM23" s="3">
        <f t="shared" si="125"/>
        <v>5.5256249999999998</v>
      </c>
      <c r="AN23" s="3">
        <f t="shared" si="125"/>
        <v>11.610624999999999</v>
      </c>
      <c r="AO23" s="3">
        <f t="shared" si="125"/>
        <v>9.5181249999999995</v>
      </c>
      <c r="AQ23" s="63"/>
      <c r="AR23" s="71"/>
      <c r="AS23" s="3">
        <f t="shared" ref="AS23:AW23" si="126">((1000*AS5)/40)</f>
        <v>1.0318749999999999</v>
      </c>
      <c r="AT23" s="3">
        <f t="shared" si="126"/>
        <v>7.1793750000000003</v>
      </c>
      <c r="AU23" s="3">
        <f t="shared" si="126"/>
        <v>10.066875</v>
      </c>
      <c r="AV23" s="3">
        <f t="shared" si="126"/>
        <v>11.189375</v>
      </c>
      <c r="AW23" s="3">
        <f t="shared" si="126"/>
        <v>10.376875000000002</v>
      </c>
      <c r="AY23" s="63"/>
      <c r="AZ23" s="71"/>
      <c r="BA23" s="3">
        <f t="shared" ref="BA23:BE23" si="127">((1000*BA5)/40)</f>
        <v>0.80687500000000001</v>
      </c>
      <c r="BB23" s="3">
        <f t="shared" si="127"/>
        <v>10.499374999999999</v>
      </c>
      <c r="BC23" s="3">
        <f t="shared" si="127"/>
        <v>-1.5625000000000024E-2</v>
      </c>
      <c r="BD23" s="3">
        <f t="shared" si="127"/>
        <v>10.121874999999999</v>
      </c>
      <c r="BE23" s="3">
        <f t="shared" si="127"/>
        <v>9.7643749999999994</v>
      </c>
      <c r="BG23" s="63"/>
      <c r="BH23" s="71"/>
      <c r="BI23" s="3">
        <f t="shared" ref="BI23:BM23" si="128">((1000*BI5)/40)</f>
        <v>1.2706250000000001</v>
      </c>
      <c r="BJ23" s="3">
        <f t="shared" si="128"/>
        <v>7.0456249999999994</v>
      </c>
      <c r="BK23" s="3">
        <f t="shared" si="128"/>
        <v>11.840624999999999</v>
      </c>
      <c r="BL23" s="3">
        <f t="shared" si="128"/>
        <v>11.493125000000001</v>
      </c>
      <c r="BM23" s="3">
        <f t="shared" si="128"/>
        <v>11.905625000000001</v>
      </c>
      <c r="BO23" s="63"/>
      <c r="BP23" s="71"/>
      <c r="BQ23" s="3">
        <f t="shared" ref="BQ23:BU23" si="129">((1000*BQ5)/40)</f>
        <v>0.95187499999999992</v>
      </c>
      <c r="BR23" s="3">
        <f t="shared" si="129"/>
        <v>11.176874999999999</v>
      </c>
      <c r="BS23" s="3">
        <f t="shared" si="129"/>
        <v>10.491875</v>
      </c>
      <c r="BT23" s="3">
        <f t="shared" si="129"/>
        <v>11.811874999999999</v>
      </c>
      <c r="BU23" s="3">
        <f t="shared" si="129"/>
        <v>11.506874999999999</v>
      </c>
      <c r="BW23" s="63"/>
      <c r="BX23" s="71"/>
      <c r="BY23" s="3">
        <f t="shared" ref="BY23:CC23" si="130">((1000*BY5)/40)</f>
        <v>0.41625000000000006</v>
      </c>
      <c r="BZ23" s="3">
        <f t="shared" si="130"/>
        <v>4.6762499999999996</v>
      </c>
      <c r="CA23" s="3">
        <f t="shared" si="130"/>
        <v>6.1412500000000003</v>
      </c>
      <c r="CB23" s="3">
        <f t="shared" si="130"/>
        <v>5.7962499999999997</v>
      </c>
      <c r="CC23" s="3">
        <f t="shared" si="130"/>
        <v>5.6262500000000006</v>
      </c>
      <c r="CE23" s="63"/>
      <c r="CF23" s="71"/>
      <c r="CG23" s="3">
        <f t="shared" ref="CG23:CK23" si="131">((1000*CG5)/40)</f>
        <v>0.69437500000000008</v>
      </c>
      <c r="CH23" s="3">
        <f t="shared" si="131"/>
        <v>4.4518750000000002</v>
      </c>
      <c r="CI23" s="3">
        <f t="shared" si="131"/>
        <v>6.0718750000000004</v>
      </c>
      <c r="CJ23" s="3">
        <f t="shared" si="131"/>
        <v>6.7618750000000007</v>
      </c>
      <c r="CK23" s="3">
        <f t="shared" si="131"/>
        <v>5.6868750000000006</v>
      </c>
      <c r="CM23" s="63"/>
      <c r="CN23" s="71"/>
      <c r="CO23" s="3">
        <f t="shared" ref="CO23:CS23" si="132">((1000*CO5)/40)</f>
        <v>0.71312500000000001</v>
      </c>
      <c r="CP23" s="3">
        <f t="shared" si="132"/>
        <v>5.6056249999999999</v>
      </c>
      <c r="CQ23" s="3">
        <f t="shared" si="132"/>
        <v>6.5281250000000002</v>
      </c>
      <c r="CR23" s="3">
        <f t="shared" si="132"/>
        <v>6.6481250000000003</v>
      </c>
      <c r="CS23" s="3">
        <f t="shared" si="132"/>
        <v>7.3681250000000009</v>
      </c>
      <c r="CU23" s="63"/>
      <c r="CV23" s="71"/>
      <c r="CW23" s="3">
        <f t="shared" ref="CW23:DA23" si="133">((1000*CW5)/40)</f>
        <v>0</v>
      </c>
      <c r="CX23" s="3">
        <f t="shared" si="133"/>
        <v>0</v>
      </c>
      <c r="CY23" s="3">
        <f t="shared" si="133"/>
        <v>0</v>
      </c>
      <c r="CZ23" s="3">
        <f t="shared" si="133"/>
        <v>0</v>
      </c>
      <c r="DA23" s="3">
        <f t="shared" si="133"/>
        <v>0</v>
      </c>
    </row>
    <row r="24" spans="11:105" x14ac:dyDescent="0.2">
      <c r="K24" s="63"/>
      <c r="L24" s="71"/>
      <c r="M24" s="3">
        <f t="shared" ref="M24:Q24" si="134">((1000*M6)/40)</f>
        <v>1.1850000000000001</v>
      </c>
      <c r="N24" s="3">
        <f t="shared" si="134"/>
        <v>0.10500000000000025</v>
      </c>
      <c r="O24" s="3">
        <f t="shared" si="134"/>
        <v>10.28</v>
      </c>
      <c r="P24" s="3">
        <f t="shared" si="134"/>
        <v>9.6</v>
      </c>
      <c r="Q24" s="3">
        <f t="shared" si="134"/>
        <v>9.5650000000000013</v>
      </c>
      <c r="S24" s="63"/>
      <c r="T24" s="71"/>
      <c r="U24" s="3">
        <f t="shared" ref="U24:Y24" si="135">((1000*U6)/40)</f>
        <v>1.256875</v>
      </c>
      <c r="V24" s="3">
        <f t="shared" si="135"/>
        <v>10.924375000000001</v>
      </c>
      <c r="W24" s="3">
        <f t="shared" si="135"/>
        <v>12.161874999999998</v>
      </c>
      <c r="X24" s="3">
        <f t="shared" si="135"/>
        <v>-0.15062500000000001</v>
      </c>
      <c r="Y24" s="3">
        <f t="shared" si="135"/>
        <v>13.039375000000001</v>
      </c>
      <c r="AA24" s="63"/>
      <c r="AB24" s="71"/>
      <c r="AC24" s="3">
        <f t="shared" ref="AC24:AG24" si="136">((1000*AC6)/40)</f>
        <v>1.5743750000000001</v>
      </c>
      <c r="AD24" s="3">
        <f t="shared" si="136"/>
        <v>11.116875</v>
      </c>
      <c r="AE24" s="3">
        <f t="shared" si="136"/>
        <v>14.779374999999998</v>
      </c>
      <c r="AF24" s="3">
        <f t="shared" si="136"/>
        <v>14.196875</v>
      </c>
      <c r="AG24" s="3">
        <f t="shared" si="136"/>
        <v>17.009374999999999</v>
      </c>
      <c r="AI24" s="63"/>
      <c r="AJ24" s="71"/>
      <c r="AK24" s="3">
        <f t="shared" ref="AK24:AO24" si="137">((1000*AK6)/40)</f>
        <v>0.640625</v>
      </c>
      <c r="AL24" s="3">
        <f t="shared" si="137"/>
        <v>5.9656250000000002</v>
      </c>
      <c r="AM24" s="3">
        <f t="shared" si="137"/>
        <v>7.4806250000000007</v>
      </c>
      <c r="AN24" s="3">
        <f t="shared" si="137"/>
        <v>11.580625000000001</v>
      </c>
      <c r="AO24" s="3">
        <f t="shared" si="137"/>
        <v>9.6806249999999991</v>
      </c>
      <c r="AQ24" s="63"/>
      <c r="AR24" s="71"/>
      <c r="AS24" s="3">
        <f t="shared" ref="AS24:AW24" si="138">((1000*AS6)/40)</f>
        <v>0.95687500000000014</v>
      </c>
      <c r="AT24" s="3">
        <f t="shared" si="138"/>
        <v>6.6793750000000003</v>
      </c>
      <c r="AU24" s="3">
        <f t="shared" si="138"/>
        <v>9.1068750000000005</v>
      </c>
      <c r="AV24" s="3">
        <f t="shared" si="138"/>
        <v>10.826874999999999</v>
      </c>
      <c r="AW24" s="3">
        <f t="shared" si="138"/>
        <v>9.1693750000000005</v>
      </c>
      <c r="AY24" s="63"/>
      <c r="AZ24" s="71"/>
      <c r="BA24" s="3">
        <f t="shared" ref="BA24:BE24" si="139">((1000*BA6)/40)</f>
        <v>0.80687500000000001</v>
      </c>
      <c r="BB24" s="3">
        <f t="shared" si="139"/>
        <v>3.2318750000000001</v>
      </c>
      <c r="BC24" s="3">
        <f t="shared" si="139"/>
        <v>-0.10562500000000026</v>
      </c>
      <c r="BD24" s="3">
        <f t="shared" si="139"/>
        <v>10.096875000000001</v>
      </c>
      <c r="BE24" s="3">
        <f t="shared" si="139"/>
        <v>9.1543749999999982</v>
      </c>
      <c r="BG24" s="63"/>
      <c r="BH24" s="71"/>
      <c r="BI24" s="3">
        <f t="shared" ref="BI24:BM24" si="140">((1000*BI6)/40)</f>
        <v>1.1881249999999999</v>
      </c>
      <c r="BJ24" s="3">
        <f t="shared" si="140"/>
        <v>-5.9374999999999997E-2</v>
      </c>
      <c r="BK24" s="3">
        <f t="shared" si="140"/>
        <v>15.863125</v>
      </c>
      <c r="BL24" s="3">
        <f t="shared" si="140"/>
        <v>12.033125</v>
      </c>
      <c r="BM24" s="3">
        <f t="shared" si="140"/>
        <v>11.418125</v>
      </c>
      <c r="BO24" s="63"/>
      <c r="BP24" s="71"/>
      <c r="BQ24" s="3">
        <f t="shared" ref="BQ24:BU24" si="141">((1000*BQ6)/40)</f>
        <v>1.256875</v>
      </c>
      <c r="BR24" s="3">
        <f t="shared" si="141"/>
        <v>10.924375000000001</v>
      </c>
      <c r="BS24" s="3">
        <f t="shared" si="141"/>
        <v>12.161874999999998</v>
      </c>
      <c r="BT24" s="3">
        <f t="shared" si="141"/>
        <v>-0.15062500000000001</v>
      </c>
      <c r="BU24" s="3">
        <f t="shared" si="141"/>
        <v>13.039375000000001</v>
      </c>
      <c r="BW24" s="63"/>
      <c r="BX24" s="71"/>
      <c r="BY24" s="3">
        <f t="shared" ref="BY24:CC24" si="142">((1000*BY6)/40)</f>
        <v>0.50124999999999997</v>
      </c>
      <c r="BZ24" s="3">
        <f t="shared" si="142"/>
        <v>4.3162500000000001</v>
      </c>
      <c r="CA24" s="3">
        <f t="shared" si="142"/>
        <v>5.65625</v>
      </c>
      <c r="CB24" s="3">
        <f t="shared" si="142"/>
        <v>5.4087499999999995</v>
      </c>
      <c r="CC24" s="3">
        <f t="shared" si="142"/>
        <v>5.3587500000000006</v>
      </c>
      <c r="CE24" s="63"/>
      <c r="CF24" s="71"/>
      <c r="CG24" s="3">
        <f t="shared" ref="CG24:CK24" si="143">((1000*CG6)/40)</f>
        <v>0.50187499999999996</v>
      </c>
      <c r="CH24" s="3">
        <f t="shared" si="143"/>
        <v>5.3418749999999999</v>
      </c>
      <c r="CI24" s="3">
        <f t="shared" si="143"/>
        <v>6.1543749999999999</v>
      </c>
      <c r="CJ24" s="3">
        <f t="shared" si="143"/>
        <v>6.4593749999999996</v>
      </c>
      <c r="CK24" s="3">
        <f t="shared" si="143"/>
        <v>6.9893750000000008</v>
      </c>
      <c r="CM24" s="63"/>
      <c r="CN24" s="71"/>
      <c r="CO24" s="3">
        <f t="shared" ref="CO24:CS24" si="144">((1000*CO6)/40)</f>
        <v>0.61312500000000003</v>
      </c>
      <c r="CP24" s="3">
        <f t="shared" si="144"/>
        <v>5.5431249999999999</v>
      </c>
      <c r="CQ24" s="3">
        <f t="shared" si="144"/>
        <v>6.2981250000000006</v>
      </c>
      <c r="CR24" s="3">
        <f t="shared" si="144"/>
        <v>6.2906250000000004</v>
      </c>
      <c r="CS24" s="3">
        <f t="shared" si="144"/>
        <v>8.0506250000000001</v>
      </c>
      <c r="CU24" s="63"/>
      <c r="CV24" s="71"/>
      <c r="CW24" s="3">
        <f t="shared" ref="CW24:DA24" si="145">((1000*CW6)/40)</f>
        <v>0</v>
      </c>
      <c r="CX24" s="3">
        <f t="shared" si="145"/>
        <v>0</v>
      </c>
      <c r="CY24" s="3">
        <f t="shared" si="145"/>
        <v>0</v>
      </c>
      <c r="CZ24" s="3">
        <f t="shared" si="145"/>
        <v>0</v>
      </c>
      <c r="DA24" s="3">
        <f t="shared" si="145"/>
        <v>0</v>
      </c>
    </row>
    <row r="25" spans="11:105" x14ac:dyDescent="0.2">
      <c r="K25" s="63" t="s">
        <v>6</v>
      </c>
      <c r="L25" s="71"/>
      <c r="M25" s="3">
        <f t="shared" ref="M25:Q25" si="146">((1000*M7)/40)</f>
        <v>1.6549999999999998</v>
      </c>
      <c r="N25" s="3">
        <f t="shared" si="146"/>
        <v>2.2450000000000001</v>
      </c>
      <c r="O25" s="3">
        <f t="shared" si="146"/>
        <v>1.2149999999999999</v>
      </c>
      <c r="P25" s="3">
        <f t="shared" si="146"/>
        <v>1.5225000000000002</v>
      </c>
      <c r="Q25" s="3">
        <f t="shared" si="146"/>
        <v>1.6674999999999998</v>
      </c>
      <c r="S25" s="63" t="s">
        <v>6</v>
      </c>
      <c r="T25" s="71"/>
      <c r="U25" s="3">
        <f t="shared" ref="U25:Y25" si="147">((1000*U7)/40)</f>
        <v>2.25</v>
      </c>
      <c r="V25" s="3">
        <f t="shared" si="147"/>
        <v>2.3525</v>
      </c>
      <c r="W25" s="3">
        <f t="shared" si="147"/>
        <v>1.6949999999999998</v>
      </c>
      <c r="X25" s="3">
        <f t="shared" si="147"/>
        <v>2.1149999999999998</v>
      </c>
      <c r="Y25" s="3">
        <f t="shared" si="147"/>
        <v>1.38</v>
      </c>
      <c r="AA25" s="63" t="s">
        <v>6</v>
      </c>
      <c r="AB25" s="71"/>
      <c r="AC25" s="3">
        <f t="shared" ref="AC25:AG25" si="148">((1000*AC7)/40)</f>
        <v>3.7243749999999998</v>
      </c>
      <c r="AD25" s="3">
        <f t="shared" si="148"/>
        <v>3.0193749999999997</v>
      </c>
      <c r="AE25" s="3">
        <f t="shared" si="148"/>
        <v>3.4193750000000001</v>
      </c>
      <c r="AF25" s="3">
        <f t="shared" si="148"/>
        <v>3.0218750000000001</v>
      </c>
      <c r="AG25" s="3">
        <f t="shared" si="148"/>
        <v>2.8693750000000002</v>
      </c>
      <c r="AI25" s="63" t="s">
        <v>6</v>
      </c>
      <c r="AJ25" s="71"/>
      <c r="AK25" s="3">
        <f t="shared" ref="AK25:AO25" si="149">((1000*AK7)/40)</f>
        <v>2.8343750000000001</v>
      </c>
      <c r="AL25" s="3">
        <f t="shared" si="149"/>
        <v>3.2043750000000002</v>
      </c>
      <c r="AM25" s="3">
        <f t="shared" si="149"/>
        <v>3.5143750000000002</v>
      </c>
      <c r="AN25" s="3">
        <f t="shared" si="149"/>
        <v>2.7693749999999997</v>
      </c>
      <c r="AO25" s="3">
        <f t="shared" si="149"/>
        <v>2.1668750000000001</v>
      </c>
      <c r="AQ25" s="63" t="s">
        <v>6</v>
      </c>
      <c r="AR25" s="71"/>
      <c r="AS25" s="3">
        <f t="shared" ref="AS25:AW25" si="150">((1000*AS7)/40)</f>
        <v>0.17249999999999999</v>
      </c>
      <c r="AT25" s="3">
        <f t="shared" si="150"/>
        <v>0.19750000000000001</v>
      </c>
      <c r="AU25" s="3">
        <f t="shared" si="150"/>
        <v>0.20249999999999999</v>
      </c>
      <c r="AV25" s="3">
        <f t="shared" si="150"/>
        <v>0.315</v>
      </c>
      <c r="AW25" s="3">
        <f t="shared" si="150"/>
        <v>0.11000000000000001</v>
      </c>
      <c r="AY25" s="63" t="s">
        <v>6</v>
      </c>
      <c r="AZ25" s="71"/>
      <c r="BA25" s="3">
        <f t="shared" ref="BA25:BE25" si="151">((1000*BA7)/40)</f>
        <v>2.25</v>
      </c>
      <c r="BB25" s="3">
        <f t="shared" si="151"/>
        <v>2.3525</v>
      </c>
      <c r="BC25" s="3">
        <f t="shared" si="151"/>
        <v>1.6949999999999998</v>
      </c>
      <c r="BD25" s="3">
        <f t="shared" si="151"/>
        <v>2.1149999999999998</v>
      </c>
      <c r="BE25" s="3">
        <f t="shared" si="151"/>
        <v>1.38</v>
      </c>
      <c r="BG25" s="63" t="s">
        <v>6</v>
      </c>
      <c r="BH25" s="71"/>
      <c r="BI25" s="3">
        <f t="shared" ref="BI25:BM25" si="152">((1000*BI7)/40)</f>
        <v>0.34812500000000013</v>
      </c>
      <c r="BJ25" s="3">
        <f t="shared" si="152"/>
        <v>0.26562499999999989</v>
      </c>
      <c r="BK25" s="3">
        <f t="shared" si="152"/>
        <v>0.41562500000000002</v>
      </c>
      <c r="BL25" s="3">
        <f t="shared" si="152"/>
        <v>0.36312499999999992</v>
      </c>
      <c r="BM25" s="3">
        <f t="shared" si="152"/>
        <v>1.578125</v>
      </c>
      <c r="BO25" s="63" t="s">
        <v>6</v>
      </c>
      <c r="BP25" s="71"/>
      <c r="BQ25" s="3">
        <f t="shared" ref="BQ25:BU25" si="153">((1000*BQ7)/40)</f>
        <v>2.25</v>
      </c>
      <c r="BR25" s="3">
        <f t="shared" si="153"/>
        <v>2.3525</v>
      </c>
      <c r="BS25" s="3">
        <f t="shared" si="153"/>
        <v>1.6949999999999998</v>
      </c>
      <c r="BT25" s="3">
        <f t="shared" si="153"/>
        <v>2.1149999999999998</v>
      </c>
      <c r="BU25" s="3">
        <f t="shared" si="153"/>
        <v>1.38</v>
      </c>
      <c r="BW25" s="63" t="s">
        <v>6</v>
      </c>
      <c r="BX25" s="71"/>
      <c r="BY25" s="3">
        <f t="shared" ref="BY25:CC25" si="154">((1000*BY7)/40)</f>
        <v>0.28312499999999996</v>
      </c>
      <c r="BZ25" s="3">
        <f t="shared" si="154"/>
        <v>-0.17937499999999976</v>
      </c>
      <c r="CA25" s="3">
        <f t="shared" si="154"/>
        <v>-0.18687499999999999</v>
      </c>
      <c r="CB25" s="3">
        <f t="shared" si="154"/>
        <v>-5.4374999999999993E-2</v>
      </c>
      <c r="CC25" s="3">
        <f t="shared" si="154"/>
        <v>-0.20687499999999978</v>
      </c>
      <c r="CE25" s="63" t="s">
        <v>6</v>
      </c>
      <c r="CF25" s="71"/>
      <c r="CG25" s="3">
        <f t="shared" ref="CG25:CK25" si="155">((1000*CG7)/40)</f>
        <v>0.49375000000000002</v>
      </c>
      <c r="CH25" s="3">
        <f t="shared" si="155"/>
        <v>0.11374999999999999</v>
      </c>
      <c r="CI25" s="3">
        <f t="shared" si="155"/>
        <v>-0.11374999999999999</v>
      </c>
      <c r="CJ25" s="3">
        <f t="shared" si="155"/>
        <v>-5.3749999999999999E-2</v>
      </c>
      <c r="CK25" s="3">
        <f t="shared" si="155"/>
        <v>5.3749999999999999E-2</v>
      </c>
      <c r="CM25" s="63" t="s">
        <v>6</v>
      </c>
      <c r="CN25" s="71"/>
      <c r="CO25" s="3">
        <f t="shared" ref="CO25:CS25" si="156">((1000*CO7)/40)</f>
        <v>9.4999999999999946E-2</v>
      </c>
      <c r="CP25" s="3">
        <f t="shared" si="156"/>
        <v>4.7499999999999973E-2</v>
      </c>
      <c r="CQ25" s="3">
        <f t="shared" si="156"/>
        <v>0.35250000000000004</v>
      </c>
      <c r="CR25" s="3">
        <f t="shared" si="156"/>
        <v>0.15499999999999994</v>
      </c>
      <c r="CS25" s="3">
        <f t="shared" si="156"/>
        <v>8.2499999999999934E-2</v>
      </c>
      <c r="CU25" s="63" t="s">
        <v>6</v>
      </c>
      <c r="CV25" s="71"/>
      <c r="CW25" s="3">
        <f t="shared" ref="CW25:DA25" si="157">((1000*CW7)/40)</f>
        <v>0</v>
      </c>
      <c r="CX25" s="3">
        <f t="shared" si="157"/>
        <v>0</v>
      </c>
      <c r="CY25" s="3">
        <f t="shared" si="157"/>
        <v>0</v>
      </c>
      <c r="CZ25" s="3">
        <f t="shared" si="157"/>
        <v>0</v>
      </c>
      <c r="DA25" s="3">
        <f t="shared" si="157"/>
        <v>0</v>
      </c>
    </row>
    <row r="26" spans="11:105" x14ac:dyDescent="0.2">
      <c r="K26" s="63"/>
      <c r="L26" s="71"/>
      <c r="M26" s="3">
        <f t="shared" ref="M26:Q26" si="158">((1000*M8)/40)</f>
        <v>2.145</v>
      </c>
      <c r="N26" s="3">
        <f t="shared" si="158"/>
        <v>2.1774999999999998</v>
      </c>
      <c r="O26" s="3">
        <f t="shared" si="158"/>
        <v>2.0100000000000002</v>
      </c>
      <c r="P26" s="3">
        <f t="shared" si="158"/>
        <v>1.5874999999999999</v>
      </c>
      <c r="Q26" s="3">
        <f t="shared" si="158"/>
        <v>1.67</v>
      </c>
      <c r="S26" s="63"/>
      <c r="T26" s="71"/>
      <c r="U26" s="3">
        <f t="shared" ref="U26:Y26" si="159">((1000*U8)/40)</f>
        <v>2.0125000000000002</v>
      </c>
      <c r="V26" s="3">
        <f t="shared" si="159"/>
        <v>2.3574999999999999</v>
      </c>
      <c r="W26" s="3">
        <f t="shared" si="159"/>
        <v>2.0549999999999997</v>
      </c>
      <c r="X26" s="3">
        <f t="shared" si="159"/>
        <v>2.3400000000000003</v>
      </c>
      <c r="Y26" s="3">
        <f t="shared" si="159"/>
        <v>1.5575000000000001</v>
      </c>
      <c r="AA26" s="63"/>
      <c r="AB26" s="71"/>
      <c r="AC26" s="3">
        <f t="shared" ref="AC26:AG26" si="160">((1000*AC8)/40)</f>
        <v>3.7643749999999998</v>
      </c>
      <c r="AD26" s="3">
        <f t="shared" si="160"/>
        <v>3.1243750000000001</v>
      </c>
      <c r="AE26" s="3">
        <f t="shared" si="160"/>
        <v>3.4043749999999995</v>
      </c>
      <c r="AF26" s="3">
        <f t="shared" si="160"/>
        <v>3.4418749999999996</v>
      </c>
      <c r="AG26" s="3">
        <f t="shared" si="160"/>
        <v>2.7293750000000001</v>
      </c>
      <c r="AI26" s="63"/>
      <c r="AJ26" s="71"/>
      <c r="AK26" s="3">
        <f t="shared" ref="AK26:AO26" si="161">((1000*AK8)/40)</f>
        <v>2.5193750000000001</v>
      </c>
      <c r="AL26" s="3">
        <f t="shared" si="161"/>
        <v>3.2593749999999999</v>
      </c>
      <c r="AM26" s="3">
        <f t="shared" si="161"/>
        <v>3.2843749999999998</v>
      </c>
      <c r="AN26" s="3">
        <f t="shared" si="161"/>
        <v>2.5193750000000001</v>
      </c>
      <c r="AO26" s="3">
        <f t="shared" si="161"/>
        <v>2.0118750000000003</v>
      </c>
      <c r="AQ26" s="63"/>
      <c r="AR26" s="71"/>
      <c r="AS26" s="3">
        <f t="shared" ref="AS26:AW26" si="162">((1000*AS8)/40)</f>
        <v>0.255</v>
      </c>
      <c r="AT26" s="3">
        <f t="shared" si="162"/>
        <v>0.3725</v>
      </c>
      <c r="AU26" s="3">
        <f t="shared" si="162"/>
        <v>0.22499999999999978</v>
      </c>
      <c r="AV26" s="3">
        <f t="shared" si="162"/>
        <v>0.34749999999999998</v>
      </c>
      <c r="AW26" s="3">
        <f t="shared" si="162"/>
        <v>0.13999999999999976</v>
      </c>
      <c r="AY26" s="63"/>
      <c r="AZ26" s="71"/>
      <c r="BA26" s="3">
        <f t="shared" ref="BA26:BE26" si="163">((1000*BA8)/40)</f>
        <v>2.0125000000000002</v>
      </c>
      <c r="BB26" s="3">
        <f t="shared" si="163"/>
        <v>2.3574999999999999</v>
      </c>
      <c r="BC26" s="3">
        <f t="shared" si="163"/>
        <v>2.0549999999999997</v>
      </c>
      <c r="BD26" s="3">
        <f t="shared" si="163"/>
        <v>2.3400000000000003</v>
      </c>
      <c r="BE26" s="3">
        <f t="shared" si="163"/>
        <v>1.5575000000000001</v>
      </c>
      <c r="BG26" s="63"/>
      <c r="BH26" s="71"/>
      <c r="BI26" s="3">
        <f t="shared" ref="BI26:BM26" si="164">((1000*BI8)/40)</f>
        <v>1.4356250000000002</v>
      </c>
      <c r="BJ26" s="3">
        <f t="shared" si="164"/>
        <v>0.99812500000000015</v>
      </c>
      <c r="BK26" s="3">
        <f t="shared" si="164"/>
        <v>0.89312500000000017</v>
      </c>
      <c r="BL26" s="3">
        <f t="shared" si="164"/>
        <v>0.30812500000000009</v>
      </c>
      <c r="BM26" s="3">
        <f t="shared" si="164"/>
        <v>1.2781250000000002</v>
      </c>
      <c r="BO26" s="63"/>
      <c r="BP26" s="71"/>
      <c r="BQ26" s="3">
        <f t="shared" ref="BQ26:BU26" si="165">((1000*BQ8)/40)</f>
        <v>2.0125000000000002</v>
      </c>
      <c r="BR26" s="3">
        <f t="shared" si="165"/>
        <v>2.3574999999999999</v>
      </c>
      <c r="BS26" s="3">
        <f t="shared" si="165"/>
        <v>2.0549999999999997</v>
      </c>
      <c r="BT26" s="3">
        <f t="shared" si="165"/>
        <v>2.3400000000000003</v>
      </c>
      <c r="BU26" s="3">
        <f t="shared" si="165"/>
        <v>1.5575000000000001</v>
      </c>
      <c r="BW26" s="63"/>
      <c r="BX26" s="71"/>
      <c r="BY26" s="3">
        <f t="shared" ref="BY26:CC26" si="166">((1000*BY8)/40)</f>
        <v>-0.16687499999999975</v>
      </c>
      <c r="BZ26" s="3">
        <f t="shared" si="166"/>
        <v>-0.19437499999999977</v>
      </c>
      <c r="CA26" s="3">
        <f t="shared" si="166"/>
        <v>-4.3749999999998755E-3</v>
      </c>
      <c r="CB26" s="3">
        <f t="shared" si="166"/>
        <v>-0.14937499999999976</v>
      </c>
      <c r="CC26" s="3">
        <f t="shared" si="166"/>
        <v>-0.23187499999999975</v>
      </c>
      <c r="CE26" s="63"/>
      <c r="CF26" s="71"/>
      <c r="CG26" s="3">
        <f t="shared" ref="CG26:CK26" si="167">((1000*CG8)/40)</f>
        <v>-3.125E-2</v>
      </c>
      <c r="CH26" s="3">
        <f t="shared" si="167"/>
        <v>-8.3750000000000255E-2</v>
      </c>
      <c r="CI26" s="3">
        <f t="shared" si="167"/>
        <v>-3.875E-2</v>
      </c>
      <c r="CJ26" s="3">
        <f t="shared" si="167"/>
        <v>-9.6250000000000252E-2</v>
      </c>
      <c r="CK26" s="3">
        <f t="shared" si="167"/>
        <v>-3.875E-2</v>
      </c>
      <c r="CM26" s="63"/>
      <c r="CN26" s="71"/>
      <c r="CO26" s="3">
        <f t="shared" ref="CO26:CS26" si="168">((1000*CO8)/40)</f>
        <v>0.1049999999999999</v>
      </c>
      <c r="CP26" s="3">
        <f t="shared" si="168"/>
        <v>1.5000000000000083E-2</v>
      </c>
      <c r="CQ26" s="3">
        <f t="shared" si="168"/>
        <v>1.7499999999999807E-2</v>
      </c>
      <c r="CR26" s="3">
        <f t="shared" si="168"/>
        <v>0.11499999999999981</v>
      </c>
      <c r="CS26" s="3">
        <f t="shared" si="168"/>
        <v>2.2499999999999951E-2</v>
      </c>
      <c r="CU26" s="63"/>
      <c r="CV26" s="71"/>
      <c r="CW26" s="3">
        <f t="shared" ref="CW26:DA26" si="169">((1000*CW8)/40)</f>
        <v>0</v>
      </c>
      <c r="CX26" s="3">
        <f t="shared" si="169"/>
        <v>0</v>
      </c>
      <c r="CY26" s="3">
        <f t="shared" si="169"/>
        <v>0</v>
      </c>
      <c r="CZ26" s="3">
        <f t="shared" si="169"/>
        <v>0</v>
      </c>
      <c r="DA26" s="3">
        <f t="shared" si="169"/>
        <v>0</v>
      </c>
    </row>
    <row r="27" spans="11:105" x14ac:dyDescent="0.2">
      <c r="K27" s="63"/>
      <c r="L27" s="71"/>
      <c r="M27" s="3">
        <f t="shared" ref="M27:Q27" si="170">((1000*M9)/40)</f>
        <v>1.7774999999999999</v>
      </c>
      <c r="N27" s="3">
        <f t="shared" si="170"/>
        <v>1.9349999999999998</v>
      </c>
      <c r="O27" s="3">
        <f t="shared" si="170"/>
        <v>1.5249999999999999</v>
      </c>
      <c r="P27" s="3">
        <f t="shared" si="170"/>
        <v>1.8374999999999999</v>
      </c>
      <c r="Q27" s="3">
        <f t="shared" si="170"/>
        <v>1.585</v>
      </c>
      <c r="S27" s="63"/>
      <c r="T27" s="71"/>
      <c r="U27" s="3">
        <f t="shared" ref="U27:Y27" si="171">((1000*U9)/40)</f>
        <v>2.5925000000000002</v>
      </c>
      <c r="V27" s="3">
        <f t="shared" si="171"/>
        <v>3.3099999999999996</v>
      </c>
      <c r="W27" s="3">
        <f t="shared" si="171"/>
        <v>1.7574999999999998</v>
      </c>
      <c r="X27" s="3">
        <f t="shared" si="171"/>
        <v>2.1324999999999998</v>
      </c>
      <c r="Y27" s="3">
        <f t="shared" si="171"/>
        <v>1.5375000000000001</v>
      </c>
      <c r="AA27" s="63"/>
      <c r="AB27" s="71"/>
      <c r="AC27" s="3">
        <f t="shared" ref="AC27:AG27" si="172">((1000*AC9)/40)</f>
        <v>4.3293749999999998</v>
      </c>
      <c r="AD27" s="3">
        <f t="shared" si="172"/>
        <v>-0.17562499999999975</v>
      </c>
      <c r="AE27" s="3">
        <f t="shared" si="172"/>
        <v>3.0168750000000002</v>
      </c>
      <c r="AF27" s="3">
        <f t="shared" si="172"/>
        <v>3.0193749999999997</v>
      </c>
      <c r="AG27" s="3">
        <f t="shared" si="172"/>
        <v>3.024375</v>
      </c>
      <c r="AI27" s="63"/>
      <c r="AJ27" s="71"/>
      <c r="AK27" s="3">
        <f t="shared" ref="AK27:AO27" si="173">((1000*AK9)/40)</f>
        <v>3.3918749999999998</v>
      </c>
      <c r="AL27" s="3">
        <f t="shared" si="173"/>
        <v>2.8843749999999999</v>
      </c>
      <c r="AM27" s="3">
        <f t="shared" si="173"/>
        <v>3.5368749999999998</v>
      </c>
      <c r="AN27" s="3">
        <f t="shared" si="173"/>
        <v>3.0618749999999997</v>
      </c>
      <c r="AO27" s="3">
        <f t="shared" si="173"/>
        <v>2.1468750000000001</v>
      </c>
      <c r="AQ27" s="63"/>
      <c r="AR27" s="71"/>
      <c r="AS27" s="3">
        <f t="shared" ref="AS27:AW27" si="174">((1000*AS9)/40)</f>
        <v>0.24499999999999997</v>
      </c>
      <c r="AT27" s="3">
        <f t="shared" si="174"/>
        <v>0.24250000000000002</v>
      </c>
      <c r="AU27" s="3">
        <f t="shared" si="174"/>
        <v>0.13500000000000001</v>
      </c>
      <c r="AV27" s="3">
        <f t="shared" si="174"/>
        <v>0.42750000000000005</v>
      </c>
      <c r="AW27" s="3">
        <f t="shared" si="174"/>
        <v>0.14250000000000002</v>
      </c>
      <c r="AY27" s="63"/>
      <c r="AZ27" s="71"/>
      <c r="BA27" s="3">
        <f t="shared" ref="BA27:BE27" si="175">((1000*BA9)/40)</f>
        <v>2.5925000000000002</v>
      </c>
      <c r="BB27" s="3">
        <f t="shared" si="175"/>
        <v>3.3099999999999996</v>
      </c>
      <c r="BC27" s="3">
        <f t="shared" si="175"/>
        <v>1.7574999999999998</v>
      </c>
      <c r="BD27" s="3">
        <f t="shared" si="175"/>
        <v>2.1324999999999998</v>
      </c>
      <c r="BE27" s="3">
        <f t="shared" si="175"/>
        <v>1.5375000000000001</v>
      </c>
      <c r="BG27" s="63"/>
      <c r="BH27" s="71"/>
      <c r="BI27" s="3">
        <f t="shared" ref="BI27:BM27" si="176">((1000*BI9)/40)</f>
        <v>0.96562500000000018</v>
      </c>
      <c r="BJ27" s="3">
        <f t="shared" si="176"/>
        <v>1.0931250000000001</v>
      </c>
      <c r="BK27" s="3">
        <f t="shared" si="176"/>
        <v>0.81812499999999999</v>
      </c>
      <c r="BL27" s="3">
        <f t="shared" si="176"/>
        <v>0.36812500000000004</v>
      </c>
      <c r="BM27" s="3">
        <f t="shared" si="176"/>
        <v>1.5431250000000003</v>
      </c>
      <c r="BO27" s="63"/>
      <c r="BP27" s="71"/>
      <c r="BQ27" s="3">
        <f t="shared" ref="BQ27:BU27" si="177">((1000*BQ9)/40)</f>
        <v>2.5925000000000002</v>
      </c>
      <c r="BR27" s="3">
        <f t="shared" si="177"/>
        <v>3.3099999999999996</v>
      </c>
      <c r="BS27" s="3">
        <f t="shared" si="177"/>
        <v>1.7574999999999998</v>
      </c>
      <c r="BT27" s="3">
        <f t="shared" si="177"/>
        <v>2.1324999999999998</v>
      </c>
      <c r="BU27" s="3">
        <f t="shared" si="177"/>
        <v>1.5375000000000001</v>
      </c>
      <c r="BW27" s="63"/>
      <c r="BX27" s="71"/>
      <c r="BY27" s="3">
        <f t="shared" ref="BY27:CC27" si="178">((1000*BY9)/40)</f>
        <v>0.12812499999999999</v>
      </c>
      <c r="BZ27" s="3">
        <f t="shared" si="178"/>
        <v>-0.15437499999999976</v>
      </c>
      <c r="CA27" s="3">
        <f t="shared" si="178"/>
        <v>-0.21187499999999998</v>
      </c>
      <c r="CB27" s="3">
        <f t="shared" si="178"/>
        <v>-0.15937499999999977</v>
      </c>
      <c r="CC27" s="3">
        <f t="shared" si="178"/>
        <v>-5.1874999999999748E-2</v>
      </c>
      <c r="CE27" s="63"/>
      <c r="CF27" s="71"/>
      <c r="CG27" s="3">
        <f t="shared" ref="CG27:CK27" si="179">((1000*CG9)/40)</f>
        <v>0.41374999999999995</v>
      </c>
      <c r="CH27" s="3">
        <f t="shared" si="179"/>
        <v>0.28125</v>
      </c>
      <c r="CI27" s="3">
        <f t="shared" si="179"/>
        <v>3.875E-2</v>
      </c>
      <c r="CJ27" s="3">
        <f t="shared" si="179"/>
        <v>0.25125000000000003</v>
      </c>
      <c r="CK27" s="3">
        <f t="shared" si="179"/>
        <v>6.8750000000000006E-2</v>
      </c>
      <c r="CM27" s="63"/>
      <c r="CN27" s="71"/>
      <c r="CO27" s="3">
        <f t="shared" ref="CO27:CS27" si="180">((1000*CO9)/40)</f>
        <v>0.18250000000000002</v>
      </c>
      <c r="CP27" s="3">
        <f t="shared" si="180"/>
        <v>5.9999999999999984E-2</v>
      </c>
      <c r="CQ27" s="3">
        <f t="shared" si="180"/>
        <v>0.17</v>
      </c>
      <c r="CR27" s="3">
        <f t="shared" si="180"/>
        <v>0.14999999999999977</v>
      </c>
      <c r="CS27" s="3">
        <f t="shared" si="180"/>
        <v>0.1049999999999999</v>
      </c>
      <c r="CU27" s="63"/>
      <c r="CV27" s="71"/>
      <c r="CW27" s="3">
        <f t="shared" ref="CW27:DA27" si="181">((1000*CW9)/40)</f>
        <v>0</v>
      </c>
      <c r="CX27" s="3">
        <f t="shared" si="181"/>
        <v>0</v>
      </c>
      <c r="CY27" s="3">
        <f t="shared" si="181"/>
        <v>0</v>
      </c>
      <c r="CZ27" s="3">
        <f t="shared" si="181"/>
        <v>0</v>
      </c>
      <c r="DA27" s="3">
        <f t="shared" si="181"/>
        <v>0</v>
      </c>
    </row>
    <row r="28" spans="11:105" x14ac:dyDescent="0.2">
      <c r="K28" s="63"/>
      <c r="L28" s="71"/>
      <c r="M28" s="3">
        <f t="shared" ref="M28:Q28" si="182">((1000*M10)/40)</f>
        <v>2.4950000000000001</v>
      </c>
      <c r="N28" s="3">
        <f t="shared" si="182"/>
        <v>1.6674999999999998</v>
      </c>
      <c r="O28" s="3">
        <f t="shared" si="182"/>
        <v>2.0449999999999999</v>
      </c>
      <c r="P28" s="3">
        <f t="shared" si="182"/>
        <v>1.7949999999999999</v>
      </c>
      <c r="Q28" s="3">
        <f t="shared" si="182"/>
        <v>1.5450000000000002</v>
      </c>
      <c r="S28" s="63"/>
      <c r="T28" s="71"/>
      <c r="U28" s="3">
        <f t="shared" ref="U28:Y28" si="183">((1000*U10)/40)</f>
        <v>2.3850000000000002</v>
      </c>
      <c r="V28" s="3">
        <f t="shared" si="183"/>
        <v>3.1675</v>
      </c>
      <c r="W28" s="3">
        <f t="shared" si="183"/>
        <v>1.5125</v>
      </c>
      <c r="X28" s="3">
        <f t="shared" si="183"/>
        <v>2.5225</v>
      </c>
      <c r="Y28" s="3">
        <f t="shared" si="183"/>
        <v>1.8149999999999999</v>
      </c>
      <c r="AA28" s="63"/>
      <c r="AB28" s="71"/>
      <c r="AC28" s="3">
        <f t="shared" ref="AC28:AG28" si="184">((1000*AC10)/40)</f>
        <v>4.1468749999999996</v>
      </c>
      <c r="AD28" s="3">
        <f t="shared" si="184"/>
        <v>2.941875</v>
      </c>
      <c r="AE28" s="3">
        <f t="shared" si="184"/>
        <v>3.4293749999999994</v>
      </c>
      <c r="AF28" s="3">
        <f t="shared" si="184"/>
        <v>2.7243750000000002</v>
      </c>
      <c r="AG28" s="3">
        <f t="shared" si="184"/>
        <v>2.7893749999999997</v>
      </c>
      <c r="AI28" s="63"/>
      <c r="AJ28" s="71"/>
      <c r="AK28" s="3">
        <f t="shared" ref="AK28:AO28" si="185">((1000*AK10)/40)</f>
        <v>3.7593749999999999</v>
      </c>
      <c r="AL28" s="3">
        <f t="shared" si="185"/>
        <v>3.5943749999999994</v>
      </c>
      <c r="AM28" s="3">
        <f t="shared" si="185"/>
        <v>3.5218750000000001</v>
      </c>
      <c r="AN28" s="3">
        <f t="shared" si="185"/>
        <v>2.5843750000000001</v>
      </c>
      <c r="AO28" s="3">
        <f t="shared" si="185"/>
        <v>4.1393749999999994</v>
      </c>
      <c r="AQ28" s="63"/>
      <c r="AR28" s="71"/>
      <c r="AS28" s="3">
        <f t="shared" ref="AS28:AW28" si="186">((1000*AS10)/40)</f>
        <v>0.43</v>
      </c>
      <c r="AT28" s="3">
        <f t="shared" si="186"/>
        <v>0.45250000000000001</v>
      </c>
      <c r="AU28" s="3">
        <f t="shared" si="186"/>
        <v>0.80999999999999994</v>
      </c>
      <c r="AV28" s="3">
        <f t="shared" si="186"/>
        <v>0.59</v>
      </c>
      <c r="AW28" s="3">
        <f t="shared" si="186"/>
        <v>0.1925</v>
      </c>
      <c r="AY28" s="63"/>
      <c r="AZ28" s="71"/>
      <c r="BA28" s="3">
        <f t="shared" ref="BA28:BE28" si="187">((1000*BA10)/40)</f>
        <v>2.3850000000000002</v>
      </c>
      <c r="BB28" s="3">
        <f t="shared" si="187"/>
        <v>3.1675</v>
      </c>
      <c r="BC28" s="3">
        <f t="shared" si="187"/>
        <v>1.5125</v>
      </c>
      <c r="BD28" s="3">
        <f t="shared" si="187"/>
        <v>2.5225</v>
      </c>
      <c r="BE28" s="3">
        <f t="shared" si="187"/>
        <v>1.8149999999999999</v>
      </c>
      <c r="BG28" s="63"/>
      <c r="BH28" s="71"/>
      <c r="BI28" s="3">
        <f t="shared" ref="BI28:BM28" si="188">((1000*BI10)/40)</f>
        <v>1.4631250000000002</v>
      </c>
      <c r="BJ28" s="3">
        <f t="shared" si="188"/>
        <v>1.6506250000000005</v>
      </c>
      <c r="BK28" s="3">
        <f t="shared" si="188"/>
        <v>0.91562500000000013</v>
      </c>
      <c r="BL28" s="3">
        <f t="shared" si="188"/>
        <v>0.96062500000000006</v>
      </c>
      <c r="BM28" s="3">
        <f t="shared" si="188"/>
        <v>1.4906250000000001</v>
      </c>
      <c r="BO28" s="63"/>
      <c r="BP28" s="71"/>
      <c r="BQ28" s="3">
        <f t="shared" ref="BQ28:BU28" si="189">((1000*BQ10)/40)</f>
        <v>2.3850000000000002</v>
      </c>
      <c r="BR28" s="3">
        <f t="shared" si="189"/>
        <v>3.1675</v>
      </c>
      <c r="BS28" s="3">
        <f t="shared" si="189"/>
        <v>1.5125</v>
      </c>
      <c r="BT28" s="3">
        <f t="shared" si="189"/>
        <v>2.5225</v>
      </c>
      <c r="BU28" s="3">
        <f t="shared" si="189"/>
        <v>1.8149999999999999</v>
      </c>
      <c r="BW28" s="63"/>
      <c r="BX28" s="71"/>
      <c r="BY28" s="3">
        <f t="shared" ref="BY28:CC28" si="190">((1000*BY10)/40)</f>
        <v>-6.687499999999999E-2</v>
      </c>
      <c r="BZ28" s="3">
        <f t="shared" si="190"/>
        <v>1.31250000000003E-2</v>
      </c>
      <c r="CA28" s="3">
        <f t="shared" si="190"/>
        <v>0.13562500000000025</v>
      </c>
      <c r="CB28" s="3">
        <f t="shared" si="190"/>
        <v>1.378125</v>
      </c>
      <c r="CC28" s="3">
        <f t="shared" si="190"/>
        <v>5.8125000000000246E-2</v>
      </c>
      <c r="CE28" s="63"/>
      <c r="CF28" s="71"/>
      <c r="CG28" s="3">
        <f t="shared" ref="CG28:CK28" si="191">((1000*CG10)/40)</f>
        <v>0.21375000000000002</v>
      </c>
      <c r="CH28" s="3">
        <f t="shared" si="191"/>
        <v>-9.375E-2</v>
      </c>
      <c r="CI28" s="3">
        <f t="shared" si="191"/>
        <v>7.3749999999999746E-2</v>
      </c>
      <c r="CJ28" s="3">
        <f t="shared" si="191"/>
        <v>0.99875000000000003</v>
      </c>
      <c r="CK28" s="3">
        <f t="shared" si="191"/>
        <v>0.18125000000000024</v>
      </c>
      <c r="CM28" s="63"/>
      <c r="CN28" s="71"/>
      <c r="CO28" s="3">
        <f t="shared" ref="CO28:CS28" si="192">((1000*CO10)/40)</f>
        <v>0.23999999999999994</v>
      </c>
      <c r="CP28" s="3">
        <f t="shared" si="192"/>
        <v>2.750000000000009E-2</v>
      </c>
      <c r="CQ28" s="3">
        <f t="shared" si="192"/>
        <v>0.16499999999999987</v>
      </c>
      <c r="CR28" s="3">
        <f t="shared" si="192"/>
        <v>1.2349999999999999</v>
      </c>
      <c r="CS28" s="3">
        <f t="shared" si="192"/>
        <v>0.27749999999999997</v>
      </c>
      <c r="CU28" s="63"/>
      <c r="CV28" s="71"/>
      <c r="CW28" s="3">
        <f t="shared" ref="CW28:DA28" si="193">((1000*CW10)/40)</f>
        <v>0</v>
      </c>
      <c r="CX28" s="3">
        <f t="shared" si="193"/>
        <v>0</v>
      </c>
      <c r="CY28" s="3">
        <f t="shared" si="193"/>
        <v>0</v>
      </c>
      <c r="CZ28" s="3">
        <f t="shared" si="193"/>
        <v>0</v>
      </c>
      <c r="DA28" s="3">
        <f t="shared" si="193"/>
        <v>0</v>
      </c>
    </row>
    <row r="29" spans="11:105" x14ac:dyDescent="0.2">
      <c r="K29" s="65" t="s">
        <v>5</v>
      </c>
      <c r="L29" s="65"/>
      <c r="M29" s="2">
        <f t="shared" ref="M29:Q29" si="194">AVERAGE(M21:M24)</f>
        <v>1.0425</v>
      </c>
      <c r="N29" s="2">
        <f t="shared" si="194"/>
        <v>6.4531250000000009</v>
      </c>
      <c r="O29" s="2">
        <f t="shared" si="194"/>
        <v>11.566875</v>
      </c>
      <c r="P29" s="2">
        <f t="shared" si="194"/>
        <v>10.749375000000001</v>
      </c>
      <c r="Q29" s="2">
        <f t="shared" si="194"/>
        <v>9.921875</v>
      </c>
      <c r="S29" s="65" t="s">
        <v>5</v>
      </c>
      <c r="T29" s="65"/>
      <c r="U29" s="2">
        <f t="shared" ref="U29:Y29" si="195">AVERAGE(U21:U24)</f>
        <v>0.92374999999999996</v>
      </c>
      <c r="V29" s="2">
        <f t="shared" si="195"/>
        <v>10.833124999999999</v>
      </c>
      <c r="W29" s="2">
        <f t="shared" si="195"/>
        <v>11.56625</v>
      </c>
      <c r="X29" s="2">
        <f t="shared" si="195"/>
        <v>8.6306250000000002</v>
      </c>
      <c r="Y29" s="2">
        <f t="shared" si="195"/>
        <v>12.429375</v>
      </c>
      <c r="AA29" s="65" t="s">
        <v>5</v>
      </c>
      <c r="AB29" s="65"/>
      <c r="AC29" s="2">
        <f t="shared" ref="AC29:AG29" si="196">AVERAGE(AC21:AC24)</f>
        <v>1.6312499999999999</v>
      </c>
      <c r="AD29" s="2">
        <f t="shared" si="196"/>
        <v>10.34125</v>
      </c>
      <c r="AE29" s="2">
        <f t="shared" si="196"/>
        <v>14.559374999999999</v>
      </c>
      <c r="AF29" s="2">
        <f t="shared" si="196"/>
        <v>15.49375</v>
      </c>
      <c r="AG29" s="2">
        <f t="shared" si="196"/>
        <v>16.86375</v>
      </c>
      <c r="AI29" s="65" t="s">
        <v>5</v>
      </c>
      <c r="AJ29" s="65"/>
      <c r="AK29" s="2">
        <f t="shared" ref="AK29:AO29" si="197">AVERAGE(AK21:AK24)</f>
        <v>0.78125</v>
      </c>
      <c r="AL29" s="2">
        <f t="shared" si="197"/>
        <v>5.8843749999999995</v>
      </c>
      <c r="AM29" s="2">
        <f t="shared" si="197"/>
        <v>7.3737499999999985</v>
      </c>
      <c r="AN29" s="2">
        <f t="shared" si="197"/>
        <v>11.546875</v>
      </c>
      <c r="AO29" s="2">
        <f t="shared" si="197"/>
        <v>9.6556249999999988</v>
      </c>
      <c r="AQ29" s="65" t="s">
        <v>5</v>
      </c>
      <c r="AR29" s="65"/>
      <c r="AS29" s="2">
        <f t="shared" ref="AS29:AW29" si="198">AVERAGE(AS21:AS24)</f>
        <v>1.0287500000000001</v>
      </c>
      <c r="AT29" s="2">
        <f t="shared" si="198"/>
        <v>6.8487499999999999</v>
      </c>
      <c r="AU29" s="2">
        <f t="shared" si="198"/>
        <v>9.3624999999999989</v>
      </c>
      <c r="AV29" s="2">
        <f t="shared" si="198"/>
        <v>10.455</v>
      </c>
      <c r="AW29" s="2">
        <f t="shared" si="198"/>
        <v>9.9500000000000011</v>
      </c>
      <c r="AY29" s="65" t="s">
        <v>5</v>
      </c>
      <c r="AZ29" s="65"/>
      <c r="BA29" s="2">
        <f t="shared" ref="BA29:BE29" si="199">AVERAGE(BA21:BA24)</f>
        <v>0.86937500000000001</v>
      </c>
      <c r="BB29" s="2">
        <f t="shared" si="199"/>
        <v>8.734375</v>
      </c>
      <c r="BC29" s="2">
        <f t="shared" si="199"/>
        <v>-2.3750000000000038E-2</v>
      </c>
      <c r="BD29" s="2">
        <f t="shared" si="199"/>
        <v>10.0725</v>
      </c>
      <c r="BE29" s="2">
        <f t="shared" si="199"/>
        <v>9.2175000000000011</v>
      </c>
      <c r="BG29" s="65" t="s">
        <v>5</v>
      </c>
      <c r="BH29" s="65"/>
      <c r="BI29" s="2">
        <f t="shared" ref="BI29:BM29" si="200">AVERAGE(BI21:BI24)</f>
        <v>1.2043749999999998</v>
      </c>
      <c r="BJ29" s="2">
        <f t="shared" si="200"/>
        <v>5.4031250000000002</v>
      </c>
      <c r="BK29" s="2">
        <f t="shared" si="200"/>
        <v>12.583124999999999</v>
      </c>
      <c r="BL29" s="2">
        <f t="shared" si="200"/>
        <v>11.317499999999999</v>
      </c>
      <c r="BM29" s="2">
        <f t="shared" si="200"/>
        <v>11.408750000000001</v>
      </c>
      <c r="BO29" s="65" t="s">
        <v>5</v>
      </c>
      <c r="BP29" s="65"/>
      <c r="BQ29" s="2">
        <f t="shared" ref="BQ29:BU29" si="201">AVERAGE(BQ21:BQ24)</f>
        <v>0.92374999999999996</v>
      </c>
      <c r="BR29" s="2">
        <f t="shared" si="201"/>
        <v>10.833124999999999</v>
      </c>
      <c r="BS29" s="2">
        <f t="shared" si="201"/>
        <v>11.56625</v>
      </c>
      <c r="BT29" s="2">
        <f t="shared" si="201"/>
        <v>8.6306250000000002</v>
      </c>
      <c r="BU29" s="2">
        <f t="shared" si="201"/>
        <v>12.429375</v>
      </c>
      <c r="BW29" s="65" t="s">
        <v>5</v>
      </c>
      <c r="BX29" s="65"/>
      <c r="BY29" s="2">
        <f t="shared" ref="BY29:CC29" si="202">AVERAGE(BY21:BY24)</f>
        <v>0.49437500000000001</v>
      </c>
      <c r="BZ29" s="2">
        <f t="shared" si="202"/>
        <v>4.6724999999999994</v>
      </c>
      <c r="CA29" s="2">
        <f t="shared" si="202"/>
        <v>5.8087499999999999</v>
      </c>
      <c r="CB29" s="2">
        <f t="shared" si="202"/>
        <v>5.3862500000000004</v>
      </c>
      <c r="CC29" s="2">
        <f t="shared" si="202"/>
        <v>5.2356250000000006</v>
      </c>
      <c r="CE29" s="65" t="s">
        <v>5</v>
      </c>
      <c r="CF29" s="65"/>
      <c r="CG29" s="2">
        <f t="shared" ref="CG29:CK29" si="203">AVERAGE(CG21:CG24)</f>
        <v>0.59750000000000003</v>
      </c>
      <c r="CH29" s="2">
        <f t="shared" si="203"/>
        <v>4.9418749999999996</v>
      </c>
      <c r="CI29" s="2">
        <f t="shared" si="203"/>
        <v>6.1393750000000011</v>
      </c>
      <c r="CJ29" s="2">
        <f t="shared" si="203"/>
        <v>6.2949999999999999</v>
      </c>
      <c r="CK29" s="2">
        <f t="shared" si="203"/>
        <v>6</v>
      </c>
      <c r="CM29" s="65" t="s">
        <v>5</v>
      </c>
      <c r="CN29" s="65"/>
      <c r="CO29" s="2">
        <f t="shared" ref="CO29:CS29" si="204">AVERAGE(CO21:CO24)</f>
        <v>0.6568750000000001</v>
      </c>
      <c r="CP29" s="2">
        <f t="shared" si="204"/>
        <v>5.6081250000000002</v>
      </c>
      <c r="CQ29" s="2">
        <f t="shared" si="204"/>
        <v>6.4831249999999994</v>
      </c>
      <c r="CR29" s="2">
        <f t="shared" si="204"/>
        <v>6.5012500000000006</v>
      </c>
      <c r="CS29" s="2">
        <f t="shared" si="204"/>
        <v>7.649375</v>
      </c>
      <c r="CU29" s="65" t="s">
        <v>5</v>
      </c>
      <c r="CV29" s="65"/>
      <c r="CW29" s="2">
        <f t="shared" ref="CW29:DA29" si="205">AVERAGE(CW21:CW24)</f>
        <v>0</v>
      </c>
      <c r="CX29" s="2">
        <f t="shared" si="205"/>
        <v>0</v>
      </c>
      <c r="CY29" s="2">
        <f t="shared" si="205"/>
        <v>0</v>
      </c>
      <c r="CZ29" s="2">
        <f t="shared" si="205"/>
        <v>0</v>
      </c>
      <c r="DA29" s="2">
        <f t="shared" si="205"/>
        <v>0</v>
      </c>
    </row>
    <row r="30" spans="11:105" x14ac:dyDescent="0.2">
      <c r="K30" s="66" t="s">
        <v>13</v>
      </c>
      <c r="L30" s="66"/>
      <c r="M30" s="17">
        <f t="shared" ref="M30:Q30" si="206">STDEV(M21:M24)</f>
        <v>0.13257073583562926</v>
      </c>
      <c r="N30" s="17">
        <f t="shared" si="206"/>
        <v>4.3201916310699273</v>
      </c>
      <c r="O30" s="17">
        <f t="shared" si="206"/>
        <v>1.2852356706715957</v>
      </c>
      <c r="P30" s="17">
        <f t="shared" si="206"/>
        <v>1.8981025338918469</v>
      </c>
      <c r="Q30" s="17">
        <f t="shared" si="206"/>
        <v>0.36529882174278372</v>
      </c>
      <c r="S30" s="66" t="s">
        <v>13</v>
      </c>
      <c r="T30" s="66"/>
      <c r="U30" s="17">
        <f t="shared" ref="U30:Y30" si="207">STDEV(U21:U24)</f>
        <v>0.25933709562395157</v>
      </c>
      <c r="V30" s="17">
        <f t="shared" si="207"/>
        <v>0.27171139713551451</v>
      </c>
      <c r="W30" s="17">
        <f t="shared" si="207"/>
        <v>0.73576030687083538</v>
      </c>
      <c r="X30" s="17">
        <f t="shared" si="207"/>
        <v>5.8584506270856282</v>
      </c>
      <c r="Y30" s="17">
        <f t="shared" si="207"/>
        <v>0.69897246011556202</v>
      </c>
      <c r="AA30" s="66" t="s">
        <v>13</v>
      </c>
      <c r="AB30" s="66"/>
      <c r="AC30" s="17">
        <f t="shared" ref="AC30:AG30" si="208">STDEV(AC21:AC24)</f>
        <v>8.0864469948179363E-2</v>
      </c>
      <c r="AD30" s="17">
        <f t="shared" si="208"/>
        <v>1.2842805622215108</v>
      </c>
      <c r="AE30" s="17">
        <f t="shared" si="208"/>
        <v>0.79592451484630877</v>
      </c>
      <c r="AF30" s="17">
        <f t="shared" si="208"/>
        <v>1.035867943240514</v>
      </c>
      <c r="AG30" s="17">
        <f t="shared" si="208"/>
        <v>0.2057949525620095</v>
      </c>
      <c r="AI30" s="66" t="s">
        <v>13</v>
      </c>
      <c r="AJ30" s="66"/>
      <c r="AK30" s="17">
        <f t="shared" ref="AK30:AO30" si="209">STDEV(AK21:AK24)</f>
        <v>0.16584851270562156</v>
      </c>
      <c r="AL30" s="17">
        <f t="shared" si="209"/>
        <v>0.68202669791340731</v>
      </c>
      <c r="AM30" s="17">
        <f t="shared" si="209"/>
        <v>1.2837889478025637</v>
      </c>
      <c r="AN30" s="17">
        <f t="shared" si="209"/>
        <v>0.2278568629644499</v>
      </c>
      <c r="AO30" s="17">
        <f t="shared" si="209"/>
        <v>0.31702392128460366</v>
      </c>
      <c r="AQ30" s="66" t="s">
        <v>13</v>
      </c>
      <c r="AR30" s="66"/>
      <c r="AS30" s="17">
        <f t="shared" ref="AS30:AW30" si="210">STDEV(AS21:AS24)</f>
        <v>6.9383445431889512E-2</v>
      </c>
      <c r="AT30" s="17">
        <f t="shared" si="210"/>
        <v>0.2560954818682542</v>
      </c>
      <c r="AU30" s="17">
        <f t="shared" si="210"/>
        <v>0.81374743983212194</v>
      </c>
      <c r="AV30" s="17">
        <f t="shared" si="210"/>
        <v>1.62422208944262</v>
      </c>
      <c r="AW30" s="17">
        <f t="shared" si="210"/>
        <v>0.63428888988640941</v>
      </c>
      <c r="AY30" s="66" t="s">
        <v>13</v>
      </c>
      <c r="AZ30" s="66"/>
      <c r="BA30" s="17">
        <f t="shared" ref="BA30:BE30" si="211">STDEV(BA21:BA24)</f>
        <v>7.5000000000000053E-2</v>
      </c>
      <c r="BB30" s="17">
        <f t="shared" si="211"/>
        <v>3.6690581216437526</v>
      </c>
      <c r="BC30" s="17">
        <f t="shared" si="211"/>
        <v>6.3553619094430913E-2</v>
      </c>
      <c r="BD30" s="17">
        <f t="shared" si="211"/>
        <v>0.38320129066414554</v>
      </c>
      <c r="BE30" s="17">
        <f t="shared" si="211"/>
        <v>0.38235768049476038</v>
      </c>
      <c r="BG30" s="66" t="s">
        <v>13</v>
      </c>
      <c r="BH30" s="66"/>
      <c r="BI30" s="17">
        <f t="shared" ref="BI30:BM30" si="212">STDEV(BI21:BI24)</f>
        <v>6.3852042514968482E-2</v>
      </c>
      <c r="BJ30" s="17">
        <f t="shared" si="212"/>
        <v>3.6459069516376834</v>
      </c>
      <c r="BK30" s="17">
        <f t="shared" si="212"/>
        <v>2.2022460125971444</v>
      </c>
      <c r="BL30" s="17">
        <f t="shared" si="212"/>
        <v>0.60052884679533391</v>
      </c>
      <c r="BM30" s="17">
        <f t="shared" si="212"/>
        <v>0.61248937065606879</v>
      </c>
      <c r="BO30" s="66" t="s">
        <v>13</v>
      </c>
      <c r="BP30" s="66"/>
      <c r="BQ30" s="17">
        <f t="shared" ref="BQ30:BU30" si="213">STDEV(BQ21:BQ24)</f>
        <v>0.25933709562395157</v>
      </c>
      <c r="BR30" s="17">
        <f t="shared" si="213"/>
        <v>0.27171139713551451</v>
      </c>
      <c r="BS30" s="17">
        <f t="shared" si="213"/>
        <v>0.73576030687083538</v>
      </c>
      <c r="BT30" s="17">
        <f t="shared" si="213"/>
        <v>5.8584506270856282</v>
      </c>
      <c r="BU30" s="17">
        <f t="shared" si="213"/>
        <v>0.69897246011556202</v>
      </c>
      <c r="BW30" s="66" t="s">
        <v>13</v>
      </c>
      <c r="BX30" s="66"/>
      <c r="BY30" s="17">
        <f t="shared" ref="BY30:CC30" si="214">STDEV(BY21:BY24)</f>
        <v>0.10558122860306805</v>
      </c>
      <c r="BZ30" s="17">
        <f t="shared" si="214"/>
        <v>0.63173207664854192</v>
      </c>
      <c r="CA30" s="17">
        <f t="shared" si="214"/>
        <v>0.67305893748863754</v>
      </c>
      <c r="CB30" s="17">
        <f t="shared" si="214"/>
        <v>0.54361061431874169</v>
      </c>
      <c r="CC30" s="17">
        <f t="shared" si="214"/>
        <v>0.42068087172265578</v>
      </c>
      <c r="CE30" s="66" t="s">
        <v>13</v>
      </c>
      <c r="CF30" s="66"/>
      <c r="CG30" s="17">
        <f t="shared" ref="CG30:CK30" si="215">STDEV(CG21:CG24)</f>
        <v>8.5107162839956021E-2</v>
      </c>
      <c r="CH30" s="17">
        <f t="shared" si="215"/>
        <v>0.37786681957183438</v>
      </c>
      <c r="CI30" s="17">
        <f t="shared" si="215"/>
        <v>0.12201434341912383</v>
      </c>
      <c r="CJ30" s="17">
        <f t="shared" si="215"/>
        <v>0.38675667953723414</v>
      </c>
      <c r="CK30" s="17">
        <f t="shared" si="215"/>
        <v>0.66150514926189385</v>
      </c>
      <c r="CM30" s="66" t="s">
        <v>13</v>
      </c>
      <c r="CN30" s="66"/>
      <c r="CO30" s="17">
        <f t="shared" ref="CO30:CS30" si="216">STDEV(CO21:CO24)</f>
        <v>4.1658332499833285E-2</v>
      </c>
      <c r="CP30" s="17">
        <f t="shared" si="216"/>
        <v>0.10208248298965567</v>
      </c>
      <c r="CQ30" s="17">
        <f t="shared" si="216"/>
        <v>0.50730086405077901</v>
      </c>
      <c r="CR30" s="17">
        <f t="shared" si="216"/>
        <v>0.15101565868037214</v>
      </c>
      <c r="CS30" s="17">
        <f t="shared" si="216"/>
        <v>0.28791274719956378</v>
      </c>
      <c r="CU30" s="66" t="s">
        <v>13</v>
      </c>
      <c r="CV30" s="66"/>
      <c r="CW30" s="17">
        <f t="shared" ref="CW30:DA30" si="217">STDEV(CW21:CW24)</f>
        <v>0</v>
      </c>
      <c r="CX30" s="17">
        <f t="shared" si="217"/>
        <v>0</v>
      </c>
      <c r="CY30" s="17">
        <f t="shared" si="217"/>
        <v>0</v>
      </c>
      <c r="CZ30" s="17">
        <f t="shared" si="217"/>
        <v>0</v>
      </c>
      <c r="DA30" s="17">
        <f t="shared" si="217"/>
        <v>0</v>
      </c>
    </row>
    <row r="31" spans="11:105" x14ac:dyDescent="0.2">
      <c r="K31" s="67" t="s">
        <v>14</v>
      </c>
      <c r="L31" s="68"/>
      <c r="M31" s="17">
        <f t="shared" ref="M31:Q31" si="218">1.96*(M30)/SQRT(4)</f>
        <v>0.12991932111891666</v>
      </c>
      <c r="N31" s="17">
        <f t="shared" si="218"/>
        <v>4.233787798448529</v>
      </c>
      <c r="O31" s="17">
        <f t="shared" si="218"/>
        <v>1.2595309572581639</v>
      </c>
      <c r="P31" s="17">
        <f t="shared" si="218"/>
        <v>1.86014048321401</v>
      </c>
      <c r="Q31" s="17">
        <f t="shared" si="218"/>
        <v>0.35799284530792802</v>
      </c>
      <c r="S31" s="67" t="s">
        <v>14</v>
      </c>
      <c r="T31" s="68"/>
      <c r="U31" s="17">
        <f t="shared" ref="U31:Y31" si="219">1.96*(U30)/SQRT(4)</f>
        <v>0.25415035371147254</v>
      </c>
      <c r="V31" s="17">
        <f t="shared" si="219"/>
        <v>0.2662771691928042</v>
      </c>
      <c r="W31" s="17">
        <f t="shared" si="219"/>
        <v>0.72104510073341865</v>
      </c>
      <c r="X31" s="17">
        <f t="shared" si="219"/>
        <v>5.7412816145439152</v>
      </c>
      <c r="Y31" s="17">
        <f t="shared" si="219"/>
        <v>0.68499301091325082</v>
      </c>
      <c r="AA31" s="67" t="s">
        <v>14</v>
      </c>
      <c r="AB31" s="68"/>
      <c r="AC31" s="17">
        <f t="shared" ref="AC31:AG31" si="220">1.96*(AC30)/SQRT(4)</f>
        <v>7.924718054921577E-2</v>
      </c>
      <c r="AD31" s="17">
        <f t="shared" si="220"/>
        <v>1.2585949509770806</v>
      </c>
      <c r="AE31" s="17">
        <f t="shared" si="220"/>
        <v>0.78000602454938261</v>
      </c>
      <c r="AF31" s="17">
        <f t="shared" si="220"/>
        <v>1.0151505843757036</v>
      </c>
      <c r="AG31" s="17">
        <f t="shared" si="220"/>
        <v>0.20167905351076931</v>
      </c>
      <c r="AI31" s="67" t="s">
        <v>14</v>
      </c>
      <c r="AJ31" s="68"/>
      <c r="AK31" s="17">
        <f t="shared" ref="AK31:AO31" si="221">1.96*(AK30)/SQRT(4)</f>
        <v>0.16253154245150914</v>
      </c>
      <c r="AL31" s="17">
        <f t="shared" si="221"/>
        <v>0.66838616395513917</v>
      </c>
      <c r="AM31" s="17">
        <f t="shared" si="221"/>
        <v>1.2581131688465124</v>
      </c>
      <c r="AN31" s="17">
        <f t="shared" si="221"/>
        <v>0.22329972570516091</v>
      </c>
      <c r="AO31" s="17">
        <f t="shared" si="221"/>
        <v>0.31068344285891158</v>
      </c>
      <c r="AQ31" s="67" t="s">
        <v>14</v>
      </c>
      <c r="AR31" s="68"/>
      <c r="AS31" s="17">
        <f t="shared" ref="AS31:AW31" si="222">1.96*(AS30)/SQRT(4)</f>
        <v>6.7995776523251727E-2</v>
      </c>
      <c r="AT31" s="17">
        <f t="shared" si="222"/>
        <v>0.25097357223088912</v>
      </c>
      <c r="AU31" s="17">
        <f t="shared" si="222"/>
        <v>0.79747249103547946</v>
      </c>
      <c r="AV31" s="17">
        <f t="shared" si="222"/>
        <v>1.5917376476537677</v>
      </c>
      <c r="AW31" s="17">
        <f t="shared" si="222"/>
        <v>0.62160311208868124</v>
      </c>
      <c r="AY31" s="67" t="s">
        <v>14</v>
      </c>
      <c r="AZ31" s="68"/>
      <c r="BA31" s="17">
        <f t="shared" ref="BA31:BE31" si="223">1.96*(BA30)/SQRT(4)</f>
        <v>7.3500000000000051E-2</v>
      </c>
      <c r="BB31" s="17">
        <f t="shared" si="223"/>
        <v>3.5956769592108775</v>
      </c>
      <c r="BC31" s="17">
        <f t="shared" si="223"/>
        <v>6.2282546712542297E-2</v>
      </c>
      <c r="BD31" s="17">
        <f t="shared" si="223"/>
        <v>0.37553726485086264</v>
      </c>
      <c r="BE31" s="17">
        <f t="shared" si="223"/>
        <v>0.37471052688486517</v>
      </c>
      <c r="BG31" s="67" t="s">
        <v>14</v>
      </c>
      <c r="BH31" s="68"/>
      <c r="BI31" s="17">
        <f t="shared" ref="BI31:BM31" si="224">1.96*(BI30)/SQRT(4)</f>
        <v>6.2575001664669117E-2</v>
      </c>
      <c r="BJ31" s="17">
        <f t="shared" si="224"/>
        <v>3.5729888126049296</v>
      </c>
      <c r="BK31" s="17">
        <f t="shared" si="224"/>
        <v>2.1582010923452013</v>
      </c>
      <c r="BL31" s="17">
        <f t="shared" si="224"/>
        <v>0.58851826985942723</v>
      </c>
      <c r="BM31" s="17">
        <f t="shared" si="224"/>
        <v>0.60023958324294735</v>
      </c>
      <c r="BO31" s="67" t="s">
        <v>14</v>
      </c>
      <c r="BP31" s="68"/>
      <c r="BQ31" s="17">
        <f t="shared" ref="BQ31:BU31" si="225">1.96*(BQ30)/SQRT(4)</f>
        <v>0.25415035371147254</v>
      </c>
      <c r="BR31" s="17">
        <f t="shared" si="225"/>
        <v>0.2662771691928042</v>
      </c>
      <c r="BS31" s="17">
        <f t="shared" si="225"/>
        <v>0.72104510073341865</v>
      </c>
      <c r="BT31" s="17">
        <f t="shared" si="225"/>
        <v>5.7412816145439152</v>
      </c>
      <c r="BU31" s="17">
        <f t="shared" si="225"/>
        <v>0.68499301091325082</v>
      </c>
      <c r="BW31" s="67" t="s">
        <v>14</v>
      </c>
      <c r="BX31" s="68"/>
      <c r="BY31" s="17">
        <f t="shared" ref="BY31:CC31" si="226">1.96*(BY30)/SQRT(4)</f>
        <v>0.10346960403100669</v>
      </c>
      <c r="BZ31" s="17">
        <f t="shared" si="226"/>
        <v>0.61909743511557103</v>
      </c>
      <c r="CA31" s="17">
        <f t="shared" si="226"/>
        <v>0.65959775873886473</v>
      </c>
      <c r="CB31" s="17">
        <f t="shared" si="226"/>
        <v>0.53273840203236689</v>
      </c>
      <c r="CC31" s="17">
        <f t="shared" si="226"/>
        <v>0.41226725428820266</v>
      </c>
      <c r="CE31" s="67" t="s">
        <v>14</v>
      </c>
      <c r="CF31" s="68"/>
      <c r="CG31" s="17">
        <f t="shared" ref="CG31:CK31" si="227">1.96*(CG30)/SQRT(4)</f>
        <v>8.3405019583156895E-2</v>
      </c>
      <c r="CH31" s="17">
        <f t="shared" si="227"/>
        <v>0.37030948318039769</v>
      </c>
      <c r="CI31" s="17">
        <f t="shared" si="227"/>
        <v>0.11957405655074135</v>
      </c>
      <c r="CJ31" s="17">
        <f t="shared" si="227"/>
        <v>0.37902154594648946</v>
      </c>
      <c r="CK31" s="17">
        <f t="shared" si="227"/>
        <v>0.648275046276656</v>
      </c>
      <c r="CM31" s="67" t="s">
        <v>14</v>
      </c>
      <c r="CN31" s="68"/>
      <c r="CO31" s="17">
        <f t="shared" ref="CO31:CS31" si="228">1.96*(CO30)/SQRT(4)</f>
        <v>4.0825165849836621E-2</v>
      </c>
      <c r="CP31" s="17">
        <f t="shared" si="228"/>
        <v>0.10004083332986255</v>
      </c>
      <c r="CQ31" s="17">
        <f t="shared" si="228"/>
        <v>0.4971548467697634</v>
      </c>
      <c r="CR31" s="17">
        <f t="shared" si="228"/>
        <v>0.14799534550676469</v>
      </c>
      <c r="CS31" s="17">
        <f t="shared" si="228"/>
        <v>0.28215449225557249</v>
      </c>
      <c r="CU31" s="67" t="s">
        <v>14</v>
      </c>
      <c r="CV31" s="68"/>
      <c r="CW31" s="17">
        <f t="shared" ref="CW31:DA31" si="229">1.96*(CW30)/SQRT(4)</f>
        <v>0</v>
      </c>
      <c r="CX31" s="17">
        <f t="shared" si="229"/>
        <v>0</v>
      </c>
      <c r="CY31" s="17">
        <f t="shared" si="229"/>
        <v>0</v>
      </c>
      <c r="CZ31" s="17">
        <f t="shared" si="229"/>
        <v>0</v>
      </c>
      <c r="DA31" s="17">
        <f t="shared" si="229"/>
        <v>0</v>
      </c>
    </row>
    <row r="32" spans="11:105" x14ac:dyDescent="0.2">
      <c r="K32" s="69" t="s">
        <v>15</v>
      </c>
      <c r="L32" s="70"/>
      <c r="M32" s="27">
        <f>((M30/M29))</f>
        <v>0.12716617346343334</v>
      </c>
      <c r="N32" s="27">
        <f t="shared" ref="N32:Q32" si="230">((N30/N29))</f>
        <v>0.66947279512948021</v>
      </c>
      <c r="O32" s="27">
        <f t="shared" si="230"/>
        <v>0.11111347452718179</v>
      </c>
      <c r="P32" s="27">
        <f t="shared" si="230"/>
        <v>0.17657794373085381</v>
      </c>
      <c r="Q32" s="27">
        <f t="shared" si="230"/>
        <v>3.6817519041792375E-2</v>
      </c>
      <c r="S32" s="32"/>
      <c r="T32" s="33"/>
      <c r="U32" s="17"/>
      <c r="V32" s="17"/>
      <c r="W32" s="17"/>
      <c r="X32" s="17"/>
      <c r="Y32" s="17"/>
      <c r="AA32" s="32"/>
      <c r="AB32" s="33"/>
      <c r="AC32" s="17"/>
      <c r="AD32" s="17"/>
      <c r="AE32" s="17"/>
      <c r="AF32" s="17"/>
      <c r="AG32" s="17"/>
      <c r="AI32" s="32"/>
      <c r="AJ32" s="33"/>
      <c r="AK32" s="17"/>
      <c r="AL32" s="17"/>
      <c r="AM32" s="17"/>
      <c r="AN32" s="17"/>
      <c r="AO32" s="17"/>
      <c r="AQ32" s="32"/>
      <c r="AR32" s="33"/>
      <c r="AS32" s="17"/>
      <c r="AT32" s="17"/>
      <c r="AU32" s="17"/>
      <c r="AV32" s="17"/>
      <c r="AW32" s="17"/>
      <c r="AY32" s="32"/>
      <c r="AZ32" s="33"/>
      <c r="BA32" s="17"/>
      <c r="BB32" s="17"/>
      <c r="BC32" s="17"/>
      <c r="BD32" s="17"/>
      <c r="BE32" s="17"/>
      <c r="BG32" s="32"/>
      <c r="BH32" s="33"/>
      <c r="BI32" s="17"/>
      <c r="BJ32" s="17"/>
      <c r="BK32" s="17"/>
      <c r="BL32" s="17"/>
      <c r="BM32" s="17"/>
      <c r="BO32" s="32"/>
      <c r="BP32" s="33"/>
      <c r="BQ32" s="17"/>
      <c r="BR32" s="17"/>
      <c r="BS32" s="17"/>
      <c r="BT32" s="17"/>
      <c r="BU32" s="17"/>
      <c r="BW32" s="32"/>
      <c r="BX32" s="33"/>
      <c r="BY32" s="17"/>
      <c r="BZ32" s="17"/>
      <c r="CA32" s="17"/>
      <c r="CB32" s="17"/>
      <c r="CC32" s="17"/>
      <c r="CE32" s="32"/>
      <c r="CF32" s="33"/>
      <c r="CG32" s="17"/>
      <c r="CH32" s="17"/>
      <c r="CI32" s="17"/>
      <c r="CJ32" s="17"/>
      <c r="CK32" s="17"/>
      <c r="CM32" s="32"/>
      <c r="CN32" s="33"/>
      <c r="CO32" s="17"/>
      <c r="CP32" s="17"/>
      <c r="CQ32" s="17"/>
      <c r="CR32" s="17"/>
      <c r="CS32" s="17"/>
      <c r="CU32" s="32"/>
      <c r="CV32" s="33"/>
      <c r="CW32" s="17"/>
      <c r="CX32" s="17"/>
      <c r="CY32" s="17"/>
      <c r="CZ32" s="17"/>
      <c r="DA32" s="17"/>
    </row>
    <row r="33" spans="11:105" x14ac:dyDescent="0.2">
      <c r="K33" s="67" t="s">
        <v>15</v>
      </c>
      <c r="L33" s="68"/>
      <c r="M33" s="17">
        <f>((M30/M29)*100)</f>
        <v>12.716617346343334</v>
      </c>
      <c r="N33" s="17">
        <f t="shared" ref="N33:Q33" si="231">((N30/N29)*100)</f>
        <v>66.947279512948015</v>
      </c>
      <c r="O33" s="17">
        <f t="shared" si="231"/>
        <v>11.111347452718178</v>
      </c>
      <c r="P33" s="17">
        <f t="shared" si="231"/>
        <v>17.65779437308538</v>
      </c>
      <c r="Q33" s="17">
        <f t="shared" si="231"/>
        <v>3.6817519041792375</v>
      </c>
      <c r="S33" s="67" t="s">
        <v>15</v>
      </c>
      <c r="T33" s="68"/>
      <c r="U33" s="17">
        <f>((U30/U29)*100)</f>
        <v>28.074381123025884</v>
      </c>
      <c r="V33" s="17">
        <f t="shared" ref="V33:Y33" si="232">((V30/V29)*100)</f>
        <v>2.5081534380477888</v>
      </c>
      <c r="W33" s="17">
        <f t="shared" si="232"/>
        <v>6.3612692693901254</v>
      </c>
      <c r="X33" s="17">
        <f t="shared" si="232"/>
        <v>67.879795809522818</v>
      </c>
      <c r="Y33" s="17">
        <f t="shared" si="232"/>
        <v>5.6235527539845087</v>
      </c>
      <c r="AA33" s="67" t="s">
        <v>15</v>
      </c>
      <c r="AB33" s="68"/>
      <c r="AC33" s="17">
        <f>((AC30/AC29)*100)</f>
        <v>4.957208885712145</v>
      </c>
      <c r="AD33" s="17">
        <f t="shared" ref="AD33:AG33" si="233">((AD30/AD29)*100)</f>
        <v>12.419007008064893</v>
      </c>
      <c r="AE33" s="17">
        <f t="shared" si="233"/>
        <v>5.4667491897578628</v>
      </c>
      <c r="AF33" s="17">
        <f t="shared" si="233"/>
        <v>6.6857148414071084</v>
      </c>
      <c r="AG33" s="17">
        <f t="shared" si="233"/>
        <v>1.2203392042814292</v>
      </c>
      <c r="AI33" s="67" t="s">
        <v>15</v>
      </c>
      <c r="AJ33" s="68"/>
      <c r="AK33" s="17">
        <f>((AK30/AK29)*100)</f>
        <v>21.22860962631956</v>
      </c>
      <c r="AL33" s="17">
        <f t="shared" ref="AL33:AO33" si="234">((AL30/AL29)*100)</f>
        <v>11.590469640588973</v>
      </c>
      <c r="AM33" s="17">
        <f t="shared" si="234"/>
        <v>17.410258658112411</v>
      </c>
      <c r="AN33" s="17">
        <f t="shared" si="234"/>
        <v>1.9733205994214877</v>
      </c>
      <c r="AO33" s="17">
        <f t="shared" si="234"/>
        <v>3.28330813680734</v>
      </c>
      <c r="AQ33" s="67" t="s">
        <v>15</v>
      </c>
      <c r="AR33" s="68"/>
      <c r="AS33" s="17">
        <f>((AS30/AS29)*100)</f>
        <v>6.7444418402808752</v>
      </c>
      <c r="AT33" s="17">
        <f t="shared" ref="AT33:AW33" si="235">((AT30/AT29)*100)</f>
        <v>3.7393025277350493</v>
      </c>
      <c r="AU33" s="17">
        <f t="shared" si="235"/>
        <v>8.6915614401294743</v>
      </c>
      <c r="AV33" s="17">
        <f t="shared" si="235"/>
        <v>15.53536192675868</v>
      </c>
      <c r="AW33" s="17">
        <f t="shared" si="235"/>
        <v>6.3747627124262243</v>
      </c>
      <c r="AY33" s="67" t="s">
        <v>15</v>
      </c>
      <c r="AZ33" s="68"/>
      <c r="BA33" s="17">
        <f>((BA30/BA29)*100)</f>
        <v>8.6268871315600357</v>
      </c>
      <c r="BB33" s="17">
        <f t="shared" ref="BB33:BE33" si="236">((BB30/BB29)*100)</f>
        <v>42.007105507191447</v>
      </c>
      <c r="BC33" s="17">
        <f t="shared" si="236"/>
        <v>-267.5941856607613</v>
      </c>
      <c r="BD33" s="17">
        <f t="shared" si="236"/>
        <v>3.8044307834613607</v>
      </c>
      <c r="BE33" s="17">
        <f t="shared" si="236"/>
        <v>4.1481712014620049</v>
      </c>
      <c r="BG33" s="67" t="s">
        <v>15</v>
      </c>
      <c r="BH33" s="68"/>
      <c r="BI33" s="17">
        <f>((BI30/BI29)*100)</f>
        <v>5.3016745212220853</v>
      </c>
      <c r="BJ33" s="17">
        <f t="shared" ref="BJ33:BM33" si="237">((BJ30/BJ29)*100)</f>
        <v>67.477745779297777</v>
      </c>
      <c r="BK33" s="17">
        <f t="shared" si="237"/>
        <v>17.501582576642484</v>
      </c>
      <c r="BL33" s="17">
        <f t="shared" si="237"/>
        <v>5.3061970116663044</v>
      </c>
      <c r="BM33" s="17">
        <f t="shared" si="237"/>
        <v>5.3685931469798938</v>
      </c>
      <c r="BO33" s="67" t="s">
        <v>15</v>
      </c>
      <c r="BP33" s="68"/>
      <c r="BQ33" s="17">
        <f>((BQ30/BQ29)*100)</f>
        <v>28.074381123025884</v>
      </c>
      <c r="BR33" s="17">
        <f t="shared" ref="BR33:BU33" si="238">((BR30/BR29)*100)</f>
        <v>2.5081534380477888</v>
      </c>
      <c r="BS33" s="17">
        <f t="shared" si="238"/>
        <v>6.3612692693901254</v>
      </c>
      <c r="BT33" s="17">
        <f t="shared" si="238"/>
        <v>67.879795809522818</v>
      </c>
      <c r="BU33" s="17">
        <f t="shared" si="238"/>
        <v>5.6235527539845087</v>
      </c>
      <c r="BW33" s="67" t="s">
        <v>15</v>
      </c>
      <c r="BX33" s="68"/>
      <c r="BY33" s="17">
        <f>((BY30/BY29)*100)</f>
        <v>21.356506417814018</v>
      </c>
      <c r="BZ33" s="17">
        <f t="shared" ref="BZ33:CC33" si="239">((BZ30/BZ29)*100)</f>
        <v>13.52021565860978</v>
      </c>
      <c r="CA33" s="17">
        <f t="shared" si="239"/>
        <v>11.586984075552186</v>
      </c>
      <c r="CB33" s="17">
        <f t="shared" si="239"/>
        <v>10.092561881062737</v>
      </c>
      <c r="CC33" s="17">
        <f t="shared" si="239"/>
        <v>8.0349694969111756</v>
      </c>
      <c r="CE33" s="67" t="s">
        <v>15</v>
      </c>
      <c r="CF33" s="68"/>
      <c r="CG33" s="17">
        <f>((CG30/CG29)*100)</f>
        <v>14.243876625934062</v>
      </c>
      <c r="CH33" s="17">
        <f t="shared" ref="CH33:CK33" si="240">((CH30/CH29)*100)</f>
        <v>7.646223742442583</v>
      </c>
      <c r="CI33" s="17">
        <f t="shared" si="240"/>
        <v>1.9874065913732881</v>
      </c>
      <c r="CJ33" s="17">
        <f t="shared" si="240"/>
        <v>6.1438710013857687</v>
      </c>
      <c r="CK33" s="17">
        <f t="shared" si="240"/>
        <v>11.025085821031565</v>
      </c>
      <c r="CM33" s="67" t="s">
        <v>15</v>
      </c>
      <c r="CN33" s="68"/>
      <c r="CO33" s="17">
        <f>((CO30/CO29)*100)</f>
        <v>6.3418964795179109</v>
      </c>
      <c r="CP33" s="17">
        <f t="shared" ref="CP33:CS33" si="241">((CP30/CP29)*100)</f>
        <v>1.8202604790309713</v>
      </c>
      <c r="CQ33" s="17">
        <f t="shared" si="241"/>
        <v>7.8249434346982216</v>
      </c>
      <c r="CR33" s="17">
        <f t="shared" si="241"/>
        <v>2.3228711198672891</v>
      </c>
      <c r="CS33" s="17">
        <f t="shared" si="241"/>
        <v>3.7638728288201819</v>
      </c>
      <c r="CU33" s="67" t="s">
        <v>15</v>
      </c>
      <c r="CV33" s="68"/>
      <c r="CW33" s="17" t="e">
        <f>((CW30/CW29)*100)</f>
        <v>#DIV/0!</v>
      </c>
      <c r="CX33" s="17" t="e">
        <f t="shared" ref="CX33:DA33" si="242">((CX30/CX29)*100)</f>
        <v>#DIV/0!</v>
      </c>
      <c r="CY33" s="17" t="e">
        <f t="shared" si="242"/>
        <v>#DIV/0!</v>
      </c>
      <c r="CZ33" s="17" t="e">
        <f t="shared" si="242"/>
        <v>#DIV/0!</v>
      </c>
      <c r="DA33" s="17" t="e">
        <f t="shared" si="242"/>
        <v>#DIV/0!</v>
      </c>
    </row>
    <row r="34" spans="11:105" x14ac:dyDescent="0.2">
      <c r="K34" s="65" t="s">
        <v>7</v>
      </c>
      <c r="L34" s="65"/>
      <c r="M34" s="2">
        <f t="shared" ref="M34:Q34" si="243">AVERAGE(M25:M28)</f>
        <v>2.0181249999999999</v>
      </c>
      <c r="N34" s="2">
        <f t="shared" si="243"/>
        <v>2.0062499999999996</v>
      </c>
      <c r="O34" s="2">
        <f t="shared" si="243"/>
        <v>1.69875</v>
      </c>
      <c r="P34" s="2">
        <f t="shared" si="243"/>
        <v>1.6856249999999999</v>
      </c>
      <c r="Q34" s="2">
        <f t="shared" si="243"/>
        <v>1.6168749999999998</v>
      </c>
      <c r="S34" s="65" t="s">
        <v>7</v>
      </c>
      <c r="T34" s="65"/>
      <c r="U34" s="2">
        <f t="shared" ref="U34:Y34" si="244">AVERAGE(U25:U28)</f>
        <v>2.31</v>
      </c>
      <c r="V34" s="2">
        <f t="shared" si="244"/>
        <v>2.796875</v>
      </c>
      <c r="W34" s="2">
        <f t="shared" si="244"/>
        <v>1.7549999999999999</v>
      </c>
      <c r="X34" s="2">
        <f t="shared" si="244"/>
        <v>2.2774999999999999</v>
      </c>
      <c r="Y34" s="2">
        <f t="shared" si="244"/>
        <v>1.5724999999999998</v>
      </c>
      <c r="AA34" s="65" t="s">
        <v>7</v>
      </c>
      <c r="AB34" s="65"/>
      <c r="AC34" s="2">
        <f t="shared" ref="AC34:AG34" si="245">AVERAGE(AC25:AC28)</f>
        <v>3.9912499999999995</v>
      </c>
      <c r="AD34" s="2">
        <f t="shared" si="245"/>
        <v>2.2275</v>
      </c>
      <c r="AE34" s="2">
        <f t="shared" si="245"/>
        <v>3.3174999999999999</v>
      </c>
      <c r="AF34" s="2">
        <f t="shared" si="245"/>
        <v>3.0518749999999999</v>
      </c>
      <c r="AG34" s="2">
        <f t="shared" si="245"/>
        <v>2.8531250000000004</v>
      </c>
      <c r="AI34" s="65" t="s">
        <v>7</v>
      </c>
      <c r="AJ34" s="65"/>
      <c r="AK34" s="2">
        <f t="shared" ref="AK34:AO34" si="246">AVERAGE(AK25:AK28)</f>
        <v>3.1262500000000002</v>
      </c>
      <c r="AL34" s="2">
        <f t="shared" si="246"/>
        <v>3.2356249999999998</v>
      </c>
      <c r="AM34" s="2">
        <f t="shared" si="246"/>
        <v>3.464375</v>
      </c>
      <c r="AN34" s="2">
        <f t="shared" si="246"/>
        <v>2.7337500000000001</v>
      </c>
      <c r="AO34" s="2">
        <f t="shared" si="246"/>
        <v>2.61625</v>
      </c>
      <c r="AQ34" s="65" t="s">
        <v>7</v>
      </c>
      <c r="AR34" s="65"/>
      <c r="AS34" s="2">
        <f t="shared" ref="AS34:AW34" si="247">AVERAGE(AS25:AS28)</f>
        <v>0.27562500000000001</v>
      </c>
      <c r="AT34" s="2">
        <f t="shared" si="247"/>
        <v>0.31625000000000003</v>
      </c>
      <c r="AU34" s="2">
        <f t="shared" si="247"/>
        <v>0.3431249999999999</v>
      </c>
      <c r="AV34" s="2">
        <f t="shared" si="247"/>
        <v>0.42000000000000004</v>
      </c>
      <c r="AW34" s="2">
        <f t="shared" si="247"/>
        <v>0.14624999999999994</v>
      </c>
      <c r="AY34" s="65" t="s">
        <v>7</v>
      </c>
      <c r="AZ34" s="65"/>
      <c r="BA34" s="2">
        <f t="shared" ref="BA34:BE34" si="248">AVERAGE(BA25:BA28)</f>
        <v>2.31</v>
      </c>
      <c r="BB34" s="2">
        <f t="shared" si="248"/>
        <v>2.796875</v>
      </c>
      <c r="BC34" s="2">
        <f t="shared" si="248"/>
        <v>1.7549999999999999</v>
      </c>
      <c r="BD34" s="2">
        <f t="shared" si="248"/>
        <v>2.2774999999999999</v>
      </c>
      <c r="BE34" s="2">
        <f t="shared" si="248"/>
        <v>1.5724999999999998</v>
      </c>
      <c r="BG34" s="65" t="s">
        <v>7</v>
      </c>
      <c r="BH34" s="65"/>
      <c r="BI34" s="2">
        <f t="shared" ref="BI34:BM34" si="249">AVERAGE(BI25:BI28)</f>
        <v>1.0531250000000001</v>
      </c>
      <c r="BJ34" s="2">
        <f t="shared" si="249"/>
        <v>1.0018750000000001</v>
      </c>
      <c r="BK34" s="2">
        <f t="shared" si="249"/>
        <v>0.76062500000000011</v>
      </c>
      <c r="BL34" s="2">
        <f t="shared" si="249"/>
        <v>0.5</v>
      </c>
      <c r="BM34" s="2">
        <f t="shared" si="249"/>
        <v>1.4725000000000001</v>
      </c>
      <c r="BO34" s="65" t="s">
        <v>7</v>
      </c>
      <c r="BP34" s="65"/>
      <c r="BQ34" s="2">
        <f t="shared" ref="BQ34:BU34" si="250">AVERAGE(BQ25:BQ28)</f>
        <v>2.31</v>
      </c>
      <c r="BR34" s="2">
        <f t="shared" si="250"/>
        <v>2.796875</v>
      </c>
      <c r="BS34" s="2">
        <f t="shared" si="250"/>
        <v>1.7549999999999999</v>
      </c>
      <c r="BT34" s="2">
        <f t="shared" si="250"/>
        <v>2.2774999999999999</v>
      </c>
      <c r="BU34" s="2">
        <f t="shared" si="250"/>
        <v>1.5724999999999998</v>
      </c>
      <c r="BW34" s="65" t="s">
        <v>7</v>
      </c>
      <c r="BX34" s="65"/>
      <c r="BY34" s="2">
        <f t="shared" ref="BY34:CC34" si="251">AVERAGE(BY25:BY28)</f>
        <v>4.4375000000000053E-2</v>
      </c>
      <c r="BZ34" s="2">
        <f t="shared" si="251"/>
        <v>-0.12874999999999975</v>
      </c>
      <c r="CA34" s="2">
        <f t="shared" si="251"/>
        <v>-6.6874999999999907E-2</v>
      </c>
      <c r="CB34" s="2">
        <f t="shared" si="251"/>
        <v>0.25375000000000014</v>
      </c>
      <c r="CC34" s="2">
        <f t="shared" si="251"/>
        <v>-0.10812499999999975</v>
      </c>
      <c r="CE34" s="65" t="s">
        <v>7</v>
      </c>
      <c r="CF34" s="65"/>
      <c r="CG34" s="2">
        <f t="shared" ref="CG34:CK34" si="252">AVERAGE(CG25:CG28)</f>
        <v>0.27250000000000002</v>
      </c>
      <c r="CH34" s="2">
        <f t="shared" si="252"/>
        <v>5.4374999999999937E-2</v>
      </c>
      <c r="CI34" s="2">
        <f t="shared" si="252"/>
        <v>-1.0000000000000061E-2</v>
      </c>
      <c r="CJ34" s="2">
        <f t="shared" si="252"/>
        <v>0.27499999999999997</v>
      </c>
      <c r="CK34" s="2">
        <f t="shared" si="252"/>
        <v>6.6250000000000059E-2</v>
      </c>
      <c r="CM34" s="65" t="s">
        <v>7</v>
      </c>
      <c r="CN34" s="65"/>
      <c r="CO34" s="2">
        <f t="shared" ref="CO34:CS34" si="253">AVERAGE(CO25:CO28)</f>
        <v>0.15562499999999996</v>
      </c>
      <c r="CP34" s="2">
        <f t="shared" si="253"/>
        <v>3.7500000000000033E-2</v>
      </c>
      <c r="CQ34" s="2">
        <f t="shared" si="253"/>
        <v>0.17624999999999991</v>
      </c>
      <c r="CR34" s="2">
        <f t="shared" si="253"/>
        <v>0.41374999999999984</v>
      </c>
      <c r="CS34" s="2">
        <f t="shared" si="253"/>
        <v>0.12187499999999994</v>
      </c>
      <c r="CU34" s="65" t="s">
        <v>7</v>
      </c>
      <c r="CV34" s="65"/>
      <c r="CW34" s="2">
        <f t="shared" ref="CW34:DA34" si="254">AVERAGE(CW25:CW28)</f>
        <v>0</v>
      </c>
      <c r="CX34" s="2">
        <f t="shared" si="254"/>
        <v>0</v>
      </c>
      <c r="CY34" s="2">
        <f t="shared" si="254"/>
        <v>0</v>
      </c>
      <c r="CZ34" s="2">
        <f t="shared" si="254"/>
        <v>0</v>
      </c>
      <c r="DA34" s="2">
        <f t="shared" si="254"/>
        <v>0</v>
      </c>
    </row>
    <row r="35" spans="11:105" x14ac:dyDescent="0.2">
      <c r="K35" s="66" t="s">
        <v>13</v>
      </c>
      <c r="L35" s="66"/>
      <c r="M35" s="17">
        <f t="shared" ref="M35:Q35" si="255">STDEV(M25:M28)</f>
        <v>0.38002946705924451</v>
      </c>
      <c r="N35" s="17">
        <f t="shared" si="255"/>
        <v>0.26214261385742332</v>
      </c>
      <c r="O35" s="17">
        <f t="shared" si="255"/>
        <v>0.400403442376145</v>
      </c>
      <c r="P35" s="17">
        <f t="shared" si="255"/>
        <v>0.15412893682455167</v>
      </c>
      <c r="Q35" s="17">
        <f t="shared" si="255"/>
        <v>6.2094518008167593E-2</v>
      </c>
      <c r="S35" s="66" t="s">
        <v>13</v>
      </c>
      <c r="T35" s="66"/>
      <c r="U35" s="17">
        <f t="shared" ref="U35:Y35" si="256">STDEV(U25:U28)</f>
        <v>0.2432676852084277</v>
      </c>
      <c r="V35" s="17">
        <f t="shared" si="256"/>
        <v>0.51354314570442794</v>
      </c>
      <c r="W35" s="17">
        <f t="shared" si="256"/>
        <v>0.22539779649913669</v>
      </c>
      <c r="X35" s="17">
        <f t="shared" si="256"/>
        <v>0.19266767589124384</v>
      </c>
      <c r="Y35" s="17">
        <f t="shared" si="256"/>
        <v>0.18010413654327875</v>
      </c>
      <c r="AA35" s="66" t="s">
        <v>13</v>
      </c>
      <c r="AB35" s="66"/>
      <c r="AC35" s="17">
        <f t="shared" ref="AC35:AG35" si="257">STDEV(AC25:AC28)</f>
        <v>0.29509444109753519</v>
      </c>
      <c r="AD35" s="17">
        <f t="shared" si="257"/>
        <v>1.6038279404287727</v>
      </c>
      <c r="AE35" s="17">
        <f t="shared" si="257"/>
        <v>0.20067983414716392</v>
      </c>
      <c r="AF35" s="17">
        <f t="shared" si="257"/>
        <v>0.29513415028875689</v>
      </c>
      <c r="AG35" s="17">
        <f t="shared" si="257"/>
        <v>0.12776117041835003</v>
      </c>
      <c r="AI35" s="66" t="s">
        <v>13</v>
      </c>
      <c r="AJ35" s="66"/>
      <c r="AK35" s="17">
        <f t="shared" ref="AK35:AO35" si="258">STDEV(AK25:AK28)</f>
        <v>0.55524534742159981</v>
      </c>
      <c r="AL35" s="17">
        <f t="shared" si="258"/>
        <v>0.29075691450648811</v>
      </c>
      <c r="AM35" s="17">
        <f t="shared" si="258"/>
        <v>0.12036403117210731</v>
      </c>
      <c r="AN35" s="17">
        <f t="shared" si="258"/>
        <v>0.24303956296592241</v>
      </c>
      <c r="AO35" s="17">
        <f t="shared" si="258"/>
        <v>1.0177474617179512</v>
      </c>
      <c r="AQ35" s="66" t="s">
        <v>13</v>
      </c>
      <c r="AR35" s="66"/>
      <c r="AS35" s="17">
        <f t="shared" ref="AS35:AW35" si="259">STDEV(AS25:AS28)</f>
        <v>0.1092850820865623</v>
      </c>
      <c r="AT35" s="17">
        <f t="shared" si="259"/>
        <v>0.11728704105739887</v>
      </c>
      <c r="AU35" s="17">
        <f t="shared" si="259"/>
        <v>0.31359059695724301</v>
      </c>
      <c r="AV35" s="17">
        <f t="shared" si="259"/>
        <v>0.122797258384162</v>
      </c>
      <c r="AW35" s="17">
        <f t="shared" si="259"/>
        <v>3.418698582794337E-2</v>
      </c>
      <c r="AY35" s="66" t="s">
        <v>13</v>
      </c>
      <c r="AZ35" s="66"/>
      <c r="BA35" s="17">
        <f t="shared" ref="BA35:BE35" si="260">STDEV(BA25:BA28)</f>
        <v>0.2432676852084277</v>
      </c>
      <c r="BB35" s="17">
        <f t="shared" si="260"/>
        <v>0.51354314570442794</v>
      </c>
      <c r="BC35" s="17">
        <f t="shared" si="260"/>
        <v>0.22539779649913669</v>
      </c>
      <c r="BD35" s="17">
        <f t="shared" si="260"/>
        <v>0.19266767589124384</v>
      </c>
      <c r="BE35" s="17">
        <f t="shared" si="260"/>
        <v>0.18010413654327875</v>
      </c>
      <c r="BG35" s="66" t="s">
        <v>13</v>
      </c>
      <c r="BH35" s="66"/>
      <c r="BI35" s="17">
        <f t="shared" ref="BI35:BM35" si="261">STDEV(BI25:BI28)</f>
        <v>0.52252192936437325</v>
      </c>
      <c r="BJ35" s="17">
        <f t="shared" si="261"/>
        <v>0.56899948740457329</v>
      </c>
      <c r="BK35" s="17">
        <f t="shared" si="261"/>
        <v>0.23374665773011594</v>
      </c>
      <c r="BL35" s="17">
        <f t="shared" si="261"/>
        <v>0.30828406137846309</v>
      </c>
      <c r="BM35" s="17">
        <f t="shared" si="261"/>
        <v>0.13448009456173551</v>
      </c>
      <c r="BO35" s="66" t="s">
        <v>13</v>
      </c>
      <c r="BP35" s="66"/>
      <c r="BQ35" s="17">
        <f t="shared" ref="BQ35:BU35" si="262">STDEV(BQ25:BQ28)</f>
        <v>0.2432676852084277</v>
      </c>
      <c r="BR35" s="17">
        <f t="shared" si="262"/>
        <v>0.51354314570442794</v>
      </c>
      <c r="BS35" s="17">
        <f t="shared" si="262"/>
        <v>0.22539779649913669</v>
      </c>
      <c r="BT35" s="17">
        <f t="shared" si="262"/>
        <v>0.19266767589124384</v>
      </c>
      <c r="BU35" s="17">
        <f t="shared" si="262"/>
        <v>0.18010413654327875</v>
      </c>
      <c r="BW35" s="66" t="s">
        <v>13</v>
      </c>
      <c r="BX35" s="66"/>
      <c r="BY35" s="17">
        <f t="shared" ref="BY35:CC35" si="263">STDEV(BY25:BY28)</f>
        <v>0.20084716411573575</v>
      </c>
      <c r="BZ35" s="17">
        <f t="shared" si="263"/>
        <v>9.6011609541068882E-2</v>
      </c>
      <c r="CA35" s="17">
        <f t="shared" si="263"/>
        <v>0.16364341314781569</v>
      </c>
      <c r="CB35" s="17">
        <f t="shared" si="263"/>
        <v>0.75107527086171588</v>
      </c>
      <c r="CC35" s="17">
        <f t="shared" si="263"/>
        <v>0.13646580768334124</v>
      </c>
      <c r="CE35" s="66" t="s">
        <v>13</v>
      </c>
      <c r="CF35" s="66"/>
      <c r="CG35" s="17">
        <f t="shared" ref="CG35:CK35" si="264">STDEV(CG25:CG28)</f>
        <v>0.23424968872266755</v>
      </c>
      <c r="CH35" s="17">
        <f t="shared" si="264"/>
        <v>0.17890145099094834</v>
      </c>
      <c r="CI35" s="17">
        <f t="shared" si="264"/>
        <v>8.3628643418388562E-2</v>
      </c>
      <c r="CJ35" s="17">
        <f t="shared" si="264"/>
        <v>0.5067153211288038</v>
      </c>
      <c r="CK35" s="17">
        <f t="shared" si="264"/>
        <v>9.0208092763343684E-2</v>
      </c>
      <c r="CM35" s="66" t="s">
        <v>13</v>
      </c>
      <c r="CN35" s="66"/>
      <c r="CO35" s="17">
        <f t="shared" ref="CO35:CS35" si="265">STDEV(CO25:CO28)</f>
        <v>6.8507146829120458E-2</v>
      </c>
      <c r="CP35" s="17">
        <f t="shared" si="265"/>
        <v>2.0103896803024639E-2</v>
      </c>
      <c r="CQ35" s="17">
        <f t="shared" si="265"/>
        <v>0.13715107242259067</v>
      </c>
      <c r="CR35" s="17">
        <f t="shared" si="265"/>
        <v>0.54778911696625254</v>
      </c>
      <c r="CS35" s="17">
        <f t="shared" si="265"/>
        <v>0.10943748215305396</v>
      </c>
      <c r="CU35" s="66" t="s">
        <v>13</v>
      </c>
      <c r="CV35" s="66"/>
      <c r="CW35" s="17">
        <f t="shared" ref="CW35:DA35" si="266">STDEV(CW25:CW28)</f>
        <v>0</v>
      </c>
      <c r="CX35" s="17">
        <f t="shared" si="266"/>
        <v>0</v>
      </c>
      <c r="CY35" s="17">
        <f t="shared" si="266"/>
        <v>0</v>
      </c>
      <c r="CZ35" s="17">
        <f t="shared" si="266"/>
        <v>0</v>
      </c>
      <c r="DA35" s="17">
        <f t="shared" si="266"/>
        <v>0</v>
      </c>
    </row>
    <row r="36" spans="11:105" x14ac:dyDescent="0.2">
      <c r="K36" s="67" t="s">
        <v>14</v>
      </c>
      <c r="L36" s="68"/>
      <c r="M36" s="17">
        <f t="shared" ref="M36:Q36" si="267">1.96*(M35)/SQRT(4)</f>
        <v>0.3724288777180596</v>
      </c>
      <c r="N36" s="17">
        <f t="shared" si="267"/>
        <v>0.25689976158027483</v>
      </c>
      <c r="O36" s="17">
        <f t="shared" si="267"/>
        <v>0.39239537352862208</v>
      </c>
      <c r="P36" s="17">
        <f t="shared" si="267"/>
        <v>0.15104635808806063</v>
      </c>
      <c r="Q36" s="17">
        <f t="shared" si="267"/>
        <v>6.085262764800424E-2</v>
      </c>
      <c r="S36" s="67" t="s">
        <v>14</v>
      </c>
      <c r="T36" s="68"/>
      <c r="U36" s="17">
        <f t="shared" ref="U36:Y36" si="268">1.96*(U35)/SQRT(4)</f>
        <v>0.23840233150425916</v>
      </c>
      <c r="V36" s="17">
        <f t="shared" si="268"/>
        <v>0.50327228279033942</v>
      </c>
      <c r="W36" s="17">
        <f t="shared" si="268"/>
        <v>0.22088984056915395</v>
      </c>
      <c r="X36" s="17">
        <f t="shared" si="268"/>
        <v>0.18881432237341897</v>
      </c>
      <c r="Y36" s="17">
        <f t="shared" si="268"/>
        <v>0.17650205381241318</v>
      </c>
      <c r="AA36" s="67" t="s">
        <v>14</v>
      </c>
      <c r="AB36" s="68"/>
      <c r="AC36" s="17">
        <f t="shared" ref="AC36:AG36" si="269">1.96*(AC35)/SQRT(4)</f>
        <v>0.28919255227558449</v>
      </c>
      <c r="AD36" s="17">
        <f t="shared" si="269"/>
        <v>1.5717513816201973</v>
      </c>
      <c r="AE36" s="17">
        <f t="shared" si="269"/>
        <v>0.19666623746422063</v>
      </c>
      <c r="AF36" s="17">
        <f t="shared" si="269"/>
        <v>0.28923146728298177</v>
      </c>
      <c r="AG36" s="17">
        <f t="shared" si="269"/>
        <v>0.12520594700998303</v>
      </c>
      <c r="AI36" s="67" t="s">
        <v>14</v>
      </c>
      <c r="AJ36" s="68"/>
      <c r="AK36" s="17">
        <f t="shared" ref="AK36:AO36" si="270">1.96*(AK35)/SQRT(4)</f>
        <v>0.54414044047316779</v>
      </c>
      <c r="AL36" s="17">
        <f t="shared" si="270"/>
        <v>0.28494177621635836</v>
      </c>
      <c r="AM36" s="17">
        <f t="shared" si="270"/>
        <v>0.11795675054866517</v>
      </c>
      <c r="AN36" s="17">
        <f t="shared" si="270"/>
        <v>0.23817877170660395</v>
      </c>
      <c r="AO36" s="17">
        <f t="shared" si="270"/>
        <v>0.99739251248359218</v>
      </c>
      <c r="AQ36" s="67" t="s">
        <v>14</v>
      </c>
      <c r="AR36" s="68"/>
      <c r="AS36" s="17">
        <f t="shared" ref="AS36:AW36" si="271">1.96*(AS35)/SQRT(4)</f>
        <v>0.10709938044483105</v>
      </c>
      <c r="AT36" s="17">
        <f t="shared" si="271"/>
        <v>0.11494130023625089</v>
      </c>
      <c r="AU36" s="17">
        <f t="shared" si="271"/>
        <v>0.30731878501809812</v>
      </c>
      <c r="AV36" s="17">
        <f t="shared" si="271"/>
        <v>0.12034131321647876</v>
      </c>
      <c r="AW36" s="17">
        <f t="shared" si="271"/>
        <v>3.3503246111384499E-2</v>
      </c>
      <c r="AY36" s="67" t="s">
        <v>14</v>
      </c>
      <c r="AZ36" s="68"/>
      <c r="BA36" s="17">
        <f t="shared" ref="BA36:BE36" si="272">1.96*(BA35)/SQRT(4)</f>
        <v>0.23840233150425916</v>
      </c>
      <c r="BB36" s="17">
        <f t="shared" si="272"/>
        <v>0.50327228279033942</v>
      </c>
      <c r="BC36" s="17">
        <f t="shared" si="272"/>
        <v>0.22088984056915395</v>
      </c>
      <c r="BD36" s="17">
        <f t="shared" si="272"/>
        <v>0.18881432237341897</v>
      </c>
      <c r="BE36" s="17">
        <f t="shared" si="272"/>
        <v>0.17650205381241318</v>
      </c>
      <c r="BG36" s="67" t="s">
        <v>14</v>
      </c>
      <c r="BH36" s="68"/>
      <c r="BI36" s="17">
        <f t="shared" ref="BI36:BM36" si="273">1.96*(BI35)/SQRT(4)</f>
        <v>0.5120714907770858</v>
      </c>
      <c r="BJ36" s="17">
        <f t="shared" si="273"/>
        <v>0.55761949765648178</v>
      </c>
      <c r="BK36" s="17">
        <f t="shared" si="273"/>
        <v>0.22907172457551361</v>
      </c>
      <c r="BL36" s="17">
        <f t="shared" si="273"/>
        <v>0.30211838015089382</v>
      </c>
      <c r="BM36" s="17">
        <f t="shared" si="273"/>
        <v>0.1317904926705008</v>
      </c>
      <c r="BO36" s="67" t="s">
        <v>14</v>
      </c>
      <c r="BP36" s="68"/>
      <c r="BQ36" s="17">
        <f t="shared" ref="BQ36:BU36" si="274">1.96*(BQ35)/SQRT(4)</f>
        <v>0.23840233150425916</v>
      </c>
      <c r="BR36" s="17">
        <f t="shared" si="274"/>
        <v>0.50327228279033942</v>
      </c>
      <c r="BS36" s="17">
        <f t="shared" si="274"/>
        <v>0.22088984056915395</v>
      </c>
      <c r="BT36" s="17">
        <f t="shared" si="274"/>
        <v>0.18881432237341897</v>
      </c>
      <c r="BU36" s="17">
        <f t="shared" si="274"/>
        <v>0.17650205381241318</v>
      </c>
      <c r="BW36" s="67" t="s">
        <v>14</v>
      </c>
      <c r="BX36" s="68"/>
      <c r="BY36" s="17">
        <f t="shared" ref="BY36:CC36" si="275">1.96*(BY35)/SQRT(4)</f>
        <v>0.19683022083342103</v>
      </c>
      <c r="BZ36" s="17">
        <f t="shared" si="275"/>
        <v>9.4091377350247501E-2</v>
      </c>
      <c r="CA36" s="17">
        <f t="shared" si="275"/>
        <v>0.16037054488485938</v>
      </c>
      <c r="CB36" s="17">
        <f t="shared" si="275"/>
        <v>0.73605376544448153</v>
      </c>
      <c r="CC36" s="17">
        <f t="shared" si="275"/>
        <v>0.1337364915296744</v>
      </c>
      <c r="CE36" s="67" t="s">
        <v>14</v>
      </c>
      <c r="CF36" s="68"/>
      <c r="CG36" s="17">
        <f t="shared" ref="CG36:CK36" si="276">1.96*(CG35)/SQRT(4)</f>
        <v>0.22956469494821419</v>
      </c>
      <c r="CH36" s="17">
        <f t="shared" si="276"/>
        <v>0.17532342197112938</v>
      </c>
      <c r="CI36" s="17">
        <f t="shared" si="276"/>
        <v>8.1956070550020785E-2</v>
      </c>
      <c r="CJ36" s="17">
        <f t="shared" si="276"/>
        <v>0.49658101470622773</v>
      </c>
      <c r="CK36" s="17">
        <f t="shared" si="276"/>
        <v>8.8403930908076814E-2</v>
      </c>
      <c r="CM36" s="67" t="s">
        <v>14</v>
      </c>
      <c r="CN36" s="68"/>
      <c r="CO36" s="17">
        <f t="shared" ref="CO36:CS36" si="277">1.96*(CO35)/SQRT(4)</f>
        <v>6.7137003892538044E-2</v>
      </c>
      <c r="CP36" s="17">
        <f t="shared" si="277"/>
        <v>1.9701818866964146E-2</v>
      </c>
      <c r="CQ36" s="17">
        <f t="shared" si="277"/>
        <v>0.13440805097413885</v>
      </c>
      <c r="CR36" s="17">
        <f t="shared" si="277"/>
        <v>0.53683333462692751</v>
      </c>
      <c r="CS36" s="17">
        <f t="shared" si="277"/>
        <v>0.10724873250999288</v>
      </c>
      <c r="CU36" s="67" t="s">
        <v>14</v>
      </c>
      <c r="CV36" s="68"/>
      <c r="CW36" s="17">
        <f t="shared" ref="CW36:DA36" si="278">1.96*(CW35)/SQRT(4)</f>
        <v>0</v>
      </c>
      <c r="CX36" s="17">
        <f t="shared" si="278"/>
        <v>0</v>
      </c>
      <c r="CY36" s="17">
        <f t="shared" si="278"/>
        <v>0</v>
      </c>
      <c r="CZ36" s="17">
        <f t="shared" si="278"/>
        <v>0</v>
      </c>
      <c r="DA36" s="17">
        <f t="shared" si="278"/>
        <v>0</v>
      </c>
    </row>
    <row r="37" spans="11:105" x14ac:dyDescent="0.2">
      <c r="K37" s="69" t="s">
        <v>15</v>
      </c>
      <c r="L37" s="70"/>
      <c r="M37" s="27">
        <f>((M35/M34))</f>
        <v>0.18830819055273806</v>
      </c>
      <c r="N37" s="27">
        <f t="shared" ref="N37:Q37" si="279">((N35/N34))</f>
        <v>0.13066298510027333</v>
      </c>
      <c r="O37" s="27">
        <f t="shared" si="279"/>
        <v>0.23570474900729654</v>
      </c>
      <c r="P37" s="27">
        <f t="shared" si="279"/>
        <v>9.143726322554048E-2</v>
      </c>
      <c r="Q37" s="27">
        <f t="shared" si="279"/>
        <v>3.8404031238139992E-2</v>
      </c>
      <c r="S37" s="32"/>
      <c r="T37" s="33"/>
      <c r="U37" s="17"/>
      <c r="V37" s="17"/>
      <c r="W37" s="17"/>
      <c r="X37" s="17"/>
      <c r="Y37" s="17"/>
      <c r="AA37" s="32"/>
      <c r="AB37" s="33"/>
      <c r="AC37" s="17"/>
      <c r="AD37" s="17"/>
      <c r="AE37" s="17"/>
      <c r="AF37" s="17"/>
      <c r="AG37" s="17"/>
      <c r="AI37" s="32"/>
      <c r="AJ37" s="33"/>
      <c r="AK37" s="17"/>
      <c r="AL37" s="17"/>
      <c r="AM37" s="17"/>
      <c r="AN37" s="17"/>
      <c r="AO37" s="17"/>
      <c r="AQ37" s="32"/>
      <c r="AR37" s="33"/>
      <c r="AS37" s="17"/>
      <c r="AT37" s="17"/>
      <c r="AU37" s="17"/>
      <c r="AV37" s="17"/>
      <c r="AW37" s="17"/>
      <c r="AY37" s="32"/>
      <c r="AZ37" s="33"/>
      <c r="BA37" s="17"/>
      <c r="BB37" s="17"/>
      <c r="BC37" s="17"/>
      <c r="BD37" s="17"/>
      <c r="BE37" s="17"/>
      <c r="BG37" s="32"/>
      <c r="BH37" s="33"/>
      <c r="BI37" s="17"/>
      <c r="BJ37" s="17"/>
      <c r="BK37" s="17"/>
      <c r="BL37" s="17"/>
      <c r="BM37" s="17"/>
      <c r="BO37" s="32"/>
      <c r="BP37" s="33"/>
      <c r="BQ37" s="17"/>
      <c r="BR37" s="17"/>
      <c r="BS37" s="17"/>
      <c r="BT37" s="17"/>
      <c r="BU37" s="17"/>
      <c r="BW37" s="32"/>
      <c r="BX37" s="33"/>
      <c r="BY37" s="17"/>
      <c r="BZ37" s="17"/>
      <c r="CA37" s="17"/>
      <c r="CB37" s="17"/>
      <c r="CC37" s="17"/>
      <c r="CE37" s="32"/>
      <c r="CF37" s="33"/>
      <c r="CG37" s="17"/>
      <c r="CH37" s="17"/>
      <c r="CI37" s="17"/>
      <c r="CJ37" s="17"/>
      <c r="CK37" s="17"/>
      <c r="CM37" s="32"/>
      <c r="CN37" s="33"/>
      <c r="CO37" s="17"/>
      <c r="CP37" s="17"/>
      <c r="CQ37" s="17"/>
      <c r="CR37" s="17"/>
      <c r="CS37" s="17"/>
      <c r="CU37" s="32"/>
      <c r="CV37" s="33"/>
      <c r="CW37" s="17"/>
      <c r="CX37" s="17"/>
      <c r="CY37" s="17"/>
      <c r="CZ37" s="17"/>
      <c r="DA37" s="17"/>
    </row>
    <row r="38" spans="11:105" x14ac:dyDescent="0.2">
      <c r="K38" s="67" t="s">
        <v>15</v>
      </c>
      <c r="L38" s="68"/>
      <c r="M38" s="17">
        <f>((M35/M34)*100)</f>
        <v>18.830819055273807</v>
      </c>
      <c r="N38" s="17">
        <f t="shared" ref="N38:Q38" si="280">((N35/N34)*100)</f>
        <v>13.066298510027332</v>
      </c>
      <c r="O38" s="17">
        <f t="shared" si="280"/>
        <v>23.570474900729653</v>
      </c>
      <c r="P38" s="17">
        <f t="shared" si="280"/>
        <v>9.1437263225540484</v>
      </c>
      <c r="Q38" s="17">
        <f t="shared" si="280"/>
        <v>3.8404031238139993</v>
      </c>
      <c r="S38" s="67" t="s">
        <v>15</v>
      </c>
      <c r="T38" s="68"/>
      <c r="U38" s="17">
        <f>((U35/U34)*100)</f>
        <v>10.53106862374146</v>
      </c>
      <c r="V38" s="17">
        <f t="shared" ref="V38:Y38" si="281">((V35/V34)*100)</f>
        <v>18.361319176024239</v>
      </c>
      <c r="W38" s="17">
        <f t="shared" si="281"/>
        <v>12.843179287700096</v>
      </c>
      <c r="X38" s="17">
        <f t="shared" si="281"/>
        <v>8.459612552853736</v>
      </c>
      <c r="Y38" s="17">
        <f t="shared" si="281"/>
        <v>11.453363214198967</v>
      </c>
      <c r="AA38" s="67" t="s">
        <v>15</v>
      </c>
      <c r="AB38" s="68"/>
      <c r="AC38" s="17">
        <f>((AC35/AC34)*100)</f>
        <v>7.3935343839031695</v>
      </c>
      <c r="AD38" s="17">
        <f t="shared" ref="AD38:AG38" si="282">((AD35/AD34)*100)</f>
        <v>72.001254340236713</v>
      </c>
      <c r="AE38" s="17">
        <f t="shared" si="282"/>
        <v>6.0491283842400581</v>
      </c>
      <c r="AF38" s="17">
        <f t="shared" si="282"/>
        <v>9.6705844862177148</v>
      </c>
      <c r="AG38" s="17">
        <f t="shared" si="282"/>
        <v>4.4779380650462217</v>
      </c>
      <c r="AI38" s="67" t="s">
        <v>15</v>
      </c>
      <c r="AJ38" s="68"/>
      <c r="AK38" s="17">
        <f>((AK35/AK34)*100)</f>
        <v>17.760746818763685</v>
      </c>
      <c r="AL38" s="17">
        <f t="shared" ref="AL38:AO38" si="283">((AL35/AL34)*100)</f>
        <v>8.9861128686571554</v>
      </c>
      <c r="AM38" s="17">
        <f t="shared" si="283"/>
        <v>3.4743360973366713</v>
      </c>
      <c r="AN38" s="17">
        <f t="shared" si="283"/>
        <v>8.8903360938609008</v>
      </c>
      <c r="AO38" s="17">
        <f t="shared" si="283"/>
        <v>38.901001881240369</v>
      </c>
      <c r="AQ38" s="67" t="s">
        <v>15</v>
      </c>
      <c r="AR38" s="68"/>
      <c r="AS38" s="17">
        <f>((AS35/AS34)*100)</f>
        <v>39.649916403287911</v>
      </c>
      <c r="AT38" s="17">
        <f t="shared" ref="AT38:AW38" si="284">((AT35/AT34)*100)</f>
        <v>37.086811401549049</v>
      </c>
      <c r="AU38" s="17">
        <f t="shared" si="284"/>
        <v>91.392523703385962</v>
      </c>
      <c r="AV38" s="17">
        <f t="shared" si="284"/>
        <v>29.237442472419524</v>
      </c>
      <c r="AW38" s="17">
        <f t="shared" si="284"/>
        <v>23.375716805431374</v>
      </c>
      <c r="AY38" s="67" t="s">
        <v>15</v>
      </c>
      <c r="AZ38" s="68"/>
      <c r="BA38" s="17">
        <f>((BA35/BA34)*100)</f>
        <v>10.53106862374146</v>
      </c>
      <c r="BB38" s="17">
        <f t="shared" ref="BB38:BE38" si="285">((BB35/BB34)*100)</f>
        <v>18.361319176024239</v>
      </c>
      <c r="BC38" s="17">
        <f t="shared" si="285"/>
        <v>12.843179287700096</v>
      </c>
      <c r="BD38" s="17">
        <f t="shared" si="285"/>
        <v>8.459612552853736</v>
      </c>
      <c r="BE38" s="17">
        <f t="shared" si="285"/>
        <v>11.453363214198967</v>
      </c>
      <c r="BG38" s="67" t="s">
        <v>15</v>
      </c>
      <c r="BH38" s="68"/>
      <c r="BI38" s="17">
        <f>((BI35/BI34)*100)</f>
        <v>49.616325636973123</v>
      </c>
      <c r="BJ38" s="17">
        <f t="shared" ref="BJ38:BM38" si="286">((BJ35/BJ34)*100)</f>
        <v>56.793461001080303</v>
      </c>
      <c r="BK38" s="17">
        <f t="shared" si="286"/>
        <v>30.730867080376782</v>
      </c>
      <c r="BL38" s="17">
        <f t="shared" si="286"/>
        <v>61.656812275692616</v>
      </c>
      <c r="BM38" s="17">
        <f t="shared" si="286"/>
        <v>9.1327738242265202</v>
      </c>
      <c r="BO38" s="67" t="s">
        <v>15</v>
      </c>
      <c r="BP38" s="68"/>
      <c r="BQ38" s="17">
        <f>((BQ35/BQ34)*100)</f>
        <v>10.53106862374146</v>
      </c>
      <c r="BR38" s="17">
        <f t="shared" ref="BR38:BU38" si="287">((BR35/BR34)*100)</f>
        <v>18.361319176024239</v>
      </c>
      <c r="BS38" s="17">
        <f t="shared" si="287"/>
        <v>12.843179287700096</v>
      </c>
      <c r="BT38" s="17">
        <f t="shared" si="287"/>
        <v>8.459612552853736</v>
      </c>
      <c r="BU38" s="17">
        <f t="shared" si="287"/>
        <v>11.453363214198967</v>
      </c>
      <c r="BW38" s="67" t="s">
        <v>15</v>
      </c>
      <c r="BX38" s="68"/>
      <c r="BY38" s="17">
        <f>((BY35/BY34)*100)</f>
        <v>452.61332758475606</v>
      </c>
      <c r="BZ38" s="17">
        <f t="shared" ref="BZ38:CC38" si="288">((BZ35/BZ34)*100)</f>
        <v>-74.572123915393448</v>
      </c>
      <c r="CA38" s="17">
        <f t="shared" si="288"/>
        <v>-244.70043087523874</v>
      </c>
      <c r="CB38" s="17">
        <f t="shared" si="288"/>
        <v>295.99025452678444</v>
      </c>
      <c r="CC38" s="17">
        <f t="shared" si="288"/>
        <v>-126.21115161465116</v>
      </c>
      <c r="CE38" s="67" t="s">
        <v>15</v>
      </c>
      <c r="CF38" s="68"/>
      <c r="CG38" s="17">
        <f>((CG35/CG34)*100)</f>
        <v>85.963188522079832</v>
      </c>
      <c r="CH38" s="17">
        <f t="shared" ref="CH38:CK38" si="289">((CH35/CH34)*100)</f>
        <v>329.01416274197436</v>
      </c>
      <c r="CI38" s="17">
        <f t="shared" si="289"/>
        <v>-836.28643418388049</v>
      </c>
      <c r="CJ38" s="17">
        <f t="shared" si="289"/>
        <v>184.26011677411049</v>
      </c>
      <c r="CK38" s="17">
        <f t="shared" si="289"/>
        <v>136.16315888806582</v>
      </c>
      <c r="CM38" s="67" t="s">
        <v>15</v>
      </c>
      <c r="CN38" s="68"/>
      <c r="CO38" s="17">
        <f>((CO35/CO34)*100)</f>
        <v>44.020656597025202</v>
      </c>
      <c r="CP38" s="17">
        <f t="shared" ref="CP38:CS38" si="290">((CP35/CP34)*100)</f>
        <v>53.610391474732324</v>
      </c>
      <c r="CQ38" s="17">
        <f t="shared" si="290"/>
        <v>77.816211303597584</v>
      </c>
      <c r="CR38" s="17">
        <f t="shared" si="290"/>
        <v>132.39616120030277</v>
      </c>
      <c r="CS38" s="17">
        <f t="shared" si="290"/>
        <v>89.794857151223809</v>
      </c>
      <c r="CU38" s="67" t="s">
        <v>15</v>
      </c>
      <c r="CV38" s="68"/>
      <c r="CW38" s="17" t="e">
        <f>((CW35/CW34)*100)</f>
        <v>#DIV/0!</v>
      </c>
      <c r="CX38" s="17" t="e">
        <f t="shared" ref="CX38:DA38" si="291">((CX35/CX34)*100)</f>
        <v>#DIV/0!</v>
      </c>
      <c r="CY38" s="17" t="e">
        <f t="shared" si="291"/>
        <v>#DIV/0!</v>
      </c>
      <c r="CZ38" s="17" t="e">
        <f t="shared" si="291"/>
        <v>#DIV/0!</v>
      </c>
      <c r="DA38" s="17" t="e">
        <f t="shared" si="291"/>
        <v>#DIV/0!</v>
      </c>
    </row>
    <row r="39" spans="11:105" x14ac:dyDescent="0.2">
      <c r="K39" s="72" t="s">
        <v>8</v>
      </c>
      <c r="L39" s="60">
        <f>L2</f>
        <v>43495</v>
      </c>
      <c r="M39" s="4">
        <f t="shared" ref="M39:Q42" si="292">(M21/M25)</f>
        <v>0.52870090634441091</v>
      </c>
      <c r="N39" s="4">
        <f t="shared" si="292"/>
        <v>3.3095768374164818</v>
      </c>
      <c r="O39" s="4">
        <f t="shared" si="292"/>
        <v>10.308641975308644</v>
      </c>
      <c r="P39" s="4">
        <f t="shared" si="292"/>
        <v>5.845648604269293</v>
      </c>
      <c r="Q39" s="4">
        <f t="shared" si="292"/>
        <v>6.2503748125937033</v>
      </c>
      <c r="S39" s="72" t="s">
        <v>8</v>
      </c>
      <c r="T39" s="60">
        <f>T2</f>
        <v>43503</v>
      </c>
      <c r="U39" s="4">
        <f t="shared" ref="U39:Y42" si="293">(U21/U25)</f>
        <v>0.28083333333333332</v>
      </c>
      <c r="V39" s="4">
        <f t="shared" si="293"/>
        <v>4.5183315621679059</v>
      </c>
      <c r="W39" s="4">
        <f t="shared" si="293"/>
        <v>6.9568584070796469</v>
      </c>
      <c r="X39" s="4">
        <f t="shared" si="293"/>
        <v>5.3271276595744688</v>
      </c>
      <c r="Y39" s="4">
        <f t="shared" si="293"/>
        <v>9.3455615942028984</v>
      </c>
      <c r="AA39" s="72" t="s">
        <v>8</v>
      </c>
      <c r="AB39" s="60">
        <f>AB2</f>
        <v>43510</v>
      </c>
      <c r="AC39" s="4">
        <f t="shared" ref="AC39:AG42" si="294">(AC21/AC25)</f>
        <v>0.45091458298372211</v>
      </c>
      <c r="AD39" s="4">
        <f t="shared" si="294"/>
        <v>3.27944524943076</v>
      </c>
      <c r="AE39" s="4">
        <f t="shared" si="294"/>
        <v>4.4648144763297379</v>
      </c>
      <c r="AF39" s="4">
        <f t="shared" si="294"/>
        <v>5.038055842812823</v>
      </c>
      <c r="AG39" s="4">
        <f t="shared" si="294"/>
        <v>5.7789152690045738</v>
      </c>
      <c r="AI39" s="72" t="s">
        <v>8</v>
      </c>
      <c r="AJ39" s="60">
        <f>AJ2</f>
        <v>43516</v>
      </c>
      <c r="AK39" s="4">
        <f t="shared" ref="AK39:AO42" si="295">(AK21/AK25)</f>
        <v>0.35038588754134509</v>
      </c>
      <c r="AL39" s="4">
        <f t="shared" si="295"/>
        <v>2.104349522137702</v>
      </c>
      <c r="AM39" s="4">
        <f t="shared" si="295"/>
        <v>2.3533700871420944</v>
      </c>
      <c r="AN39" s="4">
        <f t="shared" si="295"/>
        <v>4.2493793726021227</v>
      </c>
      <c r="AO39" s="4">
        <f t="shared" si="295"/>
        <v>4.6533025670608588</v>
      </c>
      <c r="AQ39" s="72" t="s">
        <v>8</v>
      </c>
      <c r="AR39" s="60">
        <f>AR2</f>
        <v>43517</v>
      </c>
      <c r="AS39" s="4">
        <f t="shared" ref="AS39:AW42" si="296">(AS21/AS25)</f>
        <v>6.5036231884057978</v>
      </c>
      <c r="AT39" s="4">
        <f t="shared" si="296"/>
        <v>35.034810126582272</v>
      </c>
      <c r="AU39" s="4">
        <f t="shared" si="296"/>
        <v>49.145061728395063</v>
      </c>
      <c r="AV39" s="4">
        <f t="shared" si="296"/>
        <v>37.212301587301589</v>
      </c>
      <c r="AW39" s="4">
        <f t="shared" si="296"/>
        <v>95.880681818181799</v>
      </c>
      <c r="AY39" s="72" t="s">
        <v>8</v>
      </c>
      <c r="AZ39" s="60">
        <f>AZ2</f>
        <v>43523</v>
      </c>
      <c r="BA39" s="4">
        <f t="shared" ref="BA39:BE42" si="297">(BA21/BA25)</f>
        <v>0.42527777777777787</v>
      </c>
      <c r="BB39" s="4">
        <f t="shared" si="297"/>
        <v>4.5353347502656751</v>
      </c>
      <c r="BC39" s="4">
        <f t="shared" si="297"/>
        <v>2.9129793510324489E-2</v>
      </c>
      <c r="BD39" s="4">
        <f t="shared" si="297"/>
        <v>4.9654255319148941</v>
      </c>
      <c r="BE39" s="4">
        <f t="shared" si="297"/>
        <v>6.5738224637681171</v>
      </c>
      <c r="BG39" s="72" t="s">
        <v>8</v>
      </c>
      <c r="BH39" s="60">
        <f>BH2</f>
        <v>43524</v>
      </c>
      <c r="BI39" s="4">
        <f t="shared" ref="BI39:BM42" si="298">(BI21/BI25)</f>
        <v>3.549371633752243</v>
      </c>
      <c r="BJ39" s="4">
        <f t="shared" si="298"/>
        <v>28.096470588235306</v>
      </c>
      <c r="BK39" s="4">
        <f t="shared" si="298"/>
        <v>26.978947368421053</v>
      </c>
      <c r="BL39" s="4">
        <f t="shared" si="298"/>
        <v>29.20654044750431</v>
      </c>
      <c r="BM39" s="4">
        <f t="shared" si="298"/>
        <v>7.4570297029702974</v>
      </c>
      <c r="BO39" s="72" t="s">
        <v>8</v>
      </c>
      <c r="BP39" s="60">
        <f>BP2</f>
        <v>43531</v>
      </c>
      <c r="BQ39" s="4">
        <f t="shared" ref="BQ39:BU42" si="299">(BQ21/BQ25)</f>
        <v>0.28083333333333332</v>
      </c>
      <c r="BR39" s="4">
        <f t="shared" si="299"/>
        <v>4.5183315621679059</v>
      </c>
      <c r="BS39" s="4">
        <f t="shared" si="299"/>
        <v>6.9568584070796469</v>
      </c>
      <c r="BT39" s="4">
        <f t="shared" si="299"/>
        <v>5.3271276595744688</v>
      </c>
      <c r="BU39" s="4">
        <f t="shared" si="299"/>
        <v>9.3455615942028984</v>
      </c>
      <c r="BW39" s="72" t="s">
        <v>8</v>
      </c>
      <c r="BX39" s="60">
        <f>BX2</f>
        <v>43581</v>
      </c>
      <c r="BY39" s="4">
        <f t="shared" ref="BY39:CC42" si="300">(BY21/BY25)</f>
        <v>1.4790286975717442</v>
      </c>
      <c r="BZ39" s="4">
        <f t="shared" si="300"/>
        <v>-23.073170731707346</v>
      </c>
      <c r="CA39" s="4">
        <f t="shared" si="300"/>
        <v>-34.762541806020074</v>
      </c>
      <c r="CB39" s="4">
        <f t="shared" si="300"/>
        <v>-105.35632183908046</v>
      </c>
      <c r="CC39" s="4">
        <f t="shared" si="300"/>
        <v>-22.422960725075551</v>
      </c>
      <c r="CE39" s="72" t="s">
        <v>8</v>
      </c>
      <c r="CF39" s="60">
        <f>CF2</f>
        <v>43585</v>
      </c>
      <c r="CG39" s="4">
        <f t="shared" ref="CG39:CK39" si="301">(CG21/CG25)</f>
        <v>1.2898734177215192</v>
      </c>
      <c r="CH39" s="4">
        <f t="shared" si="301"/>
        <v>42.873626373626379</v>
      </c>
      <c r="CI39" s="4">
        <f t="shared" si="301"/>
        <v>-55.42307692307692</v>
      </c>
      <c r="CJ39" s="4">
        <f t="shared" si="301"/>
        <v>-110.36046511627907</v>
      </c>
      <c r="CK39" s="4">
        <f t="shared" si="301"/>
        <v>104.22093023255813</v>
      </c>
      <c r="CM39" s="72" t="s">
        <v>8</v>
      </c>
      <c r="CN39" s="60">
        <f>CN2</f>
        <v>43592</v>
      </c>
      <c r="CO39" s="4">
        <f t="shared" ref="CO39:CS39" si="302">(CO21/CO25)</f>
        <v>6.7960526315789513</v>
      </c>
      <c r="CP39" s="4">
        <f t="shared" si="302"/>
        <v>116.43421052631585</v>
      </c>
      <c r="CQ39" s="4">
        <f t="shared" si="302"/>
        <v>20.299645390070921</v>
      </c>
      <c r="CR39" s="4">
        <f t="shared" si="302"/>
        <v>42.245967741935502</v>
      </c>
      <c r="CS39" s="4">
        <f t="shared" si="302"/>
        <v>92.310606060606133</v>
      </c>
      <c r="CU39" s="72" t="s">
        <v>8</v>
      </c>
      <c r="CV39" s="60">
        <f>CV2</f>
        <v>43510</v>
      </c>
      <c r="CW39" s="4" t="e">
        <f t="shared" ref="CW39:DA39" si="303">(CW21/CW25)</f>
        <v>#DIV/0!</v>
      </c>
      <c r="CX39" s="4" t="e">
        <f t="shared" si="303"/>
        <v>#DIV/0!</v>
      </c>
      <c r="CY39" s="4" t="e">
        <f t="shared" si="303"/>
        <v>#DIV/0!</v>
      </c>
      <c r="CZ39" s="4" t="e">
        <f t="shared" si="303"/>
        <v>#DIV/0!</v>
      </c>
      <c r="DA39" s="4" t="e">
        <f t="shared" si="303"/>
        <v>#DIV/0!</v>
      </c>
    </row>
    <row r="40" spans="11:105" x14ac:dyDescent="0.2">
      <c r="K40" s="73"/>
      <c r="L40" s="61"/>
      <c r="M40" s="4">
        <f t="shared" si="292"/>
        <v>0.51282051282051289</v>
      </c>
      <c r="N40" s="4">
        <f t="shared" si="292"/>
        <v>4.3788748564867976</v>
      </c>
      <c r="O40" s="4">
        <f t="shared" si="292"/>
        <v>6.3731343283582076</v>
      </c>
      <c r="P40" s="4">
        <f t="shared" si="292"/>
        <v>8.2740157480314966</v>
      </c>
      <c r="Q40" s="4">
        <f t="shared" si="292"/>
        <v>5.9446107784431144</v>
      </c>
      <c r="S40" s="73"/>
      <c r="T40" s="61"/>
      <c r="U40" s="4">
        <f t="shared" si="293"/>
        <v>0.42453416149068313</v>
      </c>
      <c r="V40" s="4">
        <f t="shared" si="293"/>
        <v>4.4970837751855779</v>
      </c>
      <c r="W40" s="4">
        <f t="shared" si="293"/>
        <v>5.7515206812652071</v>
      </c>
      <c r="X40" s="4">
        <f t="shared" si="293"/>
        <v>4.9548611111111098</v>
      </c>
      <c r="Y40" s="4">
        <f t="shared" si="293"/>
        <v>7.8808186195826648</v>
      </c>
      <c r="AA40" s="73"/>
      <c r="AB40" s="61"/>
      <c r="AC40" s="4">
        <f t="shared" si="294"/>
        <v>0.41225303005146935</v>
      </c>
      <c r="AD40" s="4">
        <f t="shared" si="294"/>
        <v>2.7979595919183837</v>
      </c>
      <c r="AE40" s="4">
        <f t="shared" si="294"/>
        <v>3.941068478061319</v>
      </c>
      <c r="AF40" s="4">
        <f t="shared" si="294"/>
        <v>4.6288360268748878</v>
      </c>
      <c r="AG40" s="4">
        <f t="shared" si="294"/>
        <v>6.1696817036867415</v>
      </c>
      <c r="AI40" s="73"/>
      <c r="AJ40" s="61"/>
      <c r="AK40" s="4">
        <f t="shared" si="295"/>
        <v>0.33068717439841233</v>
      </c>
      <c r="AL40" s="4">
        <f t="shared" si="295"/>
        <v>1.7604985618408437</v>
      </c>
      <c r="AM40" s="4">
        <f t="shared" si="295"/>
        <v>2.5021883920076116</v>
      </c>
      <c r="AN40" s="4">
        <f t="shared" si="295"/>
        <v>4.4567104936740263</v>
      </c>
      <c r="AO40" s="4">
        <f t="shared" si="295"/>
        <v>4.6427461944703312</v>
      </c>
      <c r="AQ40" s="73"/>
      <c r="AR40" s="61"/>
      <c r="AS40" s="4">
        <f t="shared" si="296"/>
        <v>3.9387254901960786</v>
      </c>
      <c r="AT40" s="4">
        <f t="shared" si="296"/>
        <v>17.763422818791948</v>
      </c>
      <c r="AU40" s="4">
        <f t="shared" si="296"/>
        <v>36.997222222222256</v>
      </c>
      <c r="AV40" s="4">
        <f t="shared" si="296"/>
        <v>23.257194244604317</v>
      </c>
      <c r="AW40" s="4">
        <f t="shared" si="296"/>
        <v>69.334821428571544</v>
      </c>
      <c r="AY40" s="73"/>
      <c r="AZ40" s="61"/>
      <c r="BA40" s="4">
        <f t="shared" si="297"/>
        <v>0.45062111801242233</v>
      </c>
      <c r="BB40" s="4">
        <f t="shared" si="297"/>
        <v>4.4695121951219505</v>
      </c>
      <c r="BC40" s="4">
        <f t="shared" si="297"/>
        <v>-1.1253041362530355E-2</v>
      </c>
      <c r="BD40" s="4">
        <f t="shared" si="297"/>
        <v>4.0894764957264949</v>
      </c>
      <c r="BE40" s="4">
        <f t="shared" si="297"/>
        <v>5.7010433386837871</v>
      </c>
      <c r="BG40" s="73"/>
      <c r="BH40" s="61"/>
      <c r="BI40" s="4">
        <f t="shared" si="298"/>
        <v>0.78232477144100987</v>
      </c>
      <c r="BJ40" s="4">
        <f t="shared" si="298"/>
        <v>7.176581089542891</v>
      </c>
      <c r="BK40" s="4">
        <f t="shared" si="298"/>
        <v>12.781665500349893</v>
      </c>
      <c r="BL40" s="4">
        <f t="shared" si="298"/>
        <v>36.14807302231236</v>
      </c>
      <c r="BM40" s="4">
        <f t="shared" si="298"/>
        <v>8.2488997555012205</v>
      </c>
      <c r="BO40" s="73"/>
      <c r="BP40" s="61"/>
      <c r="BQ40" s="4">
        <f t="shared" si="299"/>
        <v>0.42453416149068313</v>
      </c>
      <c r="BR40" s="4">
        <f t="shared" si="299"/>
        <v>4.4970837751855779</v>
      </c>
      <c r="BS40" s="4">
        <f t="shared" si="299"/>
        <v>5.7515206812652071</v>
      </c>
      <c r="BT40" s="4">
        <f t="shared" si="299"/>
        <v>4.9548611111111098</v>
      </c>
      <c r="BU40" s="4">
        <f t="shared" si="299"/>
        <v>7.8808186195826648</v>
      </c>
      <c r="BW40" s="73"/>
      <c r="BX40" s="61"/>
      <c r="BY40" s="4">
        <f t="shared" si="300"/>
        <v>-3.842696629213489</v>
      </c>
      <c r="BZ40" s="4">
        <f t="shared" si="300"/>
        <v>-28.598070739549872</v>
      </c>
      <c r="CA40" s="4">
        <f t="shared" si="300"/>
        <v>-1129.4285714286036</v>
      </c>
      <c r="CB40" s="4">
        <f t="shared" si="300"/>
        <v>-30.87029288702934</v>
      </c>
      <c r="CC40" s="4">
        <f t="shared" si="300"/>
        <v>-22.938005390835603</v>
      </c>
      <c r="CE40" s="73"/>
      <c r="CF40" s="61"/>
      <c r="CG40" s="4">
        <f t="shared" ref="CG40:CK40" si="304">(CG22/CG26)</f>
        <v>-17.82</v>
      </c>
      <c r="CH40" s="4">
        <f t="shared" si="304"/>
        <v>-60.858208955223695</v>
      </c>
      <c r="CI40" s="4">
        <f t="shared" si="304"/>
        <v>-155.53225806451613</v>
      </c>
      <c r="CJ40" s="4">
        <f t="shared" si="304"/>
        <v>-62.61688311688296</v>
      </c>
      <c r="CK40" s="4">
        <f t="shared" si="304"/>
        <v>-147.66129032258064</v>
      </c>
      <c r="CM40" s="73"/>
      <c r="CN40" s="61"/>
      <c r="CO40" s="4">
        <f t="shared" ref="CO40:CS40" si="305">(CO22/CO26)</f>
        <v>6.244047619047624</v>
      </c>
      <c r="CP40" s="4">
        <f t="shared" si="305"/>
        <v>383.54166666666453</v>
      </c>
      <c r="CQ40" s="4">
        <f t="shared" si="305"/>
        <v>340.03571428571803</v>
      </c>
      <c r="CR40" s="4">
        <f t="shared" si="305"/>
        <v>56.679347826087046</v>
      </c>
      <c r="CS40" s="4">
        <f t="shared" si="305"/>
        <v>336.1388888888896</v>
      </c>
      <c r="CU40" s="73"/>
      <c r="CV40" s="61"/>
      <c r="CW40" s="4" t="e">
        <f t="shared" ref="CW40:DA40" si="306">(CW22/CW26)</f>
        <v>#DIV/0!</v>
      </c>
      <c r="CX40" s="4" t="e">
        <f t="shared" si="306"/>
        <v>#DIV/0!</v>
      </c>
      <c r="CY40" s="4" t="e">
        <f t="shared" si="306"/>
        <v>#DIV/0!</v>
      </c>
      <c r="CZ40" s="4" t="e">
        <f t="shared" si="306"/>
        <v>#DIV/0!</v>
      </c>
      <c r="DA40" s="4" t="e">
        <f t="shared" si="306"/>
        <v>#DIV/0!</v>
      </c>
    </row>
    <row r="41" spans="11:105" x14ac:dyDescent="0.2">
      <c r="K41" s="73"/>
      <c r="L41" s="61"/>
      <c r="M41" s="4">
        <f t="shared" si="292"/>
        <v>0.56821378340365691</v>
      </c>
      <c r="N41" s="4">
        <f t="shared" si="292"/>
        <v>4.518087855297158</v>
      </c>
      <c r="O41" s="4">
        <f t="shared" si="292"/>
        <v>6.9852459016393444</v>
      </c>
      <c r="P41" s="4">
        <f t="shared" si="292"/>
        <v>6.183673469387756</v>
      </c>
      <c r="Q41" s="4">
        <f t="shared" si="292"/>
        <v>6.1656151419558363</v>
      </c>
      <c r="S41" s="73"/>
      <c r="T41" s="61"/>
      <c r="U41" s="4">
        <f t="shared" si="293"/>
        <v>0.36716489874638375</v>
      </c>
      <c r="V41" s="4">
        <f t="shared" si="293"/>
        <v>3.3766993957703928</v>
      </c>
      <c r="W41" s="4">
        <f t="shared" si="293"/>
        <v>5.9697724039829314</v>
      </c>
      <c r="X41" s="4">
        <f t="shared" si="293"/>
        <v>5.5389800703399761</v>
      </c>
      <c r="Y41" s="4">
        <f t="shared" si="293"/>
        <v>7.484146341463414</v>
      </c>
      <c r="AA41" s="73"/>
      <c r="AB41" s="61"/>
      <c r="AC41" s="4">
        <f t="shared" si="294"/>
        <v>0.39714161974880907</v>
      </c>
      <c r="AD41" s="4">
        <f t="shared" si="294"/>
        <v>-66.074733096085509</v>
      </c>
      <c r="AE41" s="4">
        <f t="shared" si="294"/>
        <v>4.897244665423659</v>
      </c>
      <c r="AF41" s="4">
        <f t="shared" si="294"/>
        <v>5.5050714137859655</v>
      </c>
      <c r="AG41" s="4">
        <f t="shared" si="294"/>
        <v>5.6290555899979333</v>
      </c>
      <c r="AI41" s="73"/>
      <c r="AJ41" s="61"/>
      <c r="AK41" s="4">
        <f t="shared" si="295"/>
        <v>0.19402985074626869</v>
      </c>
      <c r="AL41" s="4">
        <f t="shared" si="295"/>
        <v>1.7648970747562298</v>
      </c>
      <c r="AM41" s="4">
        <f t="shared" si="295"/>
        <v>1.5622901572716028</v>
      </c>
      <c r="AN41" s="4">
        <f t="shared" si="295"/>
        <v>3.7919983670136763</v>
      </c>
      <c r="AO41" s="4">
        <f t="shared" si="295"/>
        <v>4.4334788937409018</v>
      </c>
      <c r="AQ41" s="73"/>
      <c r="AR41" s="61"/>
      <c r="AS41" s="4">
        <f t="shared" si="296"/>
        <v>4.2117346938775508</v>
      </c>
      <c r="AT41" s="4">
        <f t="shared" si="296"/>
        <v>29.60567010309278</v>
      </c>
      <c r="AU41" s="4">
        <f t="shared" si="296"/>
        <v>74.569444444444443</v>
      </c>
      <c r="AV41" s="4">
        <f t="shared" si="296"/>
        <v>26.173976608187132</v>
      </c>
      <c r="AW41" s="4">
        <f t="shared" si="296"/>
        <v>72.820175438596493</v>
      </c>
      <c r="AY41" s="73"/>
      <c r="AZ41" s="61"/>
      <c r="BA41" s="4">
        <f t="shared" si="297"/>
        <v>0.31123432979749271</v>
      </c>
      <c r="BB41" s="4">
        <f t="shared" si="297"/>
        <v>3.1720166163141994</v>
      </c>
      <c r="BC41" s="4">
        <f t="shared" si="297"/>
        <v>-8.8904694167852207E-3</v>
      </c>
      <c r="BD41" s="4">
        <f t="shared" si="297"/>
        <v>4.7464830011723329</v>
      </c>
      <c r="BE41" s="4">
        <f t="shared" si="297"/>
        <v>6.3508130081300802</v>
      </c>
      <c r="BG41" s="73"/>
      <c r="BH41" s="61"/>
      <c r="BI41" s="4">
        <f t="shared" si="298"/>
        <v>1.3158576051779933</v>
      </c>
      <c r="BJ41" s="4">
        <f t="shared" si="298"/>
        <v>6.4453973699256704</v>
      </c>
      <c r="BK41" s="4">
        <f t="shared" si="298"/>
        <v>14.472880061115355</v>
      </c>
      <c r="BL41" s="4">
        <f t="shared" si="298"/>
        <v>31.220713073005093</v>
      </c>
      <c r="BM41" s="4">
        <f t="shared" si="298"/>
        <v>7.7152693398136885</v>
      </c>
      <c r="BO41" s="73"/>
      <c r="BP41" s="61"/>
      <c r="BQ41" s="4">
        <f t="shared" si="299"/>
        <v>0.36716489874638375</v>
      </c>
      <c r="BR41" s="4">
        <f t="shared" si="299"/>
        <v>3.3766993957703928</v>
      </c>
      <c r="BS41" s="4">
        <f t="shared" si="299"/>
        <v>5.9697724039829314</v>
      </c>
      <c r="BT41" s="4">
        <f t="shared" si="299"/>
        <v>5.5389800703399761</v>
      </c>
      <c r="BU41" s="4">
        <f t="shared" si="299"/>
        <v>7.484146341463414</v>
      </c>
      <c r="BW41" s="73"/>
      <c r="BX41" s="61"/>
      <c r="BY41" s="4">
        <f t="shared" si="300"/>
        <v>3.2487804878048787</v>
      </c>
      <c r="BZ41" s="4">
        <f t="shared" si="300"/>
        <v>-30.291497975708545</v>
      </c>
      <c r="CA41" s="4">
        <f t="shared" si="300"/>
        <v>-28.985250737463129</v>
      </c>
      <c r="CB41" s="4">
        <f t="shared" si="300"/>
        <v>-36.368627450980441</v>
      </c>
      <c r="CC41" s="4">
        <f t="shared" si="300"/>
        <v>-108.45783132530174</v>
      </c>
      <c r="CE41" s="73"/>
      <c r="CF41" s="61"/>
      <c r="CG41" s="4">
        <f t="shared" ref="CG41:CK41" si="307">(CG23/CG27)</f>
        <v>1.6782477341389732</v>
      </c>
      <c r="CH41" s="4">
        <f t="shared" si="307"/>
        <v>15.828888888888891</v>
      </c>
      <c r="CI41" s="4">
        <f t="shared" si="307"/>
        <v>156.6935483870968</v>
      </c>
      <c r="CJ41" s="4">
        <f t="shared" si="307"/>
        <v>26.912935323383085</v>
      </c>
      <c r="CK41" s="4">
        <f t="shared" si="307"/>
        <v>82.718181818181819</v>
      </c>
      <c r="CM41" s="73"/>
      <c r="CN41" s="61"/>
      <c r="CO41" s="4">
        <f t="shared" ref="CO41:CS41" si="308">(CO23/CO27)</f>
        <v>3.907534246575342</v>
      </c>
      <c r="CP41" s="4">
        <f t="shared" si="308"/>
        <v>93.427083333333357</v>
      </c>
      <c r="CQ41" s="4">
        <f t="shared" si="308"/>
        <v>38.400735294117645</v>
      </c>
      <c r="CR41" s="4">
        <f t="shared" si="308"/>
        <v>44.320833333333404</v>
      </c>
      <c r="CS41" s="4">
        <f t="shared" si="308"/>
        <v>70.172619047619122</v>
      </c>
      <c r="CU41" s="73"/>
      <c r="CV41" s="61"/>
      <c r="CW41" s="4" t="e">
        <f t="shared" ref="CW41:DA41" si="309">(CW23/CW27)</f>
        <v>#DIV/0!</v>
      </c>
      <c r="CX41" s="4" t="e">
        <f t="shared" si="309"/>
        <v>#DIV/0!</v>
      </c>
      <c r="CY41" s="4" t="e">
        <f t="shared" si="309"/>
        <v>#DIV/0!</v>
      </c>
      <c r="CZ41" s="4" t="e">
        <f t="shared" si="309"/>
        <v>#DIV/0!</v>
      </c>
      <c r="DA41" s="4" t="e">
        <f t="shared" si="309"/>
        <v>#DIV/0!</v>
      </c>
    </row>
    <row r="42" spans="11:105" x14ac:dyDescent="0.2">
      <c r="K42" s="74"/>
      <c r="L42" s="62"/>
      <c r="M42" s="4">
        <f t="shared" si="292"/>
        <v>0.47494989979959917</v>
      </c>
      <c r="N42" s="4">
        <f t="shared" si="292"/>
        <v>6.2968515742129097E-2</v>
      </c>
      <c r="O42" s="4">
        <f t="shared" si="292"/>
        <v>5.026894865525672</v>
      </c>
      <c r="P42" s="4">
        <f t="shared" si="292"/>
        <v>5.3481894150417828</v>
      </c>
      <c r="Q42" s="4">
        <f t="shared" si="292"/>
        <v>6.1909385113268609</v>
      </c>
      <c r="S42" s="74"/>
      <c r="T42" s="62"/>
      <c r="U42" s="4">
        <f t="shared" si="293"/>
        <v>0.52699161425576513</v>
      </c>
      <c r="V42" s="4">
        <f t="shared" si="293"/>
        <v>3.4488950276243098</v>
      </c>
      <c r="W42" s="4">
        <f t="shared" si="293"/>
        <v>8.0409090909090892</v>
      </c>
      <c r="X42" s="4">
        <f t="shared" si="293"/>
        <v>-5.9712586719524285E-2</v>
      </c>
      <c r="Y42" s="4">
        <f t="shared" si="293"/>
        <v>7.1842286501377419</v>
      </c>
      <c r="AA42" s="74"/>
      <c r="AB42" s="62"/>
      <c r="AC42" s="4">
        <f t="shared" si="294"/>
        <v>0.37965335342878681</v>
      </c>
      <c r="AD42" s="4">
        <f t="shared" si="294"/>
        <v>3.7788400254939454</v>
      </c>
      <c r="AE42" s="4">
        <f t="shared" si="294"/>
        <v>4.3096409695644251</v>
      </c>
      <c r="AF42" s="4">
        <f t="shared" si="294"/>
        <v>5.2110575820142229</v>
      </c>
      <c r="AG42" s="4">
        <f t="shared" si="294"/>
        <v>6.0979161998655611</v>
      </c>
      <c r="AI42" s="74"/>
      <c r="AJ42" s="62"/>
      <c r="AK42" s="4">
        <f t="shared" si="295"/>
        <v>0.17040731504571904</v>
      </c>
      <c r="AL42" s="4">
        <f t="shared" si="295"/>
        <v>1.6597113545470357</v>
      </c>
      <c r="AM42" s="4">
        <f t="shared" si="295"/>
        <v>2.1240461401952087</v>
      </c>
      <c r="AN42" s="4">
        <f t="shared" si="295"/>
        <v>4.4810157194679565</v>
      </c>
      <c r="AO42" s="4">
        <f t="shared" si="295"/>
        <v>2.3386682772157634</v>
      </c>
      <c r="AQ42" s="74"/>
      <c r="AR42" s="62"/>
      <c r="AS42" s="4">
        <f t="shared" si="296"/>
        <v>2.2252906976744189</v>
      </c>
      <c r="AT42" s="4">
        <f t="shared" si="296"/>
        <v>14.761049723756907</v>
      </c>
      <c r="AU42" s="4">
        <f t="shared" si="296"/>
        <v>11.243055555555557</v>
      </c>
      <c r="AV42" s="4">
        <f t="shared" si="296"/>
        <v>18.350635593220339</v>
      </c>
      <c r="AW42" s="4">
        <f t="shared" si="296"/>
        <v>47.633116883116884</v>
      </c>
      <c r="AY42" s="74"/>
      <c r="AZ42" s="62"/>
      <c r="BA42" s="4">
        <f t="shared" si="297"/>
        <v>0.3383123689727463</v>
      </c>
      <c r="BB42" s="4">
        <f t="shared" si="297"/>
        <v>1.0203235990528809</v>
      </c>
      <c r="BC42" s="4">
        <f t="shared" si="297"/>
        <v>-6.9834710743801834E-2</v>
      </c>
      <c r="BD42" s="4">
        <f t="shared" si="297"/>
        <v>4.0027254707631323</v>
      </c>
      <c r="BE42" s="4">
        <f t="shared" si="297"/>
        <v>5.0437327823691449</v>
      </c>
      <c r="BG42" s="74"/>
      <c r="BH42" s="62"/>
      <c r="BI42" s="4">
        <f t="shared" si="298"/>
        <v>0.81204613413071314</v>
      </c>
      <c r="BJ42" s="4">
        <f t="shared" si="298"/>
        <v>-3.5971223021582725E-2</v>
      </c>
      <c r="BK42" s="4">
        <f t="shared" si="298"/>
        <v>17.324914675767914</v>
      </c>
      <c r="BL42" s="4">
        <f t="shared" si="298"/>
        <v>12.526350032530903</v>
      </c>
      <c r="BM42" s="4">
        <f t="shared" si="298"/>
        <v>7.6599580712788251</v>
      </c>
      <c r="BO42" s="74"/>
      <c r="BP42" s="62"/>
      <c r="BQ42" s="4">
        <f t="shared" si="299"/>
        <v>0.52699161425576513</v>
      </c>
      <c r="BR42" s="4">
        <f t="shared" si="299"/>
        <v>3.4488950276243098</v>
      </c>
      <c r="BS42" s="4">
        <f t="shared" si="299"/>
        <v>8.0409090909090892</v>
      </c>
      <c r="BT42" s="4">
        <f t="shared" si="299"/>
        <v>-5.9712586719524285E-2</v>
      </c>
      <c r="BU42" s="4">
        <f t="shared" si="299"/>
        <v>7.1842286501377419</v>
      </c>
      <c r="BW42" s="74"/>
      <c r="BX42" s="62"/>
      <c r="BY42" s="4">
        <f t="shared" si="300"/>
        <v>-7.4953271028037394</v>
      </c>
      <c r="BZ42" s="4">
        <f t="shared" si="300"/>
        <v>328.85714285713539</v>
      </c>
      <c r="CA42" s="4">
        <f t="shared" si="300"/>
        <v>41.705069124423886</v>
      </c>
      <c r="CB42" s="4">
        <f t="shared" si="300"/>
        <v>3.9247165532879813</v>
      </c>
      <c r="CC42" s="4">
        <f t="shared" si="300"/>
        <v>92.193548387096399</v>
      </c>
      <c r="CE42" s="74"/>
      <c r="CF42" s="62"/>
      <c r="CG42" s="4">
        <f t="shared" ref="CG42:CK42" si="310">(CG24/CG28)</f>
        <v>2.3479532163742687</v>
      </c>
      <c r="CH42" s="4">
        <f t="shared" si="310"/>
        <v>-56.98</v>
      </c>
      <c r="CI42" s="4">
        <f t="shared" si="310"/>
        <v>83.44915254237317</v>
      </c>
      <c r="CJ42" s="4">
        <f t="shared" si="310"/>
        <v>6.4674593241551932</v>
      </c>
      <c r="CK42" s="4">
        <f t="shared" si="310"/>
        <v>38.562068965517192</v>
      </c>
      <c r="CM42" s="74"/>
      <c r="CN42" s="62"/>
      <c r="CO42" s="4">
        <f t="shared" ref="CO42:CS42" si="311">(CO24/CO28)</f>
        <v>2.5546875000000009</v>
      </c>
      <c r="CP42" s="4">
        <f t="shared" si="311"/>
        <v>201.56818181818116</v>
      </c>
      <c r="CQ42" s="4">
        <f t="shared" si="311"/>
        <v>38.170454545454582</v>
      </c>
      <c r="CR42" s="4">
        <f t="shared" si="311"/>
        <v>5.0936234817813775</v>
      </c>
      <c r="CS42" s="4">
        <f t="shared" si="311"/>
        <v>29.011261261261264</v>
      </c>
      <c r="CU42" s="74"/>
      <c r="CV42" s="62"/>
      <c r="CW42" s="4" t="e">
        <f t="shared" ref="CW42:DA42" si="312">(CW24/CW28)</f>
        <v>#DIV/0!</v>
      </c>
      <c r="CX42" s="4" t="e">
        <f t="shared" si="312"/>
        <v>#DIV/0!</v>
      </c>
      <c r="CY42" s="4" t="e">
        <f t="shared" si="312"/>
        <v>#DIV/0!</v>
      </c>
      <c r="CZ42" s="4" t="e">
        <f t="shared" si="312"/>
        <v>#DIV/0!</v>
      </c>
      <c r="DA42" s="4" t="e">
        <f t="shared" si="312"/>
        <v>#DIV/0!</v>
      </c>
    </row>
    <row r="43" spans="11:105" x14ac:dyDescent="0.2">
      <c r="K43" s="65" t="s">
        <v>8</v>
      </c>
      <c r="L43" s="65"/>
      <c r="M43" s="5">
        <f>AVERAGE(M39:M42)</f>
        <v>0.52117127559204501</v>
      </c>
      <c r="N43" s="5">
        <f>AVERAGE(N39:N42)</f>
        <v>3.0673770162356417</v>
      </c>
      <c r="O43" s="5">
        <f>AVERAGE(O39:O42)</f>
        <v>7.1734792677079673</v>
      </c>
      <c r="P43" s="5">
        <f>AVERAGE(P39:P42)</f>
        <v>6.4128818091825819</v>
      </c>
      <c r="Q43" s="5">
        <f>AVERAGE(Q39:Q42)</f>
        <v>6.1378848110798785</v>
      </c>
      <c r="S43" s="65" t="s">
        <v>8</v>
      </c>
      <c r="T43" s="65"/>
      <c r="U43" s="5">
        <f>AVERAGE(U39:U42)</f>
        <v>0.39988100195654136</v>
      </c>
      <c r="V43" s="5">
        <f>AVERAGE(V39:V42)</f>
        <v>3.9602524401870469</v>
      </c>
      <c r="W43" s="5">
        <f>AVERAGE(W39:W42)</f>
        <v>6.6797651458092187</v>
      </c>
      <c r="X43" s="5">
        <f>AVERAGE(X39:X42)</f>
        <v>3.9403140635765079</v>
      </c>
      <c r="Y43" s="5">
        <f>AVERAGE(Y39:Y42)</f>
        <v>7.9736888013466807</v>
      </c>
      <c r="AA43" s="65" t="s">
        <v>8</v>
      </c>
      <c r="AB43" s="65"/>
      <c r="AC43" s="5">
        <f>AVERAGE(AC39:AC42)</f>
        <v>0.40999064655319684</v>
      </c>
      <c r="AD43" s="5">
        <f>AVERAGE(AD39:AD42)</f>
        <v>-14.054622057310606</v>
      </c>
      <c r="AE43" s="5">
        <f>AVERAGE(AE39:AE42)</f>
        <v>4.4031921473447859</v>
      </c>
      <c r="AF43" s="5">
        <f>AVERAGE(AF39:AF42)</f>
        <v>5.095755216371975</v>
      </c>
      <c r="AG43" s="5">
        <f>AVERAGE(AG39:AG42)</f>
        <v>5.9188921906387026</v>
      </c>
      <c r="AI43" s="65" t="s">
        <v>8</v>
      </c>
      <c r="AJ43" s="65"/>
      <c r="AK43" s="5">
        <f>AVERAGE(AK39:AK42)</f>
        <v>0.26137755693293629</v>
      </c>
      <c r="AL43" s="5">
        <f>AVERAGE(AL39:AL42)</f>
        <v>1.8223641283204528</v>
      </c>
      <c r="AM43" s="5">
        <f>AVERAGE(AM39:AM42)</f>
        <v>2.1354736941541295</v>
      </c>
      <c r="AN43" s="5">
        <f>AVERAGE(AN39:AN42)</f>
        <v>4.2447759881894456</v>
      </c>
      <c r="AO43" s="5">
        <f>AVERAGE(AO39:AO42)</f>
        <v>4.0170489831219633</v>
      </c>
      <c r="AQ43" s="65" t="s">
        <v>8</v>
      </c>
      <c r="AR43" s="65"/>
      <c r="AS43" s="5">
        <f>AVERAGE(AS39:AS42)</f>
        <v>4.219843517538461</v>
      </c>
      <c r="AT43" s="5">
        <f>AVERAGE(AT39:AT42)</f>
        <v>24.291238193055978</v>
      </c>
      <c r="AU43" s="5">
        <f>AVERAGE(AU39:AU42)</f>
        <v>42.988695987654324</v>
      </c>
      <c r="AV43" s="5">
        <f>AVERAGE(AV39:AV42)</f>
        <v>26.248527008328345</v>
      </c>
      <c r="AW43" s="5">
        <f>AVERAGE(AW39:AW42)</f>
        <v>71.417198892116687</v>
      </c>
      <c r="AY43" s="65" t="s">
        <v>8</v>
      </c>
      <c r="AZ43" s="65"/>
      <c r="BA43" s="5">
        <f>AVERAGE(BA39:BA42)</f>
        <v>0.38136139864010982</v>
      </c>
      <c r="BB43" s="5">
        <f>AVERAGE(BB39:BB42)</f>
        <v>3.2992967901886767</v>
      </c>
      <c r="BC43" s="5">
        <f>AVERAGE(BC39:BC42)</f>
        <v>-1.5212107003198231E-2</v>
      </c>
      <c r="BD43" s="5">
        <f>AVERAGE(BD39:BD42)</f>
        <v>4.4510276248942136</v>
      </c>
      <c r="BE43" s="5">
        <f>AVERAGE(BE39:BE42)</f>
        <v>5.9173528982377821</v>
      </c>
      <c r="BG43" s="65" t="s">
        <v>8</v>
      </c>
      <c r="BH43" s="65"/>
      <c r="BI43" s="5">
        <f>AVERAGE(BI39:BI42)</f>
        <v>1.6149000361254899</v>
      </c>
      <c r="BJ43" s="5">
        <f>AVERAGE(BJ39:BJ42)</f>
        <v>10.420619456170572</v>
      </c>
      <c r="BK43" s="5">
        <f>AVERAGE(BK39:BK42)</f>
        <v>17.889601901413556</v>
      </c>
      <c r="BL43" s="5">
        <f>AVERAGE(BL39:BL42)</f>
        <v>27.275419143838164</v>
      </c>
      <c r="BM43" s="5">
        <f>AVERAGE(BM39:BM42)</f>
        <v>7.7702892173910083</v>
      </c>
      <c r="BO43" s="65" t="s">
        <v>8</v>
      </c>
      <c r="BP43" s="65"/>
      <c r="BQ43" s="5">
        <f>AVERAGE(BQ39:BQ42)</f>
        <v>0.39988100195654136</v>
      </c>
      <c r="BR43" s="5">
        <f>AVERAGE(BR39:BR42)</f>
        <v>3.9602524401870469</v>
      </c>
      <c r="BS43" s="5">
        <f>AVERAGE(BS39:BS42)</f>
        <v>6.6797651458092187</v>
      </c>
      <c r="BT43" s="5">
        <f>AVERAGE(BT39:BT42)</f>
        <v>3.9403140635765079</v>
      </c>
      <c r="BU43" s="5">
        <f>AVERAGE(BU39:BU42)</f>
        <v>7.9736888013466807</v>
      </c>
      <c r="BW43" s="65" t="s">
        <v>8</v>
      </c>
      <c r="BX43" s="65"/>
      <c r="BY43" s="5">
        <f>AVERAGE(BY39:BY42)</f>
        <v>-1.6525536366601514</v>
      </c>
      <c r="BZ43" s="5">
        <f>AVERAGE(BZ39:BZ42)</f>
        <v>61.723600852542404</v>
      </c>
      <c r="CA43" s="5">
        <f>AVERAGE(CA39:CA42)</f>
        <v>-287.86782371191572</v>
      </c>
      <c r="CB43" s="5">
        <f>AVERAGE(CB39:CB42)</f>
        <v>-42.167631405950566</v>
      </c>
      <c r="CC43" s="5">
        <f>AVERAGE(CC39:CC42)</f>
        <v>-15.406312263529124</v>
      </c>
      <c r="CE43" s="65" t="s">
        <v>8</v>
      </c>
      <c r="CF43" s="65"/>
      <c r="CG43" s="5">
        <f>AVERAGE(CG39:CG42)</f>
        <v>-3.12598140794131</v>
      </c>
      <c r="CH43" s="5">
        <f>AVERAGE(CH39:CH42)</f>
        <v>-14.783923423177106</v>
      </c>
      <c r="CI43" s="5">
        <f>AVERAGE(CI39:CI42)</f>
        <v>7.2968414854692263</v>
      </c>
      <c r="CJ43" s="5">
        <f>AVERAGE(CJ39:CJ42)</f>
        <v>-34.899238396405941</v>
      </c>
      <c r="CK43" s="5">
        <f>AVERAGE(CK39:CK42)</f>
        <v>19.459972673419124</v>
      </c>
      <c r="CM43" s="65" t="s">
        <v>8</v>
      </c>
      <c r="CN43" s="65"/>
      <c r="CO43" s="5">
        <f>AVERAGE(CO39:CO42)</f>
        <v>4.8755804993004794</v>
      </c>
      <c r="CP43" s="5">
        <f>AVERAGE(CP39:CP42)</f>
        <v>198.74278558612372</v>
      </c>
      <c r="CQ43" s="5">
        <f>AVERAGE(CQ39:CQ42)</f>
        <v>109.22663737884028</v>
      </c>
      <c r="CR43" s="5">
        <f>AVERAGE(CR39:CR42)</f>
        <v>37.084943095784332</v>
      </c>
      <c r="CS43" s="5">
        <f>AVERAGE(CS39:CS42)</f>
        <v>131.90834381459402</v>
      </c>
      <c r="CU43" s="65" t="s">
        <v>8</v>
      </c>
      <c r="CV43" s="65"/>
      <c r="CW43" s="5" t="e">
        <f>AVERAGE(CW39:CW42)</f>
        <v>#DIV/0!</v>
      </c>
      <c r="CX43" s="5" t="e">
        <f>AVERAGE(CX39:CX42)</f>
        <v>#DIV/0!</v>
      </c>
      <c r="CY43" s="5" t="e">
        <f>AVERAGE(CY39:CY42)</f>
        <v>#DIV/0!</v>
      </c>
      <c r="CZ43" s="5" t="e">
        <f>AVERAGE(CZ39:CZ42)</f>
        <v>#DIV/0!</v>
      </c>
      <c r="DA43" s="5" t="e">
        <f>AVERAGE(DA39:DA42)</f>
        <v>#DIV/0!</v>
      </c>
    </row>
    <row r="44" spans="11:105" x14ac:dyDescent="0.2">
      <c r="K44" s="67" t="s">
        <v>13</v>
      </c>
      <c r="L44" s="68"/>
      <c r="M44" s="18">
        <f>STDEV(M39:M42)</f>
        <v>3.8625741414612121E-2</v>
      </c>
      <c r="N44" s="18">
        <f>STDEV(N39:N42)</f>
        <v>2.0744251986812898</v>
      </c>
      <c r="O44" s="18">
        <f>STDEV(O39:O42)</f>
        <v>2.244478678956177</v>
      </c>
      <c r="P44" s="18">
        <f>STDEV(P39:P42)</f>
        <v>1.2873330835832983</v>
      </c>
      <c r="Q44" s="18">
        <f>STDEV(Q39:Q42)</f>
        <v>0.13365692212108338</v>
      </c>
      <c r="S44" s="67" t="s">
        <v>13</v>
      </c>
      <c r="T44" s="68"/>
      <c r="U44" s="18">
        <f>STDEV(U39:U42)</f>
        <v>0.10329178226102707</v>
      </c>
      <c r="V44" s="18">
        <f>STDEV(V39:V42)</f>
        <v>0.63289302615266074</v>
      </c>
      <c r="W44" s="18">
        <f>STDEV(W39:W42)</f>
        <v>1.0480491391352016</v>
      </c>
      <c r="X44" s="18">
        <f>STDEV(X39:X42)</f>
        <v>2.677592442597486</v>
      </c>
      <c r="Y44" s="18">
        <f>STDEV(Y39:Y42)</f>
        <v>0.95804644647590753</v>
      </c>
      <c r="AA44" s="67" t="s">
        <v>13</v>
      </c>
      <c r="AB44" s="68"/>
      <c r="AC44" s="18">
        <f>STDEV(AC39:AC42)</f>
        <v>3.0360806950184865E-2</v>
      </c>
      <c r="AD44" s="18">
        <f>STDEV(AD39:AD42)</f>
        <v>34.682386115451877</v>
      </c>
      <c r="AE44" s="18">
        <f>STDEV(AE39:AE42)</f>
        <v>0.39589363496849872</v>
      </c>
      <c r="AF44" s="18">
        <f>STDEV(AF39:AF42)</f>
        <v>0.36614074352989945</v>
      </c>
      <c r="AG44" s="18">
        <f>STDEV(AG39:AG42)</f>
        <v>0.25725717961843464</v>
      </c>
      <c r="AI44" s="67" t="s">
        <v>13</v>
      </c>
      <c r="AJ44" s="68"/>
      <c r="AK44" s="18">
        <f>STDEV(AK39:AK42)</f>
        <v>9.2263399078455308E-2</v>
      </c>
      <c r="AL44" s="18">
        <f>STDEV(AL39:AL42)</f>
        <v>0.19416616397959399</v>
      </c>
      <c r="AM44" s="18">
        <f>STDEV(AM39:AM42)</f>
        <v>0.41256452571752572</v>
      </c>
      <c r="AN44" s="18">
        <f>STDEV(AN39:AN42)</f>
        <v>0.31924609662723424</v>
      </c>
      <c r="AO44" s="18">
        <f>STDEV(AO39:AO42)</f>
        <v>1.1234902889033671</v>
      </c>
      <c r="AQ44" s="67" t="s">
        <v>13</v>
      </c>
      <c r="AR44" s="68"/>
      <c r="AS44" s="18">
        <f>STDEV(AS39:AS42)</f>
        <v>1.7581224487705223</v>
      </c>
      <c r="AT44" s="18">
        <f>STDEV(AT39:AT42)</f>
        <v>9.6108339949959642</v>
      </c>
      <c r="AU44" s="18">
        <f>STDEV(AU39:AU42)</f>
        <v>26.324437040835814</v>
      </c>
      <c r="AV44" s="18">
        <f>STDEV(AV39:AV42)</f>
        <v>7.9902997709486536</v>
      </c>
      <c r="AW44" s="18">
        <f>STDEV(AW39:AW42)</f>
        <v>19.75220825608584</v>
      </c>
      <c r="AY44" s="67" t="s">
        <v>13</v>
      </c>
      <c r="AZ44" s="68"/>
      <c r="BA44" s="18">
        <f>STDEV(BA39:BA42)</f>
        <v>6.7073546260438627E-2</v>
      </c>
      <c r="BB44" s="18">
        <f>STDEV(BB39:BB42)</f>
        <v>1.643888984620681</v>
      </c>
      <c r="BC44" s="18">
        <f>STDEV(BC39:BC42)</f>
        <v>4.0847155278653194E-2</v>
      </c>
      <c r="BD44" s="18">
        <f>STDEV(BD39:BD42)</f>
        <v>0.47735141720397212</v>
      </c>
      <c r="BE44" s="18">
        <f>STDEV(BE39:BE42)</f>
        <v>0.69013087882908764</v>
      </c>
      <c r="BG44" s="67" t="s">
        <v>13</v>
      </c>
      <c r="BH44" s="68"/>
      <c r="BI44" s="18">
        <f>STDEV(BI39:BI42)</f>
        <v>1.3126769971886025</v>
      </c>
      <c r="BJ44" s="18">
        <f>STDEV(BJ39:BJ42)</f>
        <v>12.221595332773378</v>
      </c>
      <c r="BK44" s="18">
        <f>STDEV(BK39:BK42)</f>
        <v>6.3429770899974782</v>
      </c>
      <c r="BL44" s="18">
        <f>STDEV(BL39:BL42)</f>
        <v>10.255951120760995</v>
      </c>
      <c r="BM44" s="18">
        <f>STDEV(BM39:BM42)</f>
        <v>0.33783611376735989</v>
      </c>
      <c r="BO44" s="67" t="s">
        <v>13</v>
      </c>
      <c r="BP44" s="68"/>
      <c r="BQ44" s="18">
        <f>STDEV(BQ39:BQ42)</f>
        <v>0.10329178226102707</v>
      </c>
      <c r="BR44" s="18">
        <f>STDEV(BR39:BR42)</f>
        <v>0.63289302615266074</v>
      </c>
      <c r="BS44" s="18">
        <f>STDEV(BS39:BS42)</f>
        <v>1.0480491391352016</v>
      </c>
      <c r="BT44" s="18">
        <f>STDEV(BT39:BT42)</f>
        <v>2.677592442597486</v>
      </c>
      <c r="BU44" s="18">
        <f>STDEV(BU39:BU42)</f>
        <v>0.95804644647590753</v>
      </c>
      <c r="BW44" s="67" t="s">
        <v>13</v>
      </c>
      <c r="BX44" s="68"/>
      <c r="BY44" s="18">
        <f>STDEV(BY39:BY42)</f>
        <v>4.9249234247928744</v>
      </c>
      <c r="BZ44" s="18">
        <f>STDEV(BZ39:BZ42)</f>
        <v>178.11569695621404</v>
      </c>
      <c r="CA44" s="18">
        <f>STDEV(CA39:CA42)</f>
        <v>562.11661130306402</v>
      </c>
      <c r="CB44" s="18">
        <f>STDEV(CB39:CB42)</f>
        <v>45.747762945417364</v>
      </c>
      <c r="CC44" s="18">
        <f>STDEV(CC39:CC42)</f>
        <v>82.345360056966371</v>
      </c>
      <c r="CE44" s="67" t="s">
        <v>13</v>
      </c>
      <c r="CF44" s="68"/>
      <c r="CG44" s="18">
        <f>STDEV(CG39:CG42)</f>
        <v>9.8057556932308998</v>
      </c>
      <c r="CH44" s="18">
        <f>STDEV(CH39:CH42)</f>
        <v>52.169231008294247</v>
      </c>
      <c r="CI44" s="18">
        <f>STDEV(CI39:CI42)</f>
        <v>139.72073854393983</v>
      </c>
      <c r="CJ44" s="18">
        <f>STDEV(CJ39:CJ42)</f>
        <v>63.231355795439384</v>
      </c>
      <c r="CK44" s="18">
        <f>STDEV(CK39:CK42)</f>
        <v>114.7176644036355</v>
      </c>
      <c r="CM44" s="67" t="s">
        <v>13</v>
      </c>
      <c r="CN44" s="68"/>
      <c r="CO44" s="18">
        <f>STDEV(CO39:CO42)</f>
        <v>1.9903578681822025</v>
      </c>
      <c r="CP44" s="18">
        <f>STDEV(CP39:CP42)</f>
        <v>131.68739243863658</v>
      </c>
      <c r="CQ44" s="18">
        <f>STDEV(CQ39:CQ42)</f>
        <v>154.1061640685212</v>
      </c>
      <c r="CR44" s="18">
        <f>STDEV(CR39:CR42)</f>
        <v>22.258927125299913</v>
      </c>
      <c r="CS44" s="18">
        <f>STDEV(CS39:CS42)</f>
        <v>138.6568975169387</v>
      </c>
      <c r="CU44" s="67" t="s">
        <v>13</v>
      </c>
      <c r="CV44" s="68"/>
      <c r="CW44" s="18" t="e">
        <f>STDEV(CW39:CW42)</f>
        <v>#DIV/0!</v>
      </c>
      <c r="CX44" s="18" t="e">
        <f>STDEV(CX39:CX42)</f>
        <v>#DIV/0!</v>
      </c>
      <c r="CY44" s="18" t="e">
        <f>STDEV(CY39:CY42)</f>
        <v>#DIV/0!</v>
      </c>
      <c r="CZ44" s="18" t="e">
        <f>STDEV(CZ39:CZ42)</f>
        <v>#DIV/0!</v>
      </c>
      <c r="DA44" s="18" t="e">
        <f>STDEV(DA39:DA42)</f>
        <v>#DIV/0!</v>
      </c>
    </row>
    <row r="45" spans="11:105" x14ac:dyDescent="0.2">
      <c r="K45" s="67" t="s">
        <v>14</v>
      </c>
      <c r="L45" s="68"/>
      <c r="M45" s="18">
        <f t="shared" ref="M45:Q45" si="313">1.96*(M44)/SQRT(4)</f>
        <v>3.7853226586319878E-2</v>
      </c>
      <c r="N45" s="18">
        <f t="shared" si="313"/>
        <v>2.0329366947076641</v>
      </c>
      <c r="O45" s="18">
        <f t="shared" si="313"/>
        <v>2.1995891053770533</v>
      </c>
      <c r="P45" s="18">
        <f t="shared" si="313"/>
        <v>1.2615864219116324</v>
      </c>
      <c r="Q45" s="18">
        <f t="shared" si="313"/>
        <v>0.1309837836786617</v>
      </c>
      <c r="S45" s="67" t="s">
        <v>14</v>
      </c>
      <c r="T45" s="68"/>
      <c r="U45" s="18">
        <f t="shared" ref="U45:Y45" si="314">1.96*(U44)/SQRT(4)</f>
        <v>0.10122594661580653</v>
      </c>
      <c r="V45" s="18">
        <f t="shared" si="314"/>
        <v>0.62023516562960757</v>
      </c>
      <c r="W45" s="18">
        <f t="shared" si="314"/>
        <v>1.0270881563524976</v>
      </c>
      <c r="X45" s="18">
        <f t="shared" si="314"/>
        <v>2.6240405937455362</v>
      </c>
      <c r="Y45" s="18">
        <f t="shared" si="314"/>
        <v>0.93888551754638938</v>
      </c>
      <c r="AA45" s="67" t="s">
        <v>14</v>
      </c>
      <c r="AB45" s="68"/>
      <c r="AC45" s="18">
        <f t="shared" ref="AC45:AG45" si="315">1.96*(AC44)/SQRT(4)</f>
        <v>2.9753590811181167E-2</v>
      </c>
      <c r="AD45" s="18">
        <f t="shared" si="315"/>
        <v>33.988738393142839</v>
      </c>
      <c r="AE45" s="18">
        <f t="shared" si="315"/>
        <v>0.38797576226912872</v>
      </c>
      <c r="AF45" s="18">
        <f t="shared" si="315"/>
        <v>0.35881792865930145</v>
      </c>
      <c r="AG45" s="18">
        <f t="shared" si="315"/>
        <v>0.25211203602606597</v>
      </c>
      <c r="AI45" s="67" t="s">
        <v>14</v>
      </c>
      <c r="AJ45" s="68"/>
      <c r="AK45" s="18">
        <f t="shared" ref="AK45:AO45" si="316">1.96*(AK44)/SQRT(4)</f>
        <v>9.0418131096886206E-2</v>
      </c>
      <c r="AL45" s="18">
        <f t="shared" si="316"/>
        <v>0.19028284070000212</v>
      </c>
      <c r="AM45" s="18">
        <f t="shared" si="316"/>
        <v>0.40431323520317519</v>
      </c>
      <c r="AN45" s="18">
        <f t="shared" si="316"/>
        <v>0.31286117469468955</v>
      </c>
      <c r="AO45" s="18">
        <f t="shared" si="316"/>
        <v>1.1010204831252997</v>
      </c>
      <c r="AQ45" s="67" t="s">
        <v>14</v>
      </c>
      <c r="AR45" s="68"/>
      <c r="AS45" s="18">
        <f t="shared" ref="AS45:AW45" si="317">1.96*(AS44)/SQRT(4)</f>
        <v>1.7229599997951117</v>
      </c>
      <c r="AT45" s="18">
        <f t="shared" si="317"/>
        <v>9.4186173150960446</v>
      </c>
      <c r="AU45" s="18">
        <f t="shared" si="317"/>
        <v>25.797948300019097</v>
      </c>
      <c r="AV45" s="18">
        <f t="shared" si="317"/>
        <v>7.8304937755296802</v>
      </c>
      <c r="AW45" s="18">
        <f t="shared" si="317"/>
        <v>19.357164090964122</v>
      </c>
      <c r="AY45" s="67" t="s">
        <v>14</v>
      </c>
      <c r="AZ45" s="68"/>
      <c r="BA45" s="18">
        <f t="shared" ref="BA45:BE45" si="318">1.96*(BA44)/SQRT(4)</f>
        <v>6.5732075335229859E-2</v>
      </c>
      <c r="BB45" s="18">
        <f t="shared" si="318"/>
        <v>1.6110112049282674</v>
      </c>
      <c r="BC45" s="18">
        <f t="shared" si="318"/>
        <v>4.0030212173080129E-2</v>
      </c>
      <c r="BD45" s="18">
        <f t="shared" si="318"/>
        <v>0.46780438885989267</v>
      </c>
      <c r="BE45" s="18">
        <f t="shared" si="318"/>
        <v>0.67632826125250589</v>
      </c>
      <c r="BG45" s="67" t="s">
        <v>14</v>
      </c>
      <c r="BH45" s="68"/>
      <c r="BI45" s="18">
        <f t="shared" ref="BI45:BM45" si="319">1.96*(BI44)/SQRT(4)</f>
        <v>1.2864234572448305</v>
      </c>
      <c r="BJ45" s="18">
        <f t="shared" si="319"/>
        <v>11.97716342611791</v>
      </c>
      <c r="BK45" s="18">
        <f t="shared" si="319"/>
        <v>6.2161175481975288</v>
      </c>
      <c r="BL45" s="18">
        <f t="shared" si="319"/>
        <v>10.050832098345776</v>
      </c>
      <c r="BM45" s="18">
        <f t="shared" si="319"/>
        <v>0.33107939149201271</v>
      </c>
      <c r="BO45" s="67" t="s">
        <v>14</v>
      </c>
      <c r="BP45" s="68"/>
      <c r="BQ45" s="18">
        <f t="shared" ref="BQ45:BU45" si="320">1.96*(BQ44)/SQRT(4)</f>
        <v>0.10122594661580653</v>
      </c>
      <c r="BR45" s="18">
        <f t="shared" si="320"/>
        <v>0.62023516562960757</v>
      </c>
      <c r="BS45" s="18">
        <f t="shared" si="320"/>
        <v>1.0270881563524976</v>
      </c>
      <c r="BT45" s="18">
        <f t="shared" si="320"/>
        <v>2.6240405937455362</v>
      </c>
      <c r="BU45" s="18">
        <f t="shared" si="320"/>
        <v>0.93888551754638938</v>
      </c>
      <c r="BW45" s="67" t="s">
        <v>14</v>
      </c>
      <c r="BX45" s="68"/>
      <c r="BY45" s="18">
        <f t="shared" ref="BY45:CC45" si="321">1.96*(BY44)/SQRT(4)</f>
        <v>4.826424956297017</v>
      </c>
      <c r="BZ45" s="18">
        <f t="shared" si="321"/>
        <v>174.55338301708974</v>
      </c>
      <c r="CA45" s="18">
        <f t="shared" si="321"/>
        <v>550.87427907700271</v>
      </c>
      <c r="CB45" s="18">
        <f t="shared" si="321"/>
        <v>44.832807686509014</v>
      </c>
      <c r="CC45" s="18">
        <f t="shared" si="321"/>
        <v>80.698452855827043</v>
      </c>
      <c r="CE45" s="67" t="s">
        <v>14</v>
      </c>
      <c r="CF45" s="68"/>
      <c r="CG45" s="18">
        <f t="shared" ref="CG45:CK45" si="322">1.96*(CG44)/SQRT(4)</f>
        <v>9.6096405793662818</v>
      </c>
      <c r="CH45" s="18">
        <f t="shared" si="322"/>
        <v>51.125846388128359</v>
      </c>
      <c r="CI45" s="18">
        <f t="shared" si="322"/>
        <v>136.92632377306103</v>
      </c>
      <c r="CJ45" s="18">
        <f t="shared" si="322"/>
        <v>61.966728679530597</v>
      </c>
      <c r="CK45" s="18">
        <f t="shared" si="322"/>
        <v>112.42331111556278</v>
      </c>
      <c r="CM45" s="67" t="s">
        <v>14</v>
      </c>
      <c r="CN45" s="68"/>
      <c r="CO45" s="18">
        <f t="shared" ref="CO45:CS45" si="323">1.96*(CO44)/SQRT(4)</f>
        <v>1.9505507108185585</v>
      </c>
      <c r="CP45" s="18">
        <f t="shared" si="323"/>
        <v>129.05364458986384</v>
      </c>
      <c r="CQ45" s="18">
        <f t="shared" si="323"/>
        <v>151.02404078715077</v>
      </c>
      <c r="CR45" s="18">
        <f t="shared" si="323"/>
        <v>21.813748582793913</v>
      </c>
      <c r="CS45" s="18">
        <f t="shared" si="323"/>
        <v>135.88375956659993</v>
      </c>
      <c r="CU45" s="67" t="s">
        <v>14</v>
      </c>
      <c r="CV45" s="68"/>
      <c r="CW45" s="18" t="e">
        <f t="shared" ref="CW45:DA45" si="324">1.96*(CW44)/SQRT(4)</f>
        <v>#DIV/0!</v>
      </c>
      <c r="CX45" s="18" t="e">
        <f t="shared" si="324"/>
        <v>#DIV/0!</v>
      </c>
      <c r="CY45" s="18" t="e">
        <f t="shared" si="324"/>
        <v>#DIV/0!</v>
      </c>
      <c r="CZ45" s="18" t="e">
        <f t="shared" si="324"/>
        <v>#DIV/0!</v>
      </c>
      <c r="DA45" s="18" t="e">
        <f t="shared" si="324"/>
        <v>#DIV/0!</v>
      </c>
    </row>
    <row r="46" spans="11:105" x14ac:dyDescent="0.2">
      <c r="K46" s="69" t="s">
        <v>15</v>
      </c>
      <c r="L46" s="70"/>
      <c r="M46" s="31">
        <f>((M44/M43))</f>
        <v>7.4113335142528131E-2</v>
      </c>
      <c r="N46" s="31">
        <f t="shared" ref="N46:Q46" si="325">((N44/N43))</f>
        <v>0.67628634748886329</v>
      </c>
      <c r="O46" s="31">
        <f t="shared" si="325"/>
        <v>0.31288564379908235</v>
      </c>
      <c r="P46" s="31">
        <f t="shared" si="325"/>
        <v>0.20074174480184101</v>
      </c>
      <c r="Q46" s="31">
        <f t="shared" si="325"/>
        <v>2.1775729951759755E-2</v>
      </c>
      <c r="S46" s="32"/>
      <c r="T46" s="33"/>
      <c r="U46" s="18"/>
      <c r="V46" s="18"/>
      <c r="W46" s="18"/>
      <c r="X46" s="18"/>
      <c r="Y46" s="18"/>
      <c r="AA46" s="32"/>
      <c r="AB46" s="33"/>
      <c r="AC46" s="18"/>
      <c r="AD46" s="18"/>
      <c r="AE46" s="18"/>
      <c r="AF46" s="18"/>
      <c r="AG46" s="18"/>
      <c r="AI46" s="32"/>
      <c r="AJ46" s="33"/>
      <c r="AK46" s="18"/>
      <c r="AL46" s="18"/>
      <c r="AM46" s="18"/>
      <c r="AN46" s="18"/>
      <c r="AO46" s="18"/>
      <c r="AQ46" s="32"/>
      <c r="AR46" s="33"/>
      <c r="AS46" s="18"/>
      <c r="AT46" s="18"/>
      <c r="AU46" s="18"/>
      <c r="AV46" s="18"/>
      <c r="AW46" s="18"/>
      <c r="AY46" s="32"/>
      <c r="AZ46" s="33"/>
      <c r="BA46" s="18"/>
      <c r="BB46" s="18"/>
      <c r="BC46" s="18"/>
      <c r="BD46" s="18"/>
      <c r="BE46" s="18"/>
      <c r="BG46" s="32"/>
      <c r="BH46" s="33"/>
      <c r="BI46" s="18"/>
      <c r="BJ46" s="18"/>
      <c r="BK46" s="18"/>
      <c r="BL46" s="18"/>
      <c r="BM46" s="18"/>
      <c r="BO46" s="32"/>
      <c r="BP46" s="33"/>
      <c r="BQ46" s="18"/>
      <c r="BR46" s="18"/>
      <c r="BS46" s="18"/>
      <c r="BT46" s="18"/>
      <c r="BU46" s="18"/>
      <c r="BW46" s="32"/>
      <c r="BX46" s="33"/>
      <c r="BY46" s="18"/>
      <c r="BZ46" s="18"/>
      <c r="CA46" s="18"/>
      <c r="CB46" s="18"/>
      <c r="CC46" s="18"/>
      <c r="CE46" s="32"/>
      <c r="CF46" s="33"/>
      <c r="CG46" s="18"/>
      <c r="CH46" s="18"/>
      <c r="CI46" s="18"/>
      <c r="CJ46" s="18"/>
      <c r="CK46" s="18"/>
      <c r="CM46" s="32"/>
      <c r="CN46" s="33"/>
      <c r="CO46" s="18"/>
      <c r="CP46" s="18"/>
      <c r="CQ46" s="18"/>
      <c r="CR46" s="18"/>
      <c r="CS46" s="18"/>
      <c r="CU46" s="32"/>
      <c r="CV46" s="33"/>
      <c r="CW46" s="18"/>
      <c r="CX46" s="18"/>
      <c r="CY46" s="18"/>
      <c r="CZ46" s="18"/>
      <c r="DA46" s="18"/>
    </row>
    <row r="47" spans="11:105" x14ac:dyDescent="0.2">
      <c r="K47" s="67" t="s">
        <v>15</v>
      </c>
      <c r="L47" s="68"/>
      <c r="M47" s="18">
        <f>((M44/M43)*100)</f>
        <v>7.4113335142528127</v>
      </c>
      <c r="N47" s="18">
        <f t="shared" ref="N47:Q47" si="326">((N44/N43)*100)</f>
        <v>67.628634748886327</v>
      </c>
      <c r="O47" s="18">
        <f t="shared" si="326"/>
        <v>31.288564379908234</v>
      </c>
      <c r="P47" s="18">
        <f t="shared" si="326"/>
        <v>20.074174480184102</v>
      </c>
      <c r="Q47" s="18">
        <f t="shared" si="326"/>
        <v>2.1775729951759755</v>
      </c>
      <c r="S47" s="67" t="s">
        <v>15</v>
      </c>
      <c r="T47" s="68"/>
      <c r="U47" s="18">
        <f>((U44/U43)*100)</f>
        <v>25.830630051350305</v>
      </c>
      <c r="V47" s="18">
        <f t="shared" ref="V47:Y47" si="327">((V44/V43)*100)</f>
        <v>15.981128367735279</v>
      </c>
      <c r="W47" s="18">
        <f t="shared" si="327"/>
        <v>15.68990999320884</v>
      </c>
      <c r="X47" s="18">
        <f t="shared" si="327"/>
        <v>67.953782348179459</v>
      </c>
      <c r="Y47" s="18">
        <f t="shared" si="327"/>
        <v>12.015097031553358</v>
      </c>
      <c r="AA47" s="67" t="s">
        <v>15</v>
      </c>
      <c r="AB47" s="68"/>
      <c r="AC47" s="18">
        <f>((AC44/AC43)*100)</f>
        <v>7.405243803835293</v>
      </c>
      <c r="AD47" s="18">
        <f t="shared" ref="AD47:AG47" si="328">((AD44/AD43)*100)</f>
        <v>-246.76854328794704</v>
      </c>
      <c r="AE47" s="18">
        <f t="shared" si="328"/>
        <v>8.9910597067000726</v>
      </c>
      <c r="AF47" s="18">
        <f t="shared" si="328"/>
        <v>7.1852105916221918</v>
      </c>
      <c r="AG47" s="18">
        <f t="shared" si="328"/>
        <v>4.3463738032821686</v>
      </c>
      <c r="AI47" s="67" t="s">
        <v>15</v>
      </c>
      <c r="AJ47" s="68"/>
      <c r="AK47" s="18">
        <f>((AK44/AK43)*100)</f>
        <v>35.298898712305302</v>
      </c>
      <c r="AL47" s="18">
        <f t="shared" ref="AL47:AO47" si="329">((AL44/AL43)*100)</f>
        <v>10.654630485870216</v>
      </c>
      <c r="AM47" s="18">
        <f t="shared" si="329"/>
        <v>19.319578922789979</v>
      </c>
      <c r="AN47" s="18">
        <f t="shared" si="329"/>
        <v>7.5209174174443199</v>
      </c>
      <c r="AO47" s="18">
        <f t="shared" si="329"/>
        <v>27.968050517278353</v>
      </c>
      <c r="AQ47" s="67" t="s">
        <v>15</v>
      </c>
      <c r="AR47" s="68"/>
      <c r="AS47" s="18">
        <f>((AS44/AS43)*100)</f>
        <v>41.663214322129143</v>
      </c>
      <c r="AT47" s="18">
        <f t="shared" ref="AT47:AW47" si="330">((AT44/AT43)*100)</f>
        <v>39.565023069690078</v>
      </c>
      <c r="AU47" s="18">
        <f t="shared" si="330"/>
        <v>61.235718916423465</v>
      </c>
      <c r="AV47" s="18">
        <f t="shared" si="330"/>
        <v>30.440945384910272</v>
      </c>
      <c r="AW47" s="18">
        <f t="shared" si="330"/>
        <v>27.657495060711724</v>
      </c>
      <c r="AY47" s="67" t="s">
        <v>15</v>
      </c>
      <c r="AZ47" s="68"/>
      <c r="BA47" s="18">
        <f>((BA44/BA43)*100)</f>
        <v>17.58792224373391</v>
      </c>
      <c r="BB47" s="18">
        <f t="shared" ref="BB47:BE47" si="331">((BB44/BB43)*100)</f>
        <v>49.825435211200627</v>
      </c>
      <c r="BC47" s="18">
        <f t="shared" si="331"/>
        <v>-268.5174070236647</v>
      </c>
      <c r="BD47" s="18">
        <f t="shared" si="331"/>
        <v>10.724521558441625</v>
      </c>
      <c r="BE47" s="18">
        <f t="shared" si="331"/>
        <v>11.662831179708956</v>
      </c>
      <c r="BG47" s="67" t="s">
        <v>15</v>
      </c>
      <c r="BH47" s="68"/>
      <c r="BI47" s="18">
        <f>((BI44/BI43)*100)</f>
        <v>81.285340753227757</v>
      </c>
      <c r="BJ47" s="18">
        <f t="shared" ref="BJ47:BM47" si="332">((BJ44/BJ43)*100)</f>
        <v>117.28281014557496</v>
      </c>
      <c r="BK47" s="18">
        <f t="shared" si="332"/>
        <v>35.456222698260746</v>
      </c>
      <c r="BL47" s="18">
        <f t="shared" si="332"/>
        <v>37.601442774080837</v>
      </c>
      <c r="BM47" s="18">
        <f t="shared" si="332"/>
        <v>4.3477932972074553</v>
      </c>
      <c r="BO47" s="67" t="s">
        <v>15</v>
      </c>
      <c r="BP47" s="68"/>
      <c r="BQ47" s="18">
        <f>((BQ44/BQ43)*100)</f>
        <v>25.830630051350305</v>
      </c>
      <c r="BR47" s="18">
        <f t="shared" ref="BR47:BU47" si="333">((BR44/BR43)*100)</f>
        <v>15.981128367735279</v>
      </c>
      <c r="BS47" s="18">
        <f t="shared" si="333"/>
        <v>15.68990999320884</v>
      </c>
      <c r="BT47" s="18">
        <f t="shared" si="333"/>
        <v>67.953782348179459</v>
      </c>
      <c r="BU47" s="18">
        <f t="shared" si="333"/>
        <v>12.015097031553358</v>
      </c>
      <c r="BW47" s="67" t="s">
        <v>15</v>
      </c>
      <c r="BX47" s="68"/>
      <c r="BY47" s="18">
        <f>((BY44/BY43)*100)</f>
        <v>-298.01897593752278</v>
      </c>
      <c r="BZ47" s="18">
        <f t="shared" ref="BZ47:CC47" si="334">((BZ44/BZ43)*100)</f>
        <v>288.56984118883827</v>
      </c>
      <c r="CA47" s="18">
        <f t="shared" si="334"/>
        <v>-195.26899674122777</v>
      </c>
      <c r="CB47" s="18">
        <f t="shared" si="334"/>
        <v>-108.49023627862955</v>
      </c>
      <c r="CC47" s="18">
        <f t="shared" si="334"/>
        <v>-534.49104917793943</v>
      </c>
      <c r="CE47" s="67" t="s">
        <v>15</v>
      </c>
      <c r="CF47" s="68"/>
      <c r="CG47" s="18">
        <f>((CG44/CG43)*100)</f>
        <v>-313.68566902925744</v>
      </c>
      <c r="CH47" s="18">
        <f t="shared" ref="CH47:CK47" si="335">((CH44/CH43)*100)</f>
        <v>-352.87811979942558</v>
      </c>
      <c r="CI47" s="18">
        <f t="shared" si="335"/>
        <v>1914.8112073172581</v>
      </c>
      <c r="CJ47" s="18">
        <f t="shared" si="335"/>
        <v>-181.18262375018247</v>
      </c>
      <c r="CK47" s="18">
        <f t="shared" si="335"/>
        <v>589.50578363520151</v>
      </c>
      <c r="CM47" s="67" t="s">
        <v>15</v>
      </c>
      <c r="CN47" s="68"/>
      <c r="CO47" s="18">
        <f>((CO44/CO43)*100)</f>
        <v>40.822992635805477</v>
      </c>
      <c r="CP47" s="18">
        <f t="shared" ref="CP47:CS47" si="336">((CP44/CP43)*100)</f>
        <v>66.260212691630414</v>
      </c>
      <c r="CQ47" s="18">
        <f t="shared" si="336"/>
        <v>141.08844487633664</v>
      </c>
      <c r="CR47" s="18">
        <f t="shared" si="336"/>
        <v>60.021467655508467</v>
      </c>
      <c r="CS47" s="18">
        <f t="shared" si="336"/>
        <v>105.11609311980312</v>
      </c>
      <c r="CU47" s="67" t="s">
        <v>15</v>
      </c>
      <c r="CV47" s="68"/>
      <c r="CW47" s="18" t="e">
        <f>((CW44/CW43)*100)</f>
        <v>#DIV/0!</v>
      </c>
      <c r="CX47" s="18" t="e">
        <f t="shared" ref="CX47:DA47" si="337">((CX44/CX43)*100)</f>
        <v>#DIV/0!</v>
      </c>
      <c r="CY47" s="18" t="e">
        <f t="shared" si="337"/>
        <v>#DIV/0!</v>
      </c>
      <c r="CZ47" s="18" t="e">
        <f t="shared" si="337"/>
        <v>#DIV/0!</v>
      </c>
      <c r="DA47" s="18" t="e">
        <f t="shared" si="337"/>
        <v>#DIV/0!</v>
      </c>
    </row>
    <row r="48" spans="11:105" x14ac:dyDescent="0.2">
      <c r="K48" s="72" t="s">
        <v>9</v>
      </c>
      <c r="L48" s="60">
        <f>L2</f>
        <v>43495</v>
      </c>
      <c r="M48" s="4">
        <f t="shared" ref="M48:Q51" si="338">(M39/$M$43)</f>
        <v>1.0144475167857483</v>
      </c>
      <c r="N48" s="4">
        <f t="shared" si="338"/>
        <v>6.3502671624732923</v>
      </c>
      <c r="O48" s="4">
        <f t="shared" si="338"/>
        <v>19.779758513356548</v>
      </c>
      <c r="P48" s="4">
        <f t="shared" si="338"/>
        <v>11.216367589769215</v>
      </c>
      <c r="Q48" s="4">
        <f t="shared" si="338"/>
        <v>11.992938032690585</v>
      </c>
      <c r="S48" s="72" t="s">
        <v>9</v>
      </c>
      <c r="T48" s="60">
        <f>T2</f>
        <v>43503</v>
      </c>
      <c r="U48" s="4">
        <f t="shared" ref="U48:Y51" si="339">(U39/$M$43)</f>
        <v>0.53885036740428505</v>
      </c>
      <c r="V48" s="4">
        <f t="shared" si="339"/>
        <v>8.6695713554725931</v>
      </c>
      <c r="W48" s="4">
        <f t="shared" si="339"/>
        <v>13.348506974366018</v>
      </c>
      <c r="X48" s="4">
        <f t="shared" si="339"/>
        <v>10.221452925476195</v>
      </c>
      <c r="Y48" s="4">
        <f t="shared" si="339"/>
        <v>17.931843199889403</v>
      </c>
      <c r="AA48" s="72" t="s">
        <v>9</v>
      </c>
      <c r="AB48" s="60">
        <f>AB2</f>
        <v>43510</v>
      </c>
      <c r="AC48" s="4">
        <f t="shared" ref="AC48:AG51" si="340">(AC39/$M$43)</f>
        <v>0.86519461854740165</v>
      </c>
      <c r="AD48" s="4">
        <f t="shared" si="340"/>
        <v>6.2924520268415502</v>
      </c>
      <c r="AE48" s="4">
        <f t="shared" si="340"/>
        <v>8.5668851785005931</v>
      </c>
      <c r="AF48" s="4">
        <f t="shared" si="340"/>
        <v>9.6667949266575466</v>
      </c>
      <c r="AG48" s="4">
        <f t="shared" si="340"/>
        <v>11.088322667897971</v>
      </c>
      <c r="AI48" s="72" t="s">
        <v>9</v>
      </c>
      <c r="AJ48" s="60">
        <f>AJ2</f>
        <v>43516</v>
      </c>
      <c r="AK48" s="4">
        <f t="shared" ref="AK48:AO51" si="341">(AK39/$M$43)</f>
        <v>0.67230467976829777</v>
      </c>
      <c r="AL48" s="4">
        <f t="shared" si="341"/>
        <v>4.0377312040982751</v>
      </c>
      <c r="AM48" s="4">
        <f t="shared" si="341"/>
        <v>4.5155406626520067</v>
      </c>
      <c r="AN48" s="4">
        <f t="shared" si="341"/>
        <v>8.1535179922854972</v>
      </c>
      <c r="AO48" s="4">
        <f t="shared" si="341"/>
        <v>8.9285476483230131</v>
      </c>
      <c r="AQ48" s="72" t="s">
        <v>9</v>
      </c>
      <c r="AR48" s="60">
        <f>AR2</f>
        <v>43517</v>
      </c>
      <c r="AS48" s="4">
        <f t="shared" ref="AS48:AW51" si="342">(AS39/$M$43)</f>
        <v>12.47885962444448</v>
      </c>
      <c r="AT48" s="4">
        <f t="shared" si="342"/>
        <v>67.223217716254794</v>
      </c>
      <c r="AU48" s="4">
        <f t="shared" si="342"/>
        <v>94.297333774903066</v>
      </c>
      <c r="AV48" s="4">
        <f t="shared" si="342"/>
        <v>71.401290381993547</v>
      </c>
      <c r="AW48" s="4">
        <f t="shared" si="342"/>
        <v>183.97153931644135</v>
      </c>
      <c r="AY48" s="72" t="s">
        <v>9</v>
      </c>
      <c r="AZ48" s="60">
        <f>AZ2</f>
        <v>43523</v>
      </c>
      <c r="BA48" s="4">
        <f t="shared" ref="BA48:BE51" si="343">(BA39/$M$43)</f>
        <v>0.8160038699267661</v>
      </c>
      <c r="BB48" s="4">
        <f t="shared" si="343"/>
        <v>8.7021963079480606</v>
      </c>
      <c r="BC48" s="4">
        <f t="shared" si="343"/>
        <v>5.5892937455605841E-2</v>
      </c>
      <c r="BD48" s="4">
        <f t="shared" si="343"/>
        <v>9.5274351532022248</v>
      </c>
      <c r="BE48" s="4">
        <f t="shared" si="343"/>
        <v>12.613554836268221</v>
      </c>
      <c r="BG48" s="72" t="s">
        <v>9</v>
      </c>
      <c r="BH48" s="60">
        <f>BH2</f>
        <v>43524</v>
      </c>
      <c r="BI48" s="4">
        <f t="shared" ref="BI48:BM51" si="344">(BI39/$M$43)</f>
        <v>6.8103746311041311</v>
      </c>
      <c r="BJ48" s="4">
        <f t="shared" si="344"/>
        <v>53.910243914187355</v>
      </c>
      <c r="BK48" s="4">
        <f t="shared" si="344"/>
        <v>51.765990629036985</v>
      </c>
      <c r="BL48" s="4">
        <f t="shared" si="344"/>
        <v>56.040196026394568</v>
      </c>
      <c r="BM48" s="4">
        <f t="shared" si="344"/>
        <v>14.308213157947339</v>
      </c>
      <c r="BO48" s="72" t="s">
        <v>9</v>
      </c>
      <c r="BP48" s="60">
        <f>BP2</f>
        <v>43531</v>
      </c>
      <c r="BQ48" s="4">
        <f t="shared" ref="BQ48:BU51" si="345">(BQ39/$M$43)</f>
        <v>0.53885036740428505</v>
      </c>
      <c r="BR48" s="4">
        <f t="shared" si="345"/>
        <v>8.6695713554725931</v>
      </c>
      <c r="BS48" s="4">
        <f t="shared" si="345"/>
        <v>13.348506974366018</v>
      </c>
      <c r="BT48" s="4">
        <f t="shared" si="345"/>
        <v>10.221452925476195</v>
      </c>
      <c r="BU48" s="4">
        <f t="shared" si="345"/>
        <v>17.931843199889403</v>
      </c>
      <c r="BW48" s="72" t="s">
        <v>9</v>
      </c>
      <c r="BX48" s="60">
        <f>BX2</f>
        <v>43581</v>
      </c>
      <c r="BY48" s="4">
        <f t="shared" ref="BY48:CC51" si="346">(BY39/$M$43)</f>
        <v>2.8378937344380373</v>
      </c>
      <c r="BZ48" s="4">
        <f t="shared" si="346"/>
        <v>-44.271762110251508</v>
      </c>
      <c r="CA48" s="4">
        <f t="shared" si="346"/>
        <v>-66.700801510079771</v>
      </c>
      <c r="CB48" s="4">
        <f t="shared" si="346"/>
        <v>-202.15297115021698</v>
      </c>
      <c r="CC48" s="4">
        <f t="shared" si="346"/>
        <v>-43.024168397621892</v>
      </c>
      <c r="CE48" s="72" t="s">
        <v>9</v>
      </c>
      <c r="CF48" s="60">
        <f>CF2</f>
        <v>43585</v>
      </c>
      <c r="CG48" s="4">
        <f t="shared" ref="CG48:CK48" si="347">(CG39/$M$43)</f>
        <v>2.4749510921457381</v>
      </c>
      <c r="CH48" s="4">
        <f t="shared" si="347"/>
        <v>82.263985721243742</v>
      </c>
      <c r="CI48" s="4">
        <f t="shared" si="347"/>
        <v>-106.34330692940991</v>
      </c>
      <c r="CJ48" s="4">
        <f t="shared" si="347"/>
        <v>-211.75469617144722</v>
      </c>
      <c r="CK48" s="4">
        <f t="shared" si="347"/>
        <v>199.97443280841651</v>
      </c>
      <c r="CM48" s="72" t="s">
        <v>9</v>
      </c>
      <c r="CN48" s="60">
        <f>CN2</f>
        <v>43592</v>
      </c>
      <c r="CO48" s="4">
        <f t="shared" ref="CO48:CS48" si="348">(CO39/$M$43)</f>
        <v>13.039960085786976</v>
      </c>
      <c r="CP48" s="4">
        <f t="shared" si="348"/>
        <v>223.40872565175016</v>
      </c>
      <c r="CQ48" s="4">
        <f t="shared" si="348"/>
        <v>38.950046444924922</v>
      </c>
      <c r="CR48" s="4">
        <f t="shared" si="348"/>
        <v>81.0596625724327</v>
      </c>
      <c r="CS48" s="4">
        <f t="shared" si="348"/>
        <v>177.12143854386883</v>
      </c>
      <c r="CU48" s="72" t="s">
        <v>9</v>
      </c>
      <c r="CV48" s="60">
        <f>CV2</f>
        <v>43510</v>
      </c>
      <c r="CW48" s="4" t="e">
        <f t="shared" ref="CW48:DA48" si="349">(CW39/$M$43)</f>
        <v>#DIV/0!</v>
      </c>
      <c r="CX48" s="4" t="e">
        <f t="shared" si="349"/>
        <v>#DIV/0!</v>
      </c>
      <c r="CY48" s="4" t="e">
        <f t="shared" si="349"/>
        <v>#DIV/0!</v>
      </c>
      <c r="CZ48" s="4" t="e">
        <f t="shared" si="349"/>
        <v>#DIV/0!</v>
      </c>
      <c r="DA48" s="4" t="e">
        <f t="shared" si="349"/>
        <v>#DIV/0!</v>
      </c>
    </row>
    <row r="49" spans="11:105" x14ac:dyDescent="0.2">
      <c r="K49" s="73"/>
      <c r="L49" s="61">
        <v>41235</v>
      </c>
      <c r="M49" s="4">
        <f t="shared" si="338"/>
        <v>0.98397693203247671</v>
      </c>
      <c r="N49" s="4">
        <f t="shared" si="338"/>
        <v>8.40198810172806</v>
      </c>
      <c r="O49" s="4">
        <f t="shared" si="338"/>
        <v>12.228483469505097</v>
      </c>
      <c r="P49" s="4">
        <f t="shared" si="338"/>
        <v>15.875809231106038</v>
      </c>
      <c r="Q49" s="4">
        <f t="shared" si="338"/>
        <v>11.406251758004315</v>
      </c>
      <c r="S49" s="73"/>
      <c r="T49" s="61">
        <v>41235</v>
      </c>
      <c r="U49" s="4">
        <f t="shared" si="339"/>
        <v>0.81457705244483558</v>
      </c>
      <c r="V49" s="4">
        <f t="shared" si="339"/>
        <v>8.6288020575902582</v>
      </c>
      <c r="W49" s="4">
        <f t="shared" si="339"/>
        <v>11.035759165221723</v>
      </c>
      <c r="X49" s="4">
        <f t="shared" si="339"/>
        <v>9.5071646177783702</v>
      </c>
      <c r="Y49" s="4">
        <f t="shared" si="339"/>
        <v>15.121360268042668</v>
      </c>
      <c r="AA49" s="73"/>
      <c r="AB49" s="61">
        <v>41235</v>
      </c>
      <c r="AC49" s="4">
        <f t="shared" si="340"/>
        <v>0.79101256987571755</v>
      </c>
      <c r="AD49" s="4">
        <f t="shared" si="340"/>
        <v>5.3685990056530484</v>
      </c>
      <c r="AE49" s="4">
        <f t="shared" si="340"/>
        <v>7.5619449164467234</v>
      </c>
      <c r="AF49" s="4">
        <f t="shared" si="340"/>
        <v>8.881602351581213</v>
      </c>
      <c r="AG49" s="4">
        <f t="shared" si="340"/>
        <v>11.838107725100638</v>
      </c>
      <c r="AI49" s="73"/>
      <c r="AJ49" s="61">
        <v>41235</v>
      </c>
      <c r="AK49" s="4">
        <f t="shared" si="341"/>
        <v>0.63450767508772477</v>
      </c>
      <c r="AL49" s="4">
        <f t="shared" si="341"/>
        <v>3.3779654487690944</v>
      </c>
      <c r="AM49" s="4">
        <f t="shared" si="341"/>
        <v>4.8010865318031053</v>
      </c>
      <c r="AN49" s="4">
        <f t="shared" si="341"/>
        <v>8.5513356211185094</v>
      </c>
      <c r="AO49" s="4">
        <f t="shared" si="341"/>
        <v>8.9082925554487264</v>
      </c>
      <c r="AQ49" s="73"/>
      <c r="AR49" s="61">
        <v>41235</v>
      </c>
      <c r="AS49" s="4">
        <f t="shared" si="342"/>
        <v>7.557449296724438</v>
      </c>
      <c r="AT49" s="4">
        <f t="shared" si="342"/>
        <v>34.083656660879647</v>
      </c>
      <c r="AU49" s="4">
        <f t="shared" si="342"/>
        <v>70.98860577109474</v>
      </c>
      <c r="AV49" s="4">
        <f t="shared" si="342"/>
        <v>44.624858148953798</v>
      </c>
      <c r="AW49" s="4">
        <f t="shared" si="342"/>
        <v>133.03653650099562</v>
      </c>
      <c r="AY49" s="73"/>
      <c r="AZ49" s="61">
        <v>41235</v>
      </c>
      <c r="BA49" s="4">
        <f t="shared" si="343"/>
        <v>0.86463153116127045</v>
      </c>
      <c r="BB49" s="4">
        <f t="shared" si="343"/>
        <v>8.5758989500037828</v>
      </c>
      <c r="BC49" s="4">
        <f t="shared" si="343"/>
        <v>-2.1591829576077498E-2</v>
      </c>
      <c r="BD49" s="4">
        <f t="shared" si="343"/>
        <v>7.8467035449735656</v>
      </c>
      <c r="BE49" s="4">
        <f t="shared" si="343"/>
        <v>10.938905510875408</v>
      </c>
      <c r="BG49" s="73"/>
      <c r="BH49" s="61">
        <v>41235</v>
      </c>
      <c r="BI49" s="4">
        <f t="shared" si="344"/>
        <v>1.50108958048829</v>
      </c>
      <c r="BJ49" s="4">
        <f t="shared" si="344"/>
        <v>13.77010097379287</v>
      </c>
      <c r="BK49" s="4">
        <f t="shared" si="344"/>
        <v>24.524884810334296</v>
      </c>
      <c r="BL49" s="4">
        <f t="shared" si="344"/>
        <v>69.359296483192665</v>
      </c>
      <c r="BM49" s="4">
        <f t="shared" si="344"/>
        <v>15.827617794419998</v>
      </c>
      <c r="BO49" s="73"/>
      <c r="BP49" s="61">
        <v>41235</v>
      </c>
      <c r="BQ49" s="4">
        <f t="shared" si="345"/>
        <v>0.81457705244483558</v>
      </c>
      <c r="BR49" s="4">
        <f t="shared" si="345"/>
        <v>8.6288020575902582</v>
      </c>
      <c r="BS49" s="4">
        <f t="shared" si="345"/>
        <v>11.035759165221723</v>
      </c>
      <c r="BT49" s="4">
        <f t="shared" si="345"/>
        <v>9.5071646177783702</v>
      </c>
      <c r="BU49" s="4">
        <f t="shared" si="345"/>
        <v>15.121360268042668</v>
      </c>
      <c r="BW49" s="73"/>
      <c r="BX49" s="61">
        <v>41235</v>
      </c>
      <c r="BY49" s="4">
        <f t="shared" si="346"/>
        <v>-7.3731934378928052</v>
      </c>
      <c r="BZ49" s="4">
        <f t="shared" si="346"/>
        <v>-54.872691721282543</v>
      </c>
      <c r="CA49" s="4">
        <f t="shared" si="346"/>
        <v>-2167.0967382950735</v>
      </c>
      <c r="CB49" s="4">
        <f t="shared" si="346"/>
        <v>-59.232529367550072</v>
      </c>
      <c r="CC49" s="4">
        <f t="shared" si="346"/>
        <v>-44.012412934266713</v>
      </c>
      <c r="CE49" s="73"/>
      <c r="CF49" s="61">
        <v>41235</v>
      </c>
      <c r="CG49" s="4">
        <f t="shared" ref="CG49:CK49" si="350">(CG40/$M$43)</f>
        <v>-34.192214411196531</v>
      </c>
      <c r="CH49" s="4">
        <f t="shared" si="350"/>
        <v>-116.7719937866672</v>
      </c>
      <c r="CI49" s="4">
        <f t="shared" si="350"/>
        <v>-298.4283005386917</v>
      </c>
      <c r="CJ49" s="4">
        <f t="shared" si="350"/>
        <v>-120.14645865843401</v>
      </c>
      <c r="CK49" s="4">
        <f t="shared" si="350"/>
        <v>-283.32584169156098</v>
      </c>
      <c r="CM49" s="73"/>
      <c r="CN49" s="61">
        <v>41235</v>
      </c>
      <c r="CO49" s="4">
        <f t="shared" ref="CO49:CS49" si="351">(CO40/$M$43)</f>
        <v>11.980797698327585</v>
      </c>
      <c r="CP49" s="4">
        <f t="shared" si="351"/>
        <v>735.92249732291032</v>
      </c>
      <c r="CQ49" s="4">
        <f t="shared" si="351"/>
        <v>652.44523290244854</v>
      </c>
      <c r="CR49" s="4">
        <f t="shared" si="351"/>
        <v>108.75378302785377</v>
      </c>
      <c r="CS49" s="4">
        <f t="shared" si="351"/>
        <v>644.9681796201055</v>
      </c>
      <c r="CU49" s="73"/>
      <c r="CV49" s="61">
        <v>41235</v>
      </c>
      <c r="CW49" s="4" t="e">
        <f t="shared" ref="CW49:DA49" si="352">(CW40/$M$43)</f>
        <v>#DIV/0!</v>
      </c>
      <c r="CX49" s="4" t="e">
        <f t="shared" si="352"/>
        <v>#DIV/0!</v>
      </c>
      <c r="CY49" s="4" t="e">
        <f t="shared" si="352"/>
        <v>#DIV/0!</v>
      </c>
      <c r="CZ49" s="4" t="e">
        <f t="shared" si="352"/>
        <v>#DIV/0!</v>
      </c>
      <c r="DA49" s="4" t="e">
        <f t="shared" si="352"/>
        <v>#DIV/0!</v>
      </c>
    </row>
    <row r="50" spans="11:105" x14ac:dyDescent="0.2">
      <c r="K50" s="73"/>
      <c r="L50" s="61">
        <v>41235</v>
      </c>
      <c r="M50" s="4">
        <f t="shared" si="338"/>
        <v>1.0902630478975881</v>
      </c>
      <c r="N50" s="4">
        <f t="shared" si="338"/>
        <v>8.6691037416915542</v>
      </c>
      <c r="O50" s="4">
        <f t="shared" si="338"/>
        <v>13.40297562198565</v>
      </c>
      <c r="P50" s="4">
        <f t="shared" si="338"/>
        <v>11.86495449574263</v>
      </c>
      <c r="Q50" s="4">
        <f t="shared" si="338"/>
        <v>11.830304989375639</v>
      </c>
      <c r="S50" s="73"/>
      <c r="T50" s="61">
        <v>41235</v>
      </c>
      <c r="U50" s="4">
        <f t="shared" si="339"/>
        <v>0.70449949170603909</v>
      </c>
      <c r="V50" s="4">
        <f t="shared" si="339"/>
        <v>6.4790589080998338</v>
      </c>
      <c r="W50" s="4">
        <f t="shared" si="339"/>
        <v>11.454530753256371</v>
      </c>
      <c r="X50" s="4">
        <f t="shared" si="339"/>
        <v>10.627945801594214</v>
      </c>
      <c r="Y50" s="4">
        <f t="shared" si="339"/>
        <v>14.360243344112746</v>
      </c>
      <c r="AA50" s="73"/>
      <c r="AB50" s="61">
        <v>41235</v>
      </c>
      <c r="AC50" s="4">
        <f t="shared" si="340"/>
        <v>0.76201747553654109</v>
      </c>
      <c r="AD50" s="4">
        <f t="shared" si="340"/>
        <v>-126.78122565566439</v>
      </c>
      <c r="AE50" s="4">
        <f t="shared" si="340"/>
        <v>9.3966127735271705</v>
      </c>
      <c r="AF50" s="4">
        <f t="shared" si="340"/>
        <v>10.562883396695765</v>
      </c>
      <c r="AG50" s="4">
        <f t="shared" si="340"/>
        <v>10.800778656888536</v>
      </c>
      <c r="AI50" s="73"/>
      <c r="AJ50" s="61">
        <v>41235</v>
      </c>
      <c r="AK50" s="4">
        <f t="shared" si="341"/>
        <v>0.37229574965706397</v>
      </c>
      <c r="AL50" s="4">
        <f t="shared" si="341"/>
        <v>3.3864051174948688</v>
      </c>
      <c r="AM50" s="4">
        <f t="shared" si="341"/>
        <v>2.9976520779984619</v>
      </c>
      <c r="AN50" s="4">
        <f t="shared" si="341"/>
        <v>7.275915892920243</v>
      </c>
      <c r="AO50" s="4">
        <f t="shared" si="341"/>
        <v>8.5067598721831263</v>
      </c>
      <c r="AQ50" s="73"/>
      <c r="AR50" s="61">
        <v>41235</v>
      </c>
      <c r="AS50" s="4">
        <f t="shared" si="342"/>
        <v>8.0812870761019298</v>
      </c>
      <c r="AT50" s="4">
        <f t="shared" si="342"/>
        <v>56.806028055673359</v>
      </c>
      <c r="AU50" s="4">
        <f t="shared" si="342"/>
        <v>143.08049567723077</v>
      </c>
      <c r="AV50" s="4">
        <f t="shared" si="342"/>
        <v>50.22144894392688</v>
      </c>
      <c r="AW50" s="4">
        <f t="shared" si="342"/>
        <v>139.72407699536691</v>
      </c>
      <c r="AY50" s="73"/>
      <c r="AZ50" s="61">
        <v>41235</v>
      </c>
      <c r="BA50" s="4">
        <f t="shared" si="343"/>
        <v>0.5971824319057758</v>
      </c>
      <c r="BB50" s="4">
        <f t="shared" si="343"/>
        <v>6.086322798029923</v>
      </c>
      <c r="BC50" s="4">
        <f t="shared" si="343"/>
        <v>-1.7058632801060923E-2</v>
      </c>
      <c r="BD50" s="4">
        <f t="shared" si="343"/>
        <v>9.107338073803815</v>
      </c>
      <c r="BE50" s="4">
        <f t="shared" si="343"/>
        <v>12.185654324320971</v>
      </c>
      <c r="BG50" s="73"/>
      <c r="BH50" s="61">
        <v>41235</v>
      </c>
      <c r="BI50" s="4">
        <f t="shared" si="344"/>
        <v>2.5248083822025555</v>
      </c>
      <c r="BJ50" s="4">
        <f t="shared" si="344"/>
        <v>12.367138543089828</v>
      </c>
      <c r="BK50" s="4">
        <f t="shared" si="344"/>
        <v>27.769911234410063</v>
      </c>
      <c r="BL50" s="4">
        <f t="shared" si="344"/>
        <v>59.904899857611483</v>
      </c>
      <c r="BM50" s="4">
        <f t="shared" si="344"/>
        <v>14.803711756848504</v>
      </c>
      <c r="BO50" s="73"/>
      <c r="BP50" s="61">
        <v>41235</v>
      </c>
      <c r="BQ50" s="4">
        <f t="shared" si="345"/>
        <v>0.70449949170603909</v>
      </c>
      <c r="BR50" s="4">
        <f t="shared" si="345"/>
        <v>6.4790589080998338</v>
      </c>
      <c r="BS50" s="4">
        <f t="shared" si="345"/>
        <v>11.454530753256371</v>
      </c>
      <c r="BT50" s="4">
        <f t="shared" si="345"/>
        <v>10.627945801594214</v>
      </c>
      <c r="BU50" s="4">
        <f t="shared" si="345"/>
        <v>14.360243344112746</v>
      </c>
      <c r="BW50" s="73"/>
      <c r="BX50" s="61">
        <v>41235</v>
      </c>
      <c r="BY50" s="4">
        <f t="shared" si="346"/>
        <v>6.2336138616125742</v>
      </c>
      <c r="BZ50" s="4">
        <f t="shared" si="346"/>
        <v>-58.121963727371053</v>
      </c>
      <c r="CA50" s="4">
        <f t="shared" si="346"/>
        <v>-55.615595284940049</v>
      </c>
      <c r="CB50" s="4">
        <f t="shared" si="346"/>
        <v>-69.782486399823298</v>
      </c>
      <c r="CC50" s="4">
        <f t="shared" si="346"/>
        <v>-208.10400803861418</v>
      </c>
      <c r="CE50" s="73"/>
      <c r="CF50" s="61">
        <v>41235</v>
      </c>
      <c r="CG50" s="4">
        <f t="shared" ref="CG50:CK50" si="353">(CG41/$M$43)</f>
        <v>3.2201462604256186</v>
      </c>
      <c r="CH50" s="4">
        <f t="shared" si="353"/>
        <v>30.371759976425103</v>
      </c>
      <c r="CI50" s="4">
        <f t="shared" si="353"/>
        <v>300.65653217187497</v>
      </c>
      <c r="CJ50" s="4">
        <f t="shared" si="353"/>
        <v>51.639329686407365</v>
      </c>
      <c r="CK50" s="4">
        <f t="shared" si="353"/>
        <v>158.7159263990803</v>
      </c>
      <c r="CM50" s="73"/>
      <c r="CN50" s="61">
        <v>41235</v>
      </c>
      <c r="CO50" s="4">
        <f t="shared" ref="CO50:CS50" si="354">(CO41/$M$43)</f>
        <v>7.4976009415262279</v>
      </c>
      <c r="CP50" s="4">
        <f t="shared" si="354"/>
        <v>179.26368491279797</v>
      </c>
      <c r="CQ50" s="4">
        <f t="shared" si="354"/>
        <v>73.681603519869398</v>
      </c>
      <c r="CR50" s="4">
        <f t="shared" si="354"/>
        <v>85.040821336489444</v>
      </c>
      <c r="CS50" s="4">
        <f t="shared" si="354"/>
        <v>134.644064886162</v>
      </c>
      <c r="CU50" s="73"/>
      <c r="CV50" s="61">
        <v>41235</v>
      </c>
      <c r="CW50" s="4" t="e">
        <f t="shared" ref="CW50:DA50" si="355">(CW41/$M$43)</f>
        <v>#DIV/0!</v>
      </c>
      <c r="CX50" s="4" t="e">
        <f t="shared" si="355"/>
        <v>#DIV/0!</v>
      </c>
      <c r="CY50" s="4" t="e">
        <f t="shared" si="355"/>
        <v>#DIV/0!</v>
      </c>
      <c r="CZ50" s="4" t="e">
        <f t="shared" si="355"/>
        <v>#DIV/0!</v>
      </c>
      <c r="DA50" s="4" t="e">
        <f t="shared" si="355"/>
        <v>#DIV/0!</v>
      </c>
    </row>
    <row r="51" spans="11:105" x14ac:dyDescent="0.2">
      <c r="K51" s="74"/>
      <c r="L51" s="62">
        <v>41235</v>
      </c>
      <c r="M51" s="4">
        <f t="shared" si="338"/>
        <v>0.91131250328418645</v>
      </c>
      <c r="N51" s="4">
        <f t="shared" si="338"/>
        <v>0.12082115552242885</v>
      </c>
      <c r="O51" s="4">
        <f t="shared" si="338"/>
        <v>9.6453797454880323</v>
      </c>
      <c r="P51" s="4">
        <f t="shared" si="338"/>
        <v>10.261865274455689</v>
      </c>
      <c r="Q51" s="4">
        <f t="shared" si="338"/>
        <v>11.878894331415369</v>
      </c>
      <c r="S51" s="74"/>
      <c r="T51" s="62">
        <v>41235</v>
      </c>
      <c r="U51" s="4">
        <f t="shared" si="339"/>
        <v>1.0111678040143488</v>
      </c>
      <c r="V51" s="4">
        <f t="shared" si="339"/>
        <v>6.6175846389584727</v>
      </c>
      <c r="W51" s="4">
        <f t="shared" si="339"/>
        <v>15.428534663148314</v>
      </c>
      <c r="X51" s="4">
        <f t="shared" si="339"/>
        <v>-0.1145738253738014</v>
      </c>
      <c r="Y51" s="4">
        <f t="shared" si="339"/>
        <v>13.784774769055595</v>
      </c>
      <c r="AA51" s="74"/>
      <c r="AB51" s="62">
        <v>41235</v>
      </c>
      <c r="AC51" s="4">
        <f t="shared" si="340"/>
        <v>0.7284617767882634</v>
      </c>
      <c r="AD51" s="4">
        <f t="shared" si="340"/>
        <v>7.2506682591077629</v>
      </c>
      <c r="AE51" s="4">
        <f t="shared" si="340"/>
        <v>8.2691452338172677</v>
      </c>
      <c r="AF51" s="4">
        <f t="shared" si="340"/>
        <v>9.9987428817801156</v>
      </c>
      <c r="AG51" s="4">
        <f t="shared" si="340"/>
        <v>11.700407304562964</v>
      </c>
      <c r="AI51" s="74"/>
      <c r="AJ51" s="62">
        <v>41235</v>
      </c>
      <c r="AK51" s="4">
        <f t="shared" si="341"/>
        <v>0.32696989075642774</v>
      </c>
      <c r="AL51" s="4">
        <f t="shared" si="341"/>
        <v>3.1845794890779837</v>
      </c>
      <c r="AM51" s="4">
        <f t="shared" si="341"/>
        <v>4.0755241888231755</v>
      </c>
      <c r="AN51" s="4">
        <f t="shared" si="341"/>
        <v>8.597971395061192</v>
      </c>
      <c r="AO51" s="4">
        <f t="shared" si="341"/>
        <v>4.4873314910900666</v>
      </c>
      <c r="AQ51" s="74"/>
      <c r="AR51" s="62">
        <v>41235</v>
      </c>
      <c r="AS51" s="4">
        <f t="shared" si="342"/>
        <v>4.2697876914772639</v>
      </c>
      <c r="AT51" s="4">
        <f t="shared" si="342"/>
        <v>28.322838220484257</v>
      </c>
      <c r="AU51" s="4">
        <f t="shared" si="342"/>
        <v>21.572669258841184</v>
      </c>
      <c r="AV51" s="4">
        <f t="shared" si="342"/>
        <v>35.210374118132684</v>
      </c>
      <c r="AW51" s="4">
        <f t="shared" si="342"/>
        <v>91.396282016897743</v>
      </c>
      <c r="AY51" s="74"/>
      <c r="AZ51" s="62">
        <v>41235</v>
      </c>
      <c r="BA51" s="4">
        <f t="shared" si="343"/>
        <v>0.64913855543636223</v>
      </c>
      <c r="BB51" s="4">
        <f t="shared" si="343"/>
        <v>1.9577510251189576</v>
      </c>
      <c r="BC51" s="4">
        <f t="shared" si="343"/>
        <v>-0.13399570163277005</v>
      </c>
      <c r="BD51" s="4">
        <f t="shared" si="343"/>
        <v>7.680249580555027</v>
      </c>
      <c r="BE51" s="4">
        <f t="shared" si="343"/>
        <v>9.677687582915075</v>
      </c>
      <c r="BG51" s="74"/>
      <c r="BH51" s="62">
        <v>41235</v>
      </c>
      <c r="BI51" s="4">
        <f t="shared" si="344"/>
        <v>1.5581175942750056</v>
      </c>
      <c r="BJ51" s="4">
        <f t="shared" si="344"/>
        <v>-6.9019964656954286E-2</v>
      </c>
      <c r="BK51" s="4">
        <f t="shared" si="344"/>
        <v>33.242266961253755</v>
      </c>
      <c r="BL51" s="4">
        <f t="shared" si="344"/>
        <v>24.034996975420611</v>
      </c>
      <c r="BM51" s="4">
        <f t="shared" si="344"/>
        <v>14.697582982824974</v>
      </c>
      <c r="BO51" s="74"/>
      <c r="BP51" s="62">
        <v>41235</v>
      </c>
      <c r="BQ51" s="4">
        <f t="shared" si="345"/>
        <v>1.0111678040143488</v>
      </c>
      <c r="BR51" s="4">
        <f t="shared" si="345"/>
        <v>6.6175846389584727</v>
      </c>
      <c r="BS51" s="4">
        <f t="shared" si="345"/>
        <v>15.428534663148314</v>
      </c>
      <c r="BT51" s="4">
        <f t="shared" si="345"/>
        <v>-0.1145738253738014</v>
      </c>
      <c r="BU51" s="4">
        <f t="shared" si="345"/>
        <v>13.784774769055595</v>
      </c>
      <c r="BW51" s="74"/>
      <c r="BX51" s="62">
        <v>41235</v>
      </c>
      <c r="BY51" s="4">
        <f t="shared" si="346"/>
        <v>-14.381696486033555</v>
      </c>
      <c r="BZ51" s="4">
        <f t="shared" si="346"/>
        <v>630.99629288578342</v>
      </c>
      <c r="CA51" s="4">
        <f t="shared" si="346"/>
        <v>80.021810636143314</v>
      </c>
      <c r="CB51" s="4">
        <f t="shared" si="346"/>
        <v>7.5305695787426989</v>
      </c>
      <c r="CC51" s="4">
        <f t="shared" si="346"/>
        <v>176.89683354548947</v>
      </c>
      <c r="CE51" s="74"/>
      <c r="CF51" s="62">
        <v>41235</v>
      </c>
      <c r="CG51" s="4">
        <f t="shared" ref="CG51:CK51" si="356">(CG42/$M$43)</f>
        <v>4.5051470146872905</v>
      </c>
      <c r="CH51" s="4">
        <f t="shared" si="356"/>
        <v>-109.3306608950605</v>
      </c>
      <c r="CI51" s="4">
        <f t="shared" si="356"/>
        <v>160.11848014374127</v>
      </c>
      <c r="CJ51" s="4">
        <f t="shared" si="356"/>
        <v>12.409470028462771</v>
      </c>
      <c r="CK51" s="4">
        <f t="shared" si="356"/>
        <v>73.991163311353048</v>
      </c>
      <c r="CM51" s="74"/>
      <c r="CN51" s="62">
        <v>41235</v>
      </c>
      <c r="CO51" s="4">
        <f t="shared" ref="CO51:CS51" si="357">(CO42/$M$43)</f>
        <v>4.9018194586758508</v>
      </c>
      <c r="CP51" s="4">
        <f t="shared" si="357"/>
        <v>386.75996022459577</v>
      </c>
      <c r="CQ51" s="4">
        <f t="shared" si="357"/>
        <v>73.239751177946928</v>
      </c>
      <c r="CR51" s="4">
        <f t="shared" si="357"/>
        <v>9.7734156127370522</v>
      </c>
      <c r="CS51" s="4">
        <f t="shared" si="357"/>
        <v>55.66550310798457</v>
      </c>
      <c r="CU51" s="74"/>
      <c r="CV51" s="62">
        <v>41235</v>
      </c>
      <c r="CW51" s="4" t="e">
        <f t="shared" ref="CW51:DA51" si="358">(CW42/$M$43)</f>
        <v>#DIV/0!</v>
      </c>
      <c r="CX51" s="4" t="e">
        <f t="shared" si="358"/>
        <v>#DIV/0!</v>
      </c>
      <c r="CY51" s="4" t="e">
        <f t="shared" si="358"/>
        <v>#DIV/0!</v>
      </c>
      <c r="CZ51" s="4" t="e">
        <f t="shared" si="358"/>
        <v>#DIV/0!</v>
      </c>
      <c r="DA51" s="4" t="e">
        <f t="shared" si="358"/>
        <v>#DIV/0!</v>
      </c>
    </row>
    <row r="52" spans="11:105" x14ac:dyDescent="0.2">
      <c r="K52" s="65" t="s">
        <v>9</v>
      </c>
      <c r="L52" s="65"/>
      <c r="M52" s="5">
        <f>AVERAGE(M48:M51)</f>
        <v>0.99999999999999989</v>
      </c>
      <c r="N52" s="5">
        <f>AVERAGE(N48:N51)</f>
        <v>5.8855450403538336</v>
      </c>
      <c r="O52" s="5">
        <f>AVERAGE(O48:O51)</f>
        <v>13.764149337583831</v>
      </c>
      <c r="P52" s="5">
        <f>AVERAGE(P48:P51)</f>
        <v>12.304749147768392</v>
      </c>
      <c r="Q52" s="5">
        <f>AVERAGE(Q48:Q51)</f>
        <v>11.777097277871476</v>
      </c>
      <c r="S52" s="65" t="s">
        <v>9</v>
      </c>
      <c r="T52" s="65"/>
      <c r="U52" s="5">
        <f>AVERAGE(U48:U51)</f>
        <v>0.76727367889237719</v>
      </c>
      <c r="V52" s="5">
        <f>AVERAGE(V48:V51)</f>
        <v>7.5987542400302894</v>
      </c>
      <c r="W52" s="5">
        <f>AVERAGE(W48:W51)</f>
        <v>12.816832888998107</v>
      </c>
      <c r="X52" s="5">
        <f>AVERAGE(X48:X51)</f>
        <v>7.5604973798687443</v>
      </c>
      <c r="Y52" s="5">
        <f>AVERAGE(Y48:Y51)</f>
        <v>15.299555395275103</v>
      </c>
      <c r="AA52" s="65" t="s">
        <v>9</v>
      </c>
      <c r="AB52" s="65"/>
      <c r="AC52" s="5">
        <f>AVERAGE(AC48:AC51)</f>
        <v>0.78667161018698084</v>
      </c>
      <c r="AD52" s="5">
        <f>AVERAGE(AD48:AD51)</f>
        <v>-26.967376591015505</v>
      </c>
      <c r="AE52" s="5">
        <f>AVERAGE(AE48:AE51)</f>
        <v>8.4486470255729387</v>
      </c>
      <c r="AF52" s="5">
        <f>AVERAGE(AF48:AF51)</f>
        <v>9.777505889178661</v>
      </c>
      <c r="AG52" s="5">
        <f>AVERAGE(AG48:AG51)</f>
        <v>11.356904088612529</v>
      </c>
      <c r="AI52" s="65" t="s">
        <v>9</v>
      </c>
      <c r="AJ52" s="65"/>
      <c r="AK52" s="5">
        <f>AVERAGE(AK48:AK51)</f>
        <v>0.50151949881737856</v>
      </c>
      <c r="AL52" s="5">
        <f>AVERAGE(AL48:AL51)</f>
        <v>3.4966703148600553</v>
      </c>
      <c r="AM52" s="5">
        <f>AVERAGE(AM48:AM51)</f>
        <v>4.0974508653191872</v>
      </c>
      <c r="AN52" s="5">
        <f>AVERAGE(AN48:AN51)</f>
        <v>8.1446852253463593</v>
      </c>
      <c r="AO52" s="5">
        <f>AVERAGE(AO48:AO51)</f>
        <v>7.7077328917612338</v>
      </c>
      <c r="AQ52" s="65" t="s">
        <v>9</v>
      </c>
      <c r="AR52" s="65"/>
      <c r="AS52" s="5">
        <f>AVERAGE(AS48:AS51)</f>
        <v>8.0968459221870273</v>
      </c>
      <c r="AT52" s="5">
        <f>AVERAGE(AT48:AT51)</f>
        <v>46.608935163323011</v>
      </c>
      <c r="AU52" s="5">
        <f>AVERAGE(AU48:AU51)</f>
        <v>82.484776120517438</v>
      </c>
      <c r="AV52" s="5">
        <f>AVERAGE(AV48:AV51)</f>
        <v>50.364492898251726</v>
      </c>
      <c r="AW52" s="5">
        <f>AVERAGE(AW48:AW51)</f>
        <v>137.03210870742541</v>
      </c>
      <c r="AY52" s="65" t="s">
        <v>9</v>
      </c>
      <c r="AZ52" s="65"/>
      <c r="BA52" s="5">
        <f>AVERAGE(BA48:BA51)</f>
        <v>0.7317390971075437</v>
      </c>
      <c r="BB52" s="5">
        <f>AVERAGE(BB48:BB51)</f>
        <v>6.3305422702751812</v>
      </c>
      <c r="BC52" s="5">
        <f>AVERAGE(BC48:BC51)</f>
        <v>-2.9188306638575658E-2</v>
      </c>
      <c r="BD52" s="5">
        <f>AVERAGE(BD48:BD51)</f>
        <v>8.540431588133659</v>
      </c>
      <c r="BE52" s="5">
        <f>AVERAGE(BE48:BE51)</f>
        <v>11.353950563594919</v>
      </c>
      <c r="BG52" s="65" t="s">
        <v>9</v>
      </c>
      <c r="BH52" s="65"/>
      <c r="BI52" s="5">
        <f>AVERAGE(BI48:BI51)</f>
        <v>3.0985975470174956</v>
      </c>
      <c r="BJ52" s="5">
        <f>AVERAGE(BJ48:BJ51)</f>
        <v>19.994615866603272</v>
      </c>
      <c r="BK52" s="5">
        <f>AVERAGE(BK48:BK51)</f>
        <v>34.325763408758775</v>
      </c>
      <c r="BL52" s="5">
        <f>AVERAGE(BL48:BL51)</f>
        <v>52.334847335654828</v>
      </c>
      <c r="BM52" s="5">
        <f>AVERAGE(BM48:BM51)</f>
        <v>14.909281423010205</v>
      </c>
      <c r="BO52" s="65" t="s">
        <v>9</v>
      </c>
      <c r="BP52" s="65"/>
      <c r="BQ52" s="5">
        <f>AVERAGE(BQ48:BQ51)</f>
        <v>0.76727367889237719</v>
      </c>
      <c r="BR52" s="5">
        <f>AVERAGE(BR48:BR51)</f>
        <v>7.5987542400302894</v>
      </c>
      <c r="BS52" s="5">
        <f>AVERAGE(BS48:BS51)</f>
        <v>12.816832888998107</v>
      </c>
      <c r="BT52" s="5">
        <f>AVERAGE(BT48:BT51)</f>
        <v>7.5604973798687443</v>
      </c>
      <c r="BU52" s="5">
        <f>AVERAGE(BU48:BU51)</f>
        <v>15.299555395275103</v>
      </c>
      <c r="BW52" s="65" t="s">
        <v>9</v>
      </c>
      <c r="BX52" s="65"/>
      <c r="BY52" s="5">
        <f>AVERAGE(BY48:BY51)</f>
        <v>-3.170845581968937</v>
      </c>
      <c r="BZ52" s="5">
        <f>AVERAGE(BZ48:BZ51)</f>
        <v>118.43246883171958</v>
      </c>
      <c r="CA52" s="5">
        <f>AVERAGE(CA48:CA51)</f>
        <v>-552.34783111348736</v>
      </c>
      <c r="CB52" s="5">
        <f>AVERAGE(CB48:CB51)</f>
        <v>-80.909354334711921</v>
      </c>
      <c r="CC52" s="5">
        <f>AVERAGE(CC48:CC51)</f>
        <v>-29.560938956253324</v>
      </c>
      <c r="CE52" s="65" t="s">
        <v>9</v>
      </c>
      <c r="CF52" s="65"/>
      <c r="CG52" s="5">
        <f>AVERAGE(CG48:CG51)</f>
        <v>-5.9979925109844707</v>
      </c>
      <c r="CH52" s="5">
        <f>AVERAGE(CH48:CH51)</f>
        <v>-28.366727246014712</v>
      </c>
      <c r="CI52" s="5">
        <f>AVERAGE(CI48:CI51)</f>
        <v>14.000851211878661</v>
      </c>
      <c r="CJ52" s="5">
        <f>AVERAGE(CJ48:CJ51)</f>
        <v>-66.963088778752777</v>
      </c>
      <c r="CK52" s="5">
        <f>AVERAGE(CK48:CK51)</f>
        <v>37.338920206822223</v>
      </c>
      <c r="CM52" s="65" t="s">
        <v>9</v>
      </c>
      <c r="CN52" s="65"/>
      <c r="CO52" s="5">
        <f>AVERAGE(CO48:CO51)</f>
        <v>9.35504454607916</v>
      </c>
      <c r="CP52" s="5">
        <f>AVERAGE(CP48:CP51)</f>
        <v>381.33871702801355</v>
      </c>
      <c r="CQ52" s="5">
        <f>AVERAGE(CQ48:CQ51)</f>
        <v>209.57915851129746</v>
      </c>
      <c r="CR52" s="5">
        <f>AVERAGE(CR48:CR51)</f>
        <v>71.156920637378235</v>
      </c>
      <c r="CS52" s="5">
        <f>AVERAGE(CS48:CS51)</f>
        <v>253.09979653953025</v>
      </c>
      <c r="CU52" s="65" t="s">
        <v>9</v>
      </c>
      <c r="CV52" s="65"/>
      <c r="CW52" s="5" t="e">
        <f>AVERAGE(CW48:CW51)</f>
        <v>#DIV/0!</v>
      </c>
      <c r="CX52" s="5" t="e">
        <f>AVERAGE(CX48:CX51)</f>
        <v>#DIV/0!</v>
      </c>
      <c r="CY52" s="5" t="e">
        <f>AVERAGE(CY48:CY51)</f>
        <v>#DIV/0!</v>
      </c>
      <c r="CZ52" s="5" t="e">
        <f>AVERAGE(CZ48:CZ51)</f>
        <v>#DIV/0!</v>
      </c>
      <c r="DA52" s="5" t="e">
        <f>AVERAGE(DA48:DA51)</f>
        <v>#DIV/0!</v>
      </c>
    </row>
    <row r="53" spans="11:105" x14ac:dyDescent="0.2">
      <c r="K53" s="67" t="s">
        <v>13</v>
      </c>
      <c r="L53" s="68"/>
      <c r="M53" s="18">
        <f>STDEV(M48:M51)</f>
        <v>7.4113335142528103E-2</v>
      </c>
      <c r="N53" s="18">
        <f>STDEV(N48:N51)</f>
        <v>3.9803137583220884</v>
      </c>
      <c r="O53" s="18">
        <f>STDEV(O48:O51)</f>
        <v>4.306604726836639</v>
      </c>
      <c r="P53" s="18">
        <f>STDEV(P48:P51)</f>
        <v>2.470076813272001</v>
      </c>
      <c r="Q53" s="18">
        <f>STDEV(Q48:Q51)</f>
        <v>0.25645488993853377</v>
      </c>
      <c r="S53" s="67" t="s">
        <v>13</v>
      </c>
      <c r="T53" s="68"/>
      <c r="U53" s="18">
        <f>STDEV(U48:U51)</f>
        <v>0.19819162547607494</v>
      </c>
      <c r="V53" s="18">
        <f>STDEV(V48:V51)</f>
        <v>1.2143666694479753</v>
      </c>
      <c r="W53" s="18">
        <f>STDEV(W48:W51)</f>
        <v>2.0109495442637924</v>
      </c>
      <c r="X53" s="18">
        <f>STDEV(X48:X51)</f>
        <v>5.1376439339558182</v>
      </c>
      <c r="Y53" s="18">
        <f>STDEV(Y48:Y51)</f>
        <v>1.8382564261385863</v>
      </c>
      <c r="AA53" s="67" t="s">
        <v>13</v>
      </c>
      <c r="AB53" s="68"/>
      <c r="AC53" s="18">
        <f>STDEV(AC48:AC51)</f>
        <v>5.8254950669902751E-2</v>
      </c>
      <c r="AD53" s="18">
        <f>STDEV(AD48:AD51)</f>
        <v>66.547002376623809</v>
      </c>
      <c r="AE53" s="18">
        <f>STDEV(AE48:AE51)</f>
        <v>0.759622898477603</v>
      </c>
      <c r="AF53" s="18">
        <f>STDEV(AF48:AF51)</f>
        <v>0.70253438874574881</v>
      </c>
      <c r="AG53" s="18">
        <f>STDEV(AG48:AG51)</f>
        <v>0.49361350417133687</v>
      </c>
      <c r="AI53" s="67" t="s">
        <v>13</v>
      </c>
      <c r="AJ53" s="68"/>
      <c r="AK53" s="18">
        <f>STDEV(AK48:AK51)</f>
        <v>0.17703085991000769</v>
      </c>
      <c r="AL53" s="18">
        <f>STDEV(AL48:AL51)</f>
        <v>0.37255730135745335</v>
      </c>
      <c r="AM53" s="18">
        <f>STDEV(AM48:AM51)</f>
        <v>0.79161025374787997</v>
      </c>
      <c r="AN53" s="18">
        <f>STDEV(AN48:AN51)</f>
        <v>0.61255504970908847</v>
      </c>
      <c r="AO53" s="18">
        <f>STDEV(AO48:AO51)</f>
        <v>2.1557026289046561</v>
      </c>
      <c r="AQ53" s="67" t="s">
        <v>13</v>
      </c>
      <c r="AR53" s="68"/>
      <c r="AS53" s="18">
        <f>STDEV(AS48:AS51)</f>
        <v>3.3734062698933553</v>
      </c>
      <c r="AT53" s="18">
        <f>STDEV(AT48:AT51)</f>
        <v>18.440835949905633</v>
      </c>
      <c r="AU53" s="18">
        <f>STDEV(AU48:AU51)</f>
        <v>50.510145654001192</v>
      </c>
      <c r="AV53" s="18">
        <f>STDEV(AV48:AV51)</f>
        <v>15.331427776543848</v>
      </c>
      <c r="AW53" s="18">
        <f>STDEV(AW48:AW51)</f>
        <v>37.899648697345405</v>
      </c>
      <c r="AY53" s="67" t="s">
        <v>13</v>
      </c>
      <c r="AZ53" s="68"/>
      <c r="BA53" s="18">
        <f>STDEV(BA48:BA51)</f>
        <v>0.12869770342627468</v>
      </c>
      <c r="BB53" s="18">
        <f>STDEV(BB48:BB51)</f>
        <v>3.1542202373936292</v>
      </c>
      <c r="BC53" s="18">
        <f>STDEV(BC48:BC51)</f>
        <v>7.8375684140019539E-2</v>
      </c>
      <c r="BD53" s="18">
        <f>STDEV(BD48:BD51)</f>
        <v>0.91592042685335262</v>
      </c>
      <c r="BE53" s="18">
        <f>STDEV(BE48:BE51)</f>
        <v>1.3241920864596839</v>
      </c>
      <c r="BG53" s="67" t="s">
        <v>13</v>
      </c>
      <c r="BH53" s="68"/>
      <c r="BI53" s="18">
        <f>STDEV(BI48:BI51)</f>
        <v>2.5187055746643288</v>
      </c>
      <c r="BJ53" s="18">
        <f>STDEV(BJ48:BJ51)</f>
        <v>23.450247366165332</v>
      </c>
      <c r="BK53" s="18">
        <f>STDEV(BK48:BK51)</f>
        <v>12.170619117087631</v>
      </c>
      <c r="BL53" s="18">
        <f>STDEV(BL48:BL51)</f>
        <v>19.678657671818819</v>
      </c>
      <c r="BM53" s="18">
        <f>STDEV(BM48:BM51)</f>
        <v>0.64822473837143402</v>
      </c>
      <c r="BO53" s="67" t="s">
        <v>13</v>
      </c>
      <c r="BP53" s="68"/>
      <c r="BQ53" s="18">
        <f>STDEV(BQ48:BQ51)</f>
        <v>0.19819162547607494</v>
      </c>
      <c r="BR53" s="18">
        <f>STDEV(BR48:BR51)</f>
        <v>1.2143666694479753</v>
      </c>
      <c r="BS53" s="18">
        <f>STDEV(BS48:BS51)</f>
        <v>2.0109495442637924</v>
      </c>
      <c r="BT53" s="18">
        <f>STDEV(BT48:BT51)</f>
        <v>5.1376439339558182</v>
      </c>
      <c r="BU53" s="18">
        <f>STDEV(BU48:BU51)</f>
        <v>1.8382564261385863</v>
      </c>
      <c r="BW53" s="67" t="s">
        <v>13</v>
      </c>
      <c r="BX53" s="68"/>
      <c r="BY53" s="18">
        <f>STDEV(BY48:BY51)</f>
        <v>9.4497215319440109</v>
      </c>
      <c r="BZ53" s="18">
        <f>STDEV(BZ48:BZ51)</f>
        <v>341.76038722371356</v>
      </c>
      <c r="CA53" s="18">
        <f>STDEV(CA48:CA51)</f>
        <v>1078.5640683372383</v>
      </c>
      <c r="CB53" s="18">
        <f>STDEV(CB48:CB51)</f>
        <v>87.778749689242545</v>
      </c>
      <c r="CC53" s="18">
        <f>STDEV(CC48:CC51)</f>
        <v>158.0005727741287</v>
      </c>
      <c r="CE53" s="67" t="s">
        <v>13</v>
      </c>
      <c r="CF53" s="68"/>
      <c r="CG53" s="18">
        <f>STDEV(CG48:CG51)</f>
        <v>18.814842936406396</v>
      </c>
      <c r="CH53" s="18">
        <f>STDEV(CH48:CH51)</f>
        <v>100.09997375436812</v>
      </c>
      <c r="CI53" s="18">
        <f>STDEV(CI48:CI51)</f>
        <v>268.0898681248666</v>
      </c>
      <c r="CJ53" s="18">
        <f>STDEV(CJ48:CJ51)</f>
        <v>121.32548119350828</v>
      </c>
      <c r="CK53" s="18">
        <f>STDEV(CK48:CK51)</f>
        <v>220.11509416614999</v>
      </c>
      <c r="CM53" s="67" t="s">
        <v>13</v>
      </c>
      <c r="CN53" s="68"/>
      <c r="CO53" s="18">
        <f>STDEV(CO48:CO51)</f>
        <v>3.8190091461222169</v>
      </c>
      <c r="CP53" s="18">
        <f>STDEV(CP48:CP51)</f>
        <v>252.67584497829642</v>
      </c>
      <c r="CQ53" s="18">
        <f>STDEV(CQ48:CQ51)</f>
        <v>295.69197552850198</v>
      </c>
      <c r="CR53" s="18">
        <f>STDEV(CR48:CR51)</f>
        <v>42.709428105019832</v>
      </c>
      <c r="CS53" s="18">
        <f>STDEV(CS48:CS51)</f>
        <v>266.04861781652482</v>
      </c>
      <c r="CU53" s="67" t="s">
        <v>13</v>
      </c>
      <c r="CV53" s="68"/>
      <c r="CW53" s="18" t="e">
        <f>STDEV(CW48:CW51)</f>
        <v>#DIV/0!</v>
      </c>
      <c r="CX53" s="18" t="e">
        <f>STDEV(CX48:CX51)</f>
        <v>#DIV/0!</v>
      </c>
      <c r="CY53" s="18" t="e">
        <f>STDEV(CY48:CY51)</f>
        <v>#DIV/0!</v>
      </c>
      <c r="CZ53" s="18" t="e">
        <f>STDEV(CZ48:CZ51)</f>
        <v>#DIV/0!</v>
      </c>
      <c r="DA53" s="18" t="e">
        <f>STDEV(DA48:DA51)</f>
        <v>#DIV/0!</v>
      </c>
    </row>
    <row r="54" spans="11:105" x14ac:dyDescent="0.2">
      <c r="K54" s="67" t="s">
        <v>14</v>
      </c>
      <c r="L54" s="68"/>
      <c r="M54" s="18">
        <f t="shared" ref="M54:Q54" si="359">1.96*(M53)/SQRT(4)</f>
        <v>7.2631068439677537E-2</v>
      </c>
      <c r="N54" s="18">
        <f t="shared" si="359"/>
        <v>3.9007074831556467</v>
      </c>
      <c r="O54" s="18">
        <f t="shared" si="359"/>
        <v>4.2204726322999058</v>
      </c>
      <c r="P54" s="18">
        <f t="shared" si="359"/>
        <v>2.4206752770065609</v>
      </c>
      <c r="Q54" s="18">
        <f t="shared" si="359"/>
        <v>0.25132579213976308</v>
      </c>
      <c r="S54" s="67" t="s">
        <v>14</v>
      </c>
      <c r="T54" s="68"/>
      <c r="U54" s="18">
        <f t="shared" ref="U54:Y54" si="360">1.96*(U53)/SQRT(4)</f>
        <v>0.19422779296655343</v>
      </c>
      <c r="V54" s="18">
        <f t="shared" si="360"/>
        <v>1.1900793360590158</v>
      </c>
      <c r="W54" s="18">
        <f t="shared" si="360"/>
        <v>1.9707305533785164</v>
      </c>
      <c r="X54" s="18">
        <f t="shared" si="360"/>
        <v>5.0348910552767014</v>
      </c>
      <c r="Y54" s="18">
        <f t="shared" si="360"/>
        <v>1.8014912976158146</v>
      </c>
      <c r="AA54" s="67" t="s">
        <v>14</v>
      </c>
      <c r="AB54" s="68"/>
      <c r="AC54" s="18">
        <f t="shared" ref="AC54:AG54" si="361">1.96*(AC53)/SQRT(4)</f>
        <v>5.7089851656504695E-2</v>
      </c>
      <c r="AD54" s="18">
        <f t="shared" si="361"/>
        <v>65.216062329091329</v>
      </c>
      <c r="AE54" s="18">
        <f t="shared" si="361"/>
        <v>0.74443044050805096</v>
      </c>
      <c r="AF54" s="18">
        <f t="shared" si="361"/>
        <v>0.68848370097083378</v>
      </c>
      <c r="AG54" s="18">
        <f t="shared" si="361"/>
        <v>0.48374123408791014</v>
      </c>
      <c r="AI54" s="67" t="s">
        <v>14</v>
      </c>
      <c r="AJ54" s="68"/>
      <c r="AK54" s="18">
        <f t="shared" ref="AK54:AO54" si="362">1.96*(AK53)/SQRT(4)</f>
        <v>0.17349024271180755</v>
      </c>
      <c r="AL54" s="18">
        <f t="shared" si="362"/>
        <v>0.36510615533030427</v>
      </c>
      <c r="AM54" s="18">
        <f t="shared" si="362"/>
        <v>0.77577804867292233</v>
      </c>
      <c r="AN54" s="18">
        <f t="shared" si="362"/>
        <v>0.60030394871490667</v>
      </c>
      <c r="AO54" s="18">
        <f t="shared" si="362"/>
        <v>2.1125885763265631</v>
      </c>
      <c r="AQ54" s="67" t="s">
        <v>14</v>
      </c>
      <c r="AR54" s="68"/>
      <c r="AS54" s="18">
        <f t="shared" ref="AS54:AW54" si="363">1.96*(AS53)/SQRT(4)</f>
        <v>3.3059381444954883</v>
      </c>
      <c r="AT54" s="18">
        <f t="shared" si="363"/>
        <v>18.072019230907522</v>
      </c>
      <c r="AU54" s="18">
        <f t="shared" si="363"/>
        <v>49.499942740921171</v>
      </c>
      <c r="AV54" s="18">
        <f t="shared" si="363"/>
        <v>15.024799221012969</v>
      </c>
      <c r="AW54" s="18">
        <f t="shared" si="363"/>
        <v>37.141655723398493</v>
      </c>
      <c r="AY54" s="67" t="s">
        <v>14</v>
      </c>
      <c r="AZ54" s="68"/>
      <c r="BA54" s="18">
        <f t="shared" ref="BA54:BE54" si="364">1.96*(BA53)/SQRT(4)</f>
        <v>0.12612374935774917</v>
      </c>
      <c r="BB54" s="18">
        <f t="shared" si="364"/>
        <v>3.0911358326457568</v>
      </c>
      <c r="BC54" s="18">
        <f t="shared" si="364"/>
        <v>7.6808170457219146E-2</v>
      </c>
      <c r="BD54" s="18">
        <f t="shared" si="364"/>
        <v>0.8976020183162855</v>
      </c>
      <c r="BE54" s="18">
        <f t="shared" si="364"/>
        <v>1.2977082447304902</v>
      </c>
      <c r="BG54" s="67" t="s">
        <v>14</v>
      </c>
      <c r="BH54" s="68"/>
      <c r="BI54" s="18">
        <f t="shared" ref="BI54:BM54" si="365">1.96*(BI53)/SQRT(4)</f>
        <v>2.468331463171042</v>
      </c>
      <c r="BJ54" s="18">
        <f t="shared" si="365"/>
        <v>22.981242418842026</v>
      </c>
      <c r="BK54" s="18">
        <f t="shared" si="365"/>
        <v>11.927206734745878</v>
      </c>
      <c r="BL54" s="18">
        <f t="shared" si="365"/>
        <v>19.28508451838244</v>
      </c>
      <c r="BM54" s="18">
        <f t="shared" si="365"/>
        <v>0.63526024360400535</v>
      </c>
      <c r="BO54" s="67" t="s">
        <v>14</v>
      </c>
      <c r="BP54" s="68"/>
      <c r="BQ54" s="18">
        <f t="shared" ref="BQ54:BU54" si="366">1.96*(BQ53)/SQRT(4)</f>
        <v>0.19422779296655343</v>
      </c>
      <c r="BR54" s="18">
        <f t="shared" si="366"/>
        <v>1.1900793360590158</v>
      </c>
      <c r="BS54" s="18">
        <f t="shared" si="366"/>
        <v>1.9707305533785164</v>
      </c>
      <c r="BT54" s="18">
        <f t="shared" si="366"/>
        <v>5.0348910552767014</v>
      </c>
      <c r="BU54" s="18">
        <f t="shared" si="366"/>
        <v>1.8014912976158146</v>
      </c>
      <c r="BW54" s="67" t="s">
        <v>14</v>
      </c>
      <c r="BX54" s="68"/>
      <c r="BY54" s="18">
        <f t="shared" ref="BY54:CC54" si="367">1.96*(BY53)/SQRT(4)</f>
        <v>9.2607271013051307</v>
      </c>
      <c r="BZ54" s="18">
        <f t="shared" si="367"/>
        <v>334.92517947923926</v>
      </c>
      <c r="CA54" s="18">
        <f t="shared" si="367"/>
        <v>1056.9927869704934</v>
      </c>
      <c r="CB54" s="18">
        <f t="shared" si="367"/>
        <v>86.023174695457698</v>
      </c>
      <c r="CC54" s="18">
        <f t="shared" si="367"/>
        <v>154.84056131864611</v>
      </c>
      <c r="CE54" s="67" t="s">
        <v>14</v>
      </c>
      <c r="CF54" s="68"/>
      <c r="CG54" s="18">
        <f t="shared" ref="CG54:CK54" si="368">1.96*(CG53)/SQRT(4)</f>
        <v>18.438546077678268</v>
      </c>
      <c r="CH54" s="18">
        <f t="shared" si="368"/>
        <v>98.097974279280763</v>
      </c>
      <c r="CI54" s="18">
        <f t="shared" si="368"/>
        <v>262.72807076236927</v>
      </c>
      <c r="CJ54" s="18">
        <f t="shared" si="368"/>
        <v>118.89897156963811</v>
      </c>
      <c r="CK54" s="18">
        <f t="shared" si="368"/>
        <v>215.712792282827</v>
      </c>
      <c r="CM54" s="67" t="s">
        <v>14</v>
      </c>
      <c r="CN54" s="68"/>
      <c r="CO54" s="18">
        <f t="shared" ref="CO54:CS54" si="369">1.96*(CO53)/SQRT(4)</f>
        <v>3.7426289631997727</v>
      </c>
      <c r="CP54" s="18">
        <f t="shared" si="369"/>
        <v>247.6223280787305</v>
      </c>
      <c r="CQ54" s="18">
        <f t="shared" si="369"/>
        <v>289.77813601793196</v>
      </c>
      <c r="CR54" s="18">
        <f t="shared" si="369"/>
        <v>41.855239542919435</v>
      </c>
      <c r="CS54" s="18">
        <f t="shared" si="369"/>
        <v>260.72764546019431</v>
      </c>
      <c r="CU54" s="67" t="s">
        <v>14</v>
      </c>
      <c r="CV54" s="68"/>
      <c r="CW54" s="18" t="e">
        <f t="shared" ref="CW54:DA54" si="370">1.96*(CW53)/SQRT(4)</f>
        <v>#DIV/0!</v>
      </c>
      <c r="CX54" s="18" t="e">
        <f t="shared" si="370"/>
        <v>#DIV/0!</v>
      </c>
      <c r="CY54" s="18" t="e">
        <f t="shared" si="370"/>
        <v>#DIV/0!</v>
      </c>
      <c r="CZ54" s="18" t="e">
        <f t="shared" si="370"/>
        <v>#DIV/0!</v>
      </c>
      <c r="DA54" s="18" t="e">
        <f t="shared" si="370"/>
        <v>#DIV/0!</v>
      </c>
    </row>
    <row r="55" spans="11:105" x14ac:dyDescent="0.2">
      <c r="K55" s="69" t="s">
        <v>15</v>
      </c>
      <c r="L55" s="70"/>
      <c r="M55" s="31">
        <f>((M53/M52))</f>
        <v>7.4113335142528117E-2</v>
      </c>
      <c r="N55" s="31">
        <f t="shared" ref="N55:Q55" si="371">((N53/N52))</f>
        <v>0.67628634748886329</v>
      </c>
      <c r="O55" s="31">
        <f t="shared" si="371"/>
        <v>0.31288564379908301</v>
      </c>
      <c r="P55" s="31">
        <f t="shared" si="371"/>
        <v>0.20074174480184165</v>
      </c>
      <c r="Q55" s="31">
        <f t="shared" si="371"/>
        <v>2.177572995175972E-2</v>
      </c>
      <c r="S55" s="32"/>
      <c r="T55" s="33"/>
      <c r="U55" s="18"/>
      <c r="V55" s="18"/>
      <c r="W55" s="18"/>
      <c r="X55" s="18"/>
      <c r="Y55" s="18"/>
      <c r="AA55" s="32"/>
      <c r="AB55" s="33"/>
      <c r="AC55" s="18"/>
      <c r="AD55" s="18"/>
      <c r="AE55" s="18"/>
      <c r="AF55" s="18"/>
      <c r="AG55" s="18"/>
      <c r="AI55" s="32"/>
      <c r="AJ55" s="33"/>
      <c r="AK55" s="18"/>
      <c r="AL55" s="18"/>
      <c r="AM55" s="18"/>
      <c r="AN55" s="18"/>
      <c r="AO55" s="18"/>
      <c r="AQ55" s="32"/>
      <c r="AR55" s="33"/>
      <c r="AS55" s="18"/>
      <c r="AT55" s="18"/>
      <c r="AU55" s="18"/>
      <c r="AV55" s="18"/>
      <c r="AW55" s="18"/>
      <c r="AY55" s="32"/>
      <c r="AZ55" s="33"/>
      <c r="BA55" s="18"/>
      <c r="BB55" s="18"/>
      <c r="BC55" s="18"/>
      <c r="BD55" s="18"/>
      <c r="BE55" s="18"/>
      <c r="BG55" s="32"/>
      <c r="BH55" s="33"/>
      <c r="BI55" s="18"/>
      <c r="BJ55" s="18"/>
      <c r="BK55" s="18"/>
      <c r="BL55" s="18"/>
      <c r="BM55" s="18"/>
      <c r="BO55" s="32"/>
      <c r="BP55" s="33"/>
      <c r="BQ55" s="18"/>
      <c r="BR55" s="18"/>
      <c r="BS55" s="18"/>
      <c r="BT55" s="18"/>
      <c r="BU55" s="18"/>
      <c r="BW55" s="32"/>
      <c r="BX55" s="33"/>
      <c r="BY55" s="18"/>
      <c r="BZ55" s="18"/>
      <c r="CA55" s="18"/>
      <c r="CB55" s="18"/>
      <c r="CC55" s="18"/>
      <c r="CE55" s="32"/>
      <c r="CF55" s="33"/>
      <c r="CG55" s="18"/>
      <c r="CH55" s="18"/>
      <c r="CI55" s="18"/>
      <c r="CJ55" s="18"/>
      <c r="CK55" s="18"/>
      <c r="CM55" s="32"/>
      <c r="CN55" s="33"/>
      <c r="CO55" s="18"/>
      <c r="CP55" s="18"/>
      <c r="CQ55" s="18"/>
      <c r="CR55" s="18"/>
      <c r="CS55" s="18"/>
      <c r="CU55" s="32"/>
      <c r="CV55" s="33"/>
      <c r="CW55" s="18"/>
      <c r="CX55" s="18"/>
      <c r="CY55" s="18"/>
      <c r="CZ55" s="18"/>
      <c r="DA55" s="18"/>
    </row>
    <row r="56" spans="11:105" x14ac:dyDescent="0.2">
      <c r="K56" s="67" t="s">
        <v>15</v>
      </c>
      <c r="L56" s="68"/>
      <c r="M56" s="18">
        <f>((M53/M52)*100)</f>
        <v>7.4113335142528118</v>
      </c>
      <c r="N56" s="18">
        <f t="shared" ref="N56:Q56" si="372">((N53/N52)*100)</f>
        <v>67.628634748886327</v>
      </c>
      <c r="O56" s="18">
        <f t="shared" si="372"/>
        <v>31.288564379908301</v>
      </c>
      <c r="P56" s="18">
        <f t="shared" si="372"/>
        <v>20.074174480184166</v>
      </c>
      <c r="Q56" s="18">
        <f t="shared" si="372"/>
        <v>2.1775729951759719</v>
      </c>
      <c r="S56" s="67" t="s">
        <v>15</v>
      </c>
      <c r="T56" s="68"/>
      <c r="U56" s="18">
        <f>((U53/U52)*100)</f>
        <v>25.830630051350241</v>
      </c>
      <c r="V56" s="18">
        <f t="shared" ref="V56:Y56" si="373">((V53/V52)*100)</f>
        <v>15.981128367735376</v>
      </c>
      <c r="W56" s="18">
        <f t="shared" si="373"/>
        <v>15.689909993208847</v>
      </c>
      <c r="X56" s="18">
        <f t="shared" si="373"/>
        <v>67.953782348179473</v>
      </c>
      <c r="Y56" s="18">
        <f t="shared" si="373"/>
        <v>12.015097031553527</v>
      </c>
      <c r="AA56" s="67" t="s">
        <v>15</v>
      </c>
      <c r="AB56" s="68"/>
      <c r="AC56" s="18">
        <f>((AC53/AC52)*100)</f>
        <v>7.4052438038352957</v>
      </c>
      <c r="AD56" s="18">
        <f t="shared" ref="AD56:AG56" si="374">((AD53/AD52)*100)</f>
        <v>-246.7685432879471</v>
      </c>
      <c r="AE56" s="18">
        <f t="shared" si="374"/>
        <v>8.9910597067000761</v>
      </c>
      <c r="AF56" s="18">
        <f t="shared" si="374"/>
        <v>7.1852105916221927</v>
      </c>
      <c r="AG56" s="18">
        <f t="shared" si="374"/>
        <v>4.3463738032821722</v>
      </c>
      <c r="AI56" s="67" t="s">
        <v>15</v>
      </c>
      <c r="AJ56" s="68"/>
      <c r="AK56" s="18">
        <f>((AK53/AK52)*100)</f>
        <v>35.298898712305309</v>
      </c>
      <c r="AL56" s="18">
        <f t="shared" ref="AL56:AO56" si="375">((AL53/AL52)*100)</f>
        <v>10.654630485870213</v>
      </c>
      <c r="AM56" s="18">
        <f t="shared" si="375"/>
        <v>19.319578922789944</v>
      </c>
      <c r="AN56" s="18">
        <f t="shared" si="375"/>
        <v>7.5209174174443199</v>
      </c>
      <c r="AO56" s="18">
        <f t="shared" si="375"/>
        <v>27.968050517278282</v>
      </c>
      <c r="AQ56" s="67" t="s">
        <v>15</v>
      </c>
      <c r="AR56" s="68"/>
      <c r="AS56" s="18">
        <f>((AS53/AS52)*100)</f>
        <v>41.66321432212915</v>
      </c>
      <c r="AT56" s="18">
        <f t="shared" ref="AT56:AW56" si="376">((AT53/AT52)*100)</f>
        <v>39.565023069690064</v>
      </c>
      <c r="AU56" s="18">
        <f t="shared" si="376"/>
        <v>61.235718916423409</v>
      </c>
      <c r="AV56" s="18">
        <f t="shared" si="376"/>
        <v>30.440945384910329</v>
      </c>
      <c r="AW56" s="18">
        <f t="shared" si="376"/>
        <v>27.657495060711803</v>
      </c>
      <c r="AY56" s="67" t="s">
        <v>15</v>
      </c>
      <c r="AZ56" s="68"/>
      <c r="BA56" s="18">
        <f>((BA53/BA52)*100)</f>
        <v>17.587922243733818</v>
      </c>
      <c r="BB56" s="18">
        <f t="shared" ref="BB56:BE56" si="377">((BB53/BB52)*100)</f>
        <v>49.82543521120062</v>
      </c>
      <c r="BC56" s="18">
        <f t="shared" si="377"/>
        <v>-268.51740702366465</v>
      </c>
      <c r="BD56" s="18">
        <f t="shared" si="377"/>
        <v>10.724521558441625</v>
      </c>
      <c r="BE56" s="18">
        <f t="shared" si="377"/>
        <v>11.662831179708911</v>
      </c>
      <c r="BG56" s="67" t="s">
        <v>15</v>
      </c>
      <c r="BH56" s="68"/>
      <c r="BI56" s="18">
        <f>((BI53/BI52)*100)</f>
        <v>81.285340753227786</v>
      </c>
      <c r="BJ56" s="18">
        <f t="shared" ref="BJ56:BM56" si="378">((BJ53/BJ52)*100)</f>
        <v>117.282810145575</v>
      </c>
      <c r="BK56" s="18">
        <f t="shared" si="378"/>
        <v>35.456222698260802</v>
      </c>
      <c r="BL56" s="18">
        <f t="shared" si="378"/>
        <v>37.601442774080837</v>
      </c>
      <c r="BM56" s="18">
        <f t="shared" si="378"/>
        <v>4.3477932972074553</v>
      </c>
      <c r="BO56" s="67" t="s">
        <v>15</v>
      </c>
      <c r="BP56" s="68"/>
      <c r="BQ56" s="18">
        <f>((BQ53/BQ52)*100)</f>
        <v>25.830630051350241</v>
      </c>
      <c r="BR56" s="18">
        <f t="shared" ref="BR56:BU56" si="379">((BR53/BR52)*100)</f>
        <v>15.981128367735376</v>
      </c>
      <c r="BS56" s="18">
        <f t="shared" si="379"/>
        <v>15.689909993208847</v>
      </c>
      <c r="BT56" s="18">
        <f t="shared" si="379"/>
        <v>67.953782348179473</v>
      </c>
      <c r="BU56" s="18">
        <f t="shared" si="379"/>
        <v>12.015097031553527</v>
      </c>
      <c r="BW56" s="67" t="s">
        <v>15</v>
      </c>
      <c r="BX56" s="68"/>
      <c r="BY56" s="18">
        <f>((BY53/BY52)*100)</f>
        <v>-298.01897593752278</v>
      </c>
      <c r="BZ56" s="18">
        <f t="shared" ref="BZ56:CC56" si="380">((BZ53/BZ52)*100)</f>
        <v>288.56984118883827</v>
      </c>
      <c r="CA56" s="18">
        <f t="shared" si="380"/>
        <v>-195.26899674122785</v>
      </c>
      <c r="CB56" s="18">
        <f t="shared" si="380"/>
        <v>-108.49023627862952</v>
      </c>
      <c r="CC56" s="18">
        <f t="shared" si="380"/>
        <v>-534.49104917793977</v>
      </c>
      <c r="CE56" s="67" t="s">
        <v>15</v>
      </c>
      <c r="CF56" s="68"/>
      <c r="CG56" s="18">
        <f>((CG53/CG52)*100)</f>
        <v>-313.68566902925744</v>
      </c>
      <c r="CH56" s="18">
        <f t="shared" ref="CH56:CK56" si="381">((CH53/CH52)*100)</f>
        <v>-352.87811979942569</v>
      </c>
      <c r="CI56" s="18">
        <f t="shared" si="381"/>
        <v>1914.811207317257</v>
      </c>
      <c r="CJ56" s="18">
        <f t="shared" si="381"/>
        <v>-181.18262375018244</v>
      </c>
      <c r="CK56" s="18">
        <f t="shared" si="381"/>
        <v>589.50578363520151</v>
      </c>
      <c r="CM56" s="67" t="s">
        <v>15</v>
      </c>
      <c r="CN56" s="68"/>
      <c r="CO56" s="18">
        <f>((CO53/CO52)*100)</f>
        <v>40.82299263580547</v>
      </c>
      <c r="CP56" s="18">
        <f t="shared" ref="CP56:CS56" si="382">((CP53/CP52)*100)</f>
        <v>66.260212691630414</v>
      </c>
      <c r="CQ56" s="18">
        <f t="shared" si="382"/>
        <v>141.08844487633658</v>
      </c>
      <c r="CR56" s="18">
        <f t="shared" si="382"/>
        <v>60.021467655508495</v>
      </c>
      <c r="CS56" s="18">
        <f t="shared" si="382"/>
        <v>105.1160931198031</v>
      </c>
      <c r="CU56" s="67" t="s">
        <v>15</v>
      </c>
      <c r="CV56" s="68"/>
      <c r="CW56" s="18" t="e">
        <f>((CW53/CW52)*100)</f>
        <v>#DIV/0!</v>
      </c>
      <c r="CX56" s="18" t="e">
        <f t="shared" ref="CX56:DA56" si="383">((CX53/CX52)*100)</f>
        <v>#DIV/0!</v>
      </c>
      <c r="CY56" s="18" t="e">
        <f t="shared" si="383"/>
        <v>#DIV/0!</v>
      </c>
      <c r="CZ56" s="18" t="e">
        <f t="shared" si="383"/>
        <v>#DIV/0!</v>
      </c>
      <c r="DA56" s="18" t="e">
        <f t="shared" si="383"/>
        <v>#DIV/0!</v>
      </c>
    </row>
  </sheetData>
  <mergeCells count="450">
    <mergeCell ref="CM56:CN56"/>
    <mergeCell ref="CM43:CN43"/>
    <mergeCell ref="CM44:CN44"/>
    <mergeCell ref="CM45:CN45"/>
    <mergeCell ref="CM47:CN47"/>
    <mergeCell ref="CM48:CM51"/>
    <mergeCell ref="CN48:CN51"/>
    <mergeCell ref="CM52:CN52"/>
    <mergeCell ref="CM53:CN53"/>
    <mergeCell ref="CM54:CN54"/>
    <mergeCell ref="CM30:CN30"/>
    <mergeCell ref="CM31:CN31"/>
    <mergeCell ref="CM33:CN33"/>
    <mergeCell ref="CM34:CN34"/>
    <mergeCell ref="CM35:CN35"/>
    <mergeCell ref="CM36:CN36"/>
    <mergeCell ref="CM38:CN38"/>
    <mergeCell ref="CM39:CM42"/>
    <mergeCell ref="CN39:CN42"/>
    <mergeCell ref="CM15:CN15"/>
    <mergeCell ref="CM16:CN16"/>
    <mergeCell ref="CM17:CN17"/>
    <mergeCell ref="CM18:CN18"/>
    <mergeCell ref="CM20:CN20"/>
    <mergeCell ref="CM21:CM24"/>
    <mergeCell ref="CN21:CN28"/>
    <mergeCell ref="CM25:CM28"/>
    <mergeCell ref="CM29:CN29"/>
    <mergeCell ref="CL1:CL11"/>
    <mergeCell ref="CM1:CN1"/>
    <mergeCell ref="CP1:CS1"/>
    <mergeCell ref="CN2:CN10"/>
    <mergeCell ref="CM3:CM6"/>
    <mergeCell ref="CM7:CM10"/>
    <mergeCell ref="CM11:CN11"/>
    <mergeCell ref="CM12:CN12"/>
    <mergeCell ref="CM13:CN13"/>
    <mergeCell ref="CE56:CF56"/>
    <mergeCell ref="CE31:CF31"/>
    <mergeCell ref="CE33:CF33"/>
    <mergeCell ref="CE34:CF34"/>
    <mergeCell ref="CE35:CF35"/>
    <mergeCell ref="CE36:CF36"/>
    <mergeCell ref="CE38:CF38"/>
    <mergeCell ref="CE39:CE42"/>
    <mergeCell ref="CF39:CF42"/>
    <mergeCell ref="CE43:CF43"/>
    <mergeCell ref="CE44:CF44"/>
    <mergeCell ref="CE45:CF45"/>
    <mergeCell ref="CE47:CF47"/>
    <mergeCell ref="CE48:CE51"/>
    <mergeCell ref="CF48:CF51"/>
    <mergeCell ref="CE52:CF52"/>
    <mergeCell ref="CE53:CF53"/>
    <mergeCell ref="CE54:CF54"/>
    <mergeCell ref="K56:L56"/>
    <mergeCell ref="K54:L54"/>
    <mergeCell ref="K53:L53"/>
    <mergeCell ref="K47:L47"/>
    <mergeCell ref="K33:L33"/>
    <mergeCell ref="K38:L38"/>
    <mergeCell ref="L2:L10"/>
    <mergeCell ref="K52:L52"/>
    <mergeCell ref="K43:L43"/>
    <mergeCell ref="K44:L44"/>
    <mergeCell ref="K45:L45"/>
    <mergeCell ref="K48:K51"/>
    <mergeCell ref="L48:L51"/>
    <mergeCell ref="K36:L36"/>
    <mergeCell ref="K12:L12"/>
    <mergeCell ref="K13:L13"/>
    <mergeCell ref="L39:L42"/>
    <mergeCell ref="K39:K42"/>
    <mergeCell ref="K14:L14"/>
    <mergeCell ref="K19:L19"/>
    <mergeCell ref="K32:L32"/>
    <mergeCell ref="K37:L37"/>
    <mergeCell ref="K46:L46"/>
    <mergeCell ref="K55:L55"/>
    <mergeCell ref="CH1:CK1"/>
    <mergeCell ref="CF2:CF10"/>
    <mergeCell ref="CE3:CE6"/>
    <mergeCell ref="CE7:CE10"/>
    <mergeCell ref="CE11:CF11"/>
    <mergeCell ref="CE12:CF12"/>
    <mergeCell ref="CE13:CF13"/>
    <mergeCell ref="CE15:CF15"/>
    <mergeCell ref="CD1:CD11"/>
    <mergeCell ref="CE1:CF1"/>
    <mergeCell ref="CE16:CF16"/>
    <mergeCell ref="CE17:CF17"/>
    <mergeCell ref="CE18:CF18"/>
    <mergeCell ref="CE20:CF20"/>
    <mergeCell ref="CE21:CE24"/>
    <mergeCell ref="CF21:CF28"/>
    <mergeCell ref="CE25:CE28"/>
    <mergeCell ref="CE29:CF29"/>
    <mergeCell ref="CE30:CF30"/>
    <mergeCell ref="S3:S6"/>
    <mergeCell ref="S7:S10"/>
    <mergeCell ref="S11:T11"/>
    <mergeCell ref="S12:T12"/>
    <mergeCell ref="S13:T13"/>
    <mergeCell ref="S15:T15"/>
    <mergeCell ref="K16:L16"/>
    <mergeCell ref="K17:L17"/>
    <mergeCell ref="K18:L18"/>
    <mergeCell ref="S16:T16"/>
    <mergeCell ref="S17:T17"/>
    <mergeCell ref="S18:T18"/>
    <mergeCell ref="S20:T20"/>
    <mergeCell ref="S21:S24"/>
    <mergeCell ref="K31:L31"/>
    <mergeCell ref="K34:L34"/>
    <mergeCell ref="K35:L35"/>
    <mergeCell ref="K15:L15"/>
    <mergeCell ref="K20:L20"/>
    <mergeCell ref="K21:K24"/>
    <mergeCell ref="L21:L28"/>
    <mergeCell ref="K25:K28"/>
    <mergeCell ref="K29:L29"/>
    <mergeCell ref="K30:L30"/>
    <mergeCell ref="S44:T44"/>
    <mergeCell ref="S45:T45"/>
    <mergeCell ref="S33:T33"/>
    <mergeCell ref="S34:T34"/>
    <mergeCell ref="S35:T35"/>
    <mergeCell ref="S36:T36"/>
    <mergeCell ref="S38:T38"/>
    <mergeCell ref="T21:T28"/>
    <mergeCell ref="S25:S28"/>
    <mergeCell ref="S29:T29"/>
    <mergeCell ref="S30:T30"/>
    <mergeCell ref="S31:T31"/>
    <mergeCell ref="S54:T54"/>
    <mergeCell ref="S56:T56"/>
    <mergeCell ref="AA1:AB1"/>
    <mergeCell ref="AD1:AG1"/>
    <mergeCell ref="AB2:AB10"/>
    <mergeCell ref="AA3:AA6"/>
    <mergeCell ref="AA7:AA10"/>
    <mergeCell ref="AA11:AB11"/>
    <mergeCell ref="AA12:AB12"/>
    <mergeCell ref="AA13:AB13"/>
    <mergeCell ref="AA15:AB15"/>
    <mergeCell ref="AA16:AB16"/>
    <mergeCell ref="AA17:AB17"/>
    <mergeCell ref="AA18:AB18"/>
    <mergeCell ref="AA20:AB20"/>
    <mergeCell ref="AA21:AA24"/>
    <mergeCell ref="S47:T47"/>
    <mergeCell ref="S48:S51"/>
    <mergeCell ref="T48:T51"/>
    <mergeCell ref="S52:T52"/>
    <mergeCell ref="S53:T53"/>
    <mergeCell ref="S39:S42"/>
    <mergeCell ref="T39:T42"/>
    <mergeCell ref="S43:T43"/>
    <mergeCell ref="AA33:AB33"/>
    <mergeCell ref="AA34:AB34"/>
    <mergeCell ref="AA35:AB35"/>
    <mergeCell ref="AA36:AB36"/>
    <mergeCell ref="AA38:AB38"/>
    <mergeCell ref="AB21:AB28"/>
    <mergeCell ref="AA25:AA28"/>
    <mergeCell ref="AA29:AB29"/>
    <mergeCell ref="AA30:AB30"/>
    <mergeCell ref="AA31:AB31"/>
    <mergeCell ref="AA54:AB54"/>
    <mergeCell ref="AA56:AB56"/>
    <mergeCell ref="AA47:AB47"/>
    <mergeCell ref="AA48:AA51"/>
    <mergeCell ref="AB48:AB51"/>
    <mergeCell ref="AA52:AB52"/>
    <mergeCell ref="AA53:AB53"/>
    <mergeCell ref="AA39:AA42"/>
    <mergeCell ref="AB39:AB42"/>
    <mergeCell ref="AA43:AB43"/>
    <mergeCell ref="AA44:AB44"/>
    <mergeCell ref="AA45:AB45"/>
    <mergeCell ref="AQ56:AR56"/>
    <mergeCell ref="AQ43:AR43"/>
    <mergeCell ref="AQ44:AR44"/>
    <mergeCell ref="AQ45:AR45"/>
    <mergeCell ref="AQ47:AR47"/>
    <mergeCell ref="AQ48:AQ51"/>
    <mergeCell ref="AJ21:AJ28"/>
    <mergeCell ref="AI43:AJ43"/>
    <mergeCell ref="AI52:AJ52"/>
    <mergeCell ref="AI31:AJ31"/>
    <mergeCell ref="AI33:AJ33"/>
    <mergeCell ref="AI34:AJ34"/>
    <mergeCell ref="AI35:AJ35"/>
    <mergeCell ref="AI36:AJ36"/>
    <mergeCell ref="AQ21:AQ24"/>
    <mergeCell ref="AR21:AR28"/>
    <mergeCell ref="AQ25:AQ28"/>
    <mergeCell ref="AQ29:AR29"/>
    <mergeCell ref="AQ30:AR30"/>
    <mergeCell ref="AI53:AJ53"/>
    <mergeCell ref="AI54:AJ54"/>
    <mergeCell ref="AI56:AJ56"/>
    <mergeCell ref="AI29:AJ29"/>
    <mergeCell ref="AI30:AJ30"/>
    <mergeCell ref="BG56:BH56"/>
    <mergeCell ref="BG43:BH43"/>
    <mergeCell ref="BG44:BH44"/>
    <mergeCell ref="BG45:BH45"/>
    <mergeCell ref="BG47:BH47"/>
    <mergeCell ref="BG48:BG51"/>
    <mergeCell ref="AZ48:AZ51"/>
    <mergeCell ref="AY52:AZ52"/>
    <mergeCell ref="AY53:AZ53"/>
    <mergeCell ref="AY54:AZ54"/>
    <mergeCell ref="AY56:AZ56"/>
    <mergeCell ref="AY43:AZ43"/>
    <mergeCell ref="AY44:AZ44"/>
    <mergeCell ref="AY45:AZ45"/>
    <mergeCell ref="AY47:AZ47"/>
    <mergeCell ref="AY48:AY51"/>
    <mergeCell ref="BH48:BH51"/>
    <mergeCell ref="BG52:BH52"/>
    <mergeCell ref="BG53:BH53"/>
    <mergeCell ref="BO56:BP56"/>
    <mergeCell ref="BO43:BP43"/>
    <mergeCell ref="BO44:BP44"/>
    <mergeCell ref="BO45:BP45"/>
    <mergeCell ref="BO47:BP47"/>
    <mergeCell ref="BO48:BO51"/>
    <mergeCell ref="BX48:BX51"/>
    <mergeCell ref="BW52:BX52"/>
    <mergeCell ref="BW53:BX53"/>
    <mergeCell ref="BW54:BX54"/>
    <mergeCell ref="BW56:BX56"/>
    <mergeCell ref="BW43:BX43"/>
    <mergeCell ref="BW44:BX44"/>
    <mergeCell ref="BW45:BX45"/>
    <mergeCell ref="BW47:BX47"/>
    <mergeCell ref="BW48:BW51"/>
    <mergeCell ref="AI38:AJ38"/>
    <mergeCell ref="AI39:AI42"/>
    <mergeCell ref="AJ39:AJ42"/>
    <mergeCell ref="BP48:BP51"/>
    <mergeCell ref="BO52:BP52"/>
    <mergeCell ref="BO53:BP53"/>
    <mergeCell ref="BO54:BP54"/>
    <mergeCell ref="BG54:BH54"/>
    <mergeCell ref="AQ53:AR53"/>
    <mergeCell ref="AQ54:AR54"/>
    <mergeCell ref="AJ48:AJ51"/>
    <mergeCell ref="AQ38:AR38"/>
    <mergeCell ref="AQ39:AQ42"/>
    <mergeCell ref="AR39:AR42"/>
    <mergeCell ref="AR48:AR51"/>
    <mergeCell ref="AI48:AI51"/>
    <mergeCell ref="AI47:AJ47"/>
    <mergeCell ref="AI45:AJ45"/>
    <mergeCell ref="AI44:AJ44"/>
    <mergeCell ref="AQ52:AR52"/>
    <mergeCell ref="BG38:BH38"/>
    <mergeCell ref="BG39:BG42"/>
    <mergeCell ref="BH39:BH42"/>
    <mergeCell ref="AL1:AO1"/>
    <mergeCell ref="AJ2:AJ10"/>
    <mergeCell ref="AI3:AI6"/>
    <mergeCell ref="AI7:AI10"/>
    <mergeCell ref="AI11:AJ11"/>
    <mergeCell ref="AI12:AJ12"/>
    <mergeCell ref="AI13:AJ13"/>
    <mergeCell ref="AI15:AJ15"/>
    <mergeCell ref="AI25:AI28"/>
    <mergeCell ref="AI16:AJ16"/>
    <mergeCell ref="AI17:AJ17"/>
    <mergeCell ref="AI18:AJ18"/>
    <mergeCell ref="AI20:AJ20"/>
    <mergeCell ref="AI21:AI24"/>
    <mergeCell ref="AI1:AJ1"/>
    <mergeCell ref="AQ1:AR1"/>
    <mergeCell ref="AR2:AR10"/>
    <mergeCell ref="AQ3:AQ6"/>
    <mergeCell ref="AQ7:AQ10"/>
    <mergeCell ref="AQ11:AR11"/>
    <mergeCell ref="AQ12:AR12"/>
    <mergeCell ref="AQ13:AR13"/>
    <mergeCell ref="AQ15:AR15"/>
    <mergeCell ref="AQ16:AR16"/>
    <mergeCell ref="AQ31:AR31"/>
    <mergeCell ref="AQ33:AR33"/>
    <mergeCell ref="AQ34:AR34"/>
    <mergeCell ref="AQ35:AR35"/>
    <mergeCell ref="AQ36:AR36"/>
    <mergeCell ref="AY17:AZ17"/>
    <mergeCell ref="AY18:AZ18"/>
    <mergeCell ref="AY20:AZ20"/>
    <mergeCell ref="AY21:AY24"/>
    <mergeCell ref="AZ21:AZ28"/>
    <mergeCell ref="AY25:AY28"/>
    <mergeCell ref="AQ17:AR17"/>
    <mergeCell ref="AQ18:AR18"/>
    <mergeCell ref="AQ20:AR20"/>
    <mergeCell ref="AY35:AZ35"/>
    <mergeCell ref="AY36:AZ36"/>
    <mergeCell ref="AY38:AZ38"/>
    <mergeCell ref="AY39:AY42"/>
    <mergeCell ref="AZ39:AZ42"/>
    <mergeCell ref="AY29:AZ29"/>
    <mergeCell ref="AY30:AZ30"/>
    <mergeCell ref="AY31:AZ31"/>
    <mergeCell ref="AY33:AZ33"/>
    <mergeCell ref="AY34:AZ34"/>
    <mergeCell ref="BG17:BH17"/>
    <mergeCell ref="BG18:BH18"/>
    <mergeCell ref="BG20:BH20"/>
    <mergeCell ref="BG21:BG24"/>
    <mergeCell ref="BH21:BH28"/>
    <mergeCell ref="BG25:BG28"/>
    <mergeCell ref="AY12:AZ12"/>
    <mergeCell ref="AY13:AZ13"/>
    <mergeCell ref="AY15:AZ15"/>
    <mergeCell ref="AY16:AZ16"/>
    <mergeCell ref="BO15:BP15"/>
    <mergeCell ref="BO16:BP16"/>
    <mergeCell ref="BO1:BP1"/>
    <mergeCell ref="BR1:BU1"/>
    <mergeCell ref="BP2:BP10"/>
    <mergeCell ref="BO3:BO6"/>
    <mergeCell ref="BO7:BO10"/>
    <mergeCell ref="BG35:BH35"/>
    <mergeCell ref="BG36:BH36"/>
    <mergeCell ref="BG11:BH11"/>
    <mergeCell ref="BG12:BH12"/>
    <mergeCell ref="BG13:BH13"/>
    <mergeCell ref="BG15:BH15"/>
    <mergeCell ref="BG16:BH16"/>
    <mergeCell ref="BG1:BH1"/>
    <mergeCell ref="BJ1:BM1"/>
    <mergeCell ref="BH2:BH10"/>
    <mergeCell ref="BG3:BG6"/>
    <mergeCell ref="BG7:BG10"/>
    <mergeCell ref="BG29:BH29"/>
    <mergeCell ref="BG30:BH30"/>
    <mergeCell ref="BG31:BH31"/>
    <mergeCell ref="BG33:BH33"/>
    <mergeCell ref="BG34:BH34"/>
    <mergeCell ref="BW1:BX1"/>
    <mergeCell ref="BZ1:CC1"/>
    <mergeCell ref="BX2:BX10"/>
    <mergeCell ref="BW3:BW6"/>
    <mergeCell ref="BW7:BW10"/>
    <mergeCell ref="BO35:BP35"/>
    <mergeCell ref="BO36:BP36"/>
    <mergeCell ref="BO38:BP38"/>
    <mergeCell ref="BO39:BO42"/>
    <mergeCell ref="BP39:BP42"/>
    <mergeCell ref="BO29:BP29"/>
    <mergeCell ref="BO30:BP30"/>
    <mergeCell ref="BO31:BP31"/>
    <mergeCell ref="BO33:BP33"/>
    <mergeCell ref="BO34:BP34"/>
    <mergeCell ref="BO17:BP17"/>
    <mergeCell ref="BO18:BP18"/>
    <mergeCell ref="BO20:BP20"/>
    <mergeCell ref="BO21:BO24"/>
    <mergeCell ref="BP21:BP28"/>
    <mergeCell ref="BO25:BO28"/>
    <mergeCell ref="BO11:BP11"/>
    <mergeCell ref="BO12:BP12"/>
    <mergeCell ref="BO13:BP13"/>
    <mergeCell ref="BW17:BX17"/>
    <mergeCell ref="BW18:BX18"/>
    <mergeCell ref="BW20:BX20"/>
    <mergeCell ref="BW21:BW24"/>
    <mergeCell ref="BX21:BX28"/>
    <mergeCell ref="BW25:BW28"/>
    <mergeCell ref="BW11:BX11"/>
    <mergeCell ref="BW12:BX12"/>
    <mergeCell ref="BW13:BX13"/>
    <mergeCell ref="BW15:BX15"/>
    <mergeCell ref="BW16:BX16"/>
    <mergeCell ref="BW35:BX35"/>
    <mergeCell ref="BW36:BX36"/>
    <mergeCell ref="BW38:BX38"/>
    <mergeCell ref="BW39:BW42"/>
    <mergeCell ref="BX39:BX42"/>
    <mergeCell ref="BW29:BX29"/>
    <mergeCell ref="BW30:BX30"/>
    <mergeCell ref="BW31:BX31"/>
    <mergeCell ref="BW33:BX33"/>
    <mergeCell ref="BW34:BX34"/>
    <mergeCell ref="AX1:AX11"/>
    <mergeCell ref="BF1:BF11"/>
    <mergeCell ref="BN1:BN11"/>
    <mergeCell ref="BV1:BV11"/>
    <mergeCell ref="J1:J11"/>
    <mergeCell ref="R1:R11"/>
    <mergeCell ref="Z1:Z11"/>
    <mergeCell ref="AH1:AH11"/>
    <mergeCell ref="AP1:AP11"/>
    <mergeCell ref="AY1:AZ1"/>
    <mergeCell ref="BB1:BE1"/>
    <mergeCell ref="AZ2:AZ10"/>
    <mergeCell ref="AY3:AY6"/>
    <mergeCell ref="AY7:AY10"/>
    <mergeCell ref="AT1:AW1"/>
    <mergeCell ref="K3:K6"/>
    <mergeCell ref="K7:K10"/>
    <mergeCell ref="AY11:AZ11"/>
    <mergeCell ref="K11:L11"/>
    <mergeCell ref="K1:L1"/>
    <mergeCell ref="N1:Q1"/>
    <mergeCell ref="S1:T1"/>
    <mergeCell ref="V1:Y1"/>
    <mergeCell ref="T2:T10"/>
    <mergeCell ref="CT1:CT11"/>
    <mergeCell ref="CU1:CV1"/>
    <mergeCell ref="CX1:DA1"/>
    <mergeCell ref="CV2:CV10"/>
    <mergeCell ref="CU3:CU6"/>
    <mergeCell ref="CU7:CU10"/>
    <mergeCell ref="CU11:CV11"/>
    <mergeCell ref="CU12:CV12"/>
    <mergeCell ref="CU13:CV13"/>
    <mergeCell ref="CU15:CV15"/>
    <mergeCell ref="CU16:CV16"/>
    <mergeCell ref="CU17:CV17"/>
    <mergeCell ref="CU18:CV18"/>
    <mergeCell ref="CU20:CV20"/>
    <mergeCell ref="CU21:CU24"/>
    <mergeCell ref="CV21:CV28"/>
    <mergeCell ref="CU25:CU28"/>
    <mergeCell ref="CU29:CV29"/>
    <mergeCell ref="CU30:CV30"/>
    <mergeCell ref="CU31:CV31"/>
    <mergeCell ref="CU33:CV33"/>
    <mergeCell ref="CU34:CV34"/>
    <mergeCell ref="CU35:CV35"/>
    <mergeCell ref="CU36:CV36"/>
    <mergeCell ref="CU38:CV38"/>
    <mergeCell ref="CU39:CU42"/>
    <mergeCell ref="CV39:CV42"/>
    <mergeCell ref="CU56:CV56"/>
    <mergeCell ref="CU43:CV43"/>
    <mergeCell ref="CU44:CV44"/>
    <mergeCell ref="CU45:CV45"/>
    <mergeCell ref="CU47:CV47"/>
    <mergeCell ref="CU48:CU51"/>
    <mergeCell ref="CV48:CV51"/>
    <mergeCell ref="CU52:CV52"/>
    <mergeCell ref="CU53:CV53"/>
    <mergeCell ref="CU54:CV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4BE7-3113-4E88-B78D-2D9BE8E9777C}">
  <dimension ref="A1:G56"/>
  <sheetViews>
    <sheetView topLeftCell="A32" workbookViewId="0">
      <selection activeCell="A55" sqref="A55:G55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43495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3.5000000000000003E-2</v>
      </c>
      <c r="D3" s="25">
        <v>0.29720000000000002</v>
      </c>
      <c r="E3" s="25">
        <v>0.501</v>
      </c>
      <c r="F3" s="25">
        <v>0.35599999999999998</v>
      </c>
      <c r="G3" s="25">
        <v>0.41689999999999999</v>
      </c>
    </row>
    <row r="4" spans="1:7" x14ac:dyDescent="0.2">
      <c r="A4" s="77"/>
      <c r="B4" s="80"/>
      <c r="C4" s="25">
        <v>4.3999999999999997E-2</v>
      </c>
      <c r="D4" s="25">
        <v>0.38140000000000002</v>
      </c>
      <c r="E4" s="25">
        <v>0.51239999999999997</v>
      </c>
      <c r="F4" s="25">
        <v>0.52539999999999998</v>
      </c>
      <c r="G4" s="25">
        <v>0.39710000000000001</v>
      </c>
    </row>
    <row r="5" spans="1:7" x14ac:dyDescent="0.2">
      <c r="A5" s="77"/>
      <c r="B5" s="80"/>
      <c r="C5" s="25">
        <v>4.0399999999999998E-2</v>
      </c>
      <c r="D5" s="25">
        <v>0.34970000000000001</v>
      </c>
      <c r="E5" s="25">
        <v>0.42609999999999998</v>
      </c>
      <c r="F5" s="25">
        <v>0.45450000000000002</v>
      </c>
      <c r="G5" s="25">
        <v>0.39090000000000003</v>
      </c>
    </row>
    <row r="6" spans="1:7" x14ac:dyDescent="0.2">
      <c r="A6" s="78"/>
      <c r="B6" s="80"/>
      <c r="C6" s="25">
        <v>4.7399999999999998E-2</v>
      </c>
      <c r="D6" s="34">
        <v>4.2000000000000101E-3</v>
      </c>
      <c r="E6" s="25">
        <v>0.41120000000000001</v>
      </c>
      <c r="F6" s="25">
        <v>0.38400000000000001</v>
      </c>
      <c r="G6" s="25">
        <v>0.3826</v>
      </c>
    </row>
    <row r="7" spans="1:7" x14ac:dyDescent="0.2">
      <c r="A7" s="82" t="s">
        <v>2</v>
      </c>
      <c r="B7" s="80"/>
      <c r="C7" s="25">
        <v>6.6199999999999995E-2</v>
      </c>
      <c r="D7" s="25">
        <v>8.9800000000000005E-2</v>
      </c>
      <c r="E7" s="34">
        <v>4.8599999999999997E-2</v>
      </c>
      <c r="F7" s="25">
        <v>6.0900000000000003E-2</v>
      </c>
      <c r="G7" s="25">
        <v>6.6699999999999995E-2</v>
      </c>
    </row>
    <row r="8" spans="1:7" x14ac:dyDescent="0.2">
      <c r="A8" s="82"/>
      <c r="B8" s="80"/>
      <c r="C8" s="25">
        <v>8.5800000000000001E-2</v>
      </c>
      <c r="D8" s="25">
        <v>8.7099999999999997E-2</v>
      </c>
      <c r="E8" s="25">
        <v>8.0399999999999999E-2</v>
      </c>
      <c r="F8" s="25">
        <v>6.3500000000000001E-2</v>
      </c>
      <c r="G8" s="25">
        <v>6.6799999999999998E-2</v>
      </c>
    </row>
    <row r="9" spans="1:7" x14ac:dyDescent="0.2">
      <c r="A9" s="82"/>
      <c r="B9" s="80"/>
      <c r="C9" s="25">
        <v>7.1099999999999997E-2</v>
      </c>
      <c r="D9" s="25">
        <v>7.7399999999999997E-2</v>
      </c>
      <c r="E9" s="25">
        <v>6.0999999999999999E-2</v>
      </c>
      <c r="F9" s="25">
        <v>7.3499999999999996E-2</v>
      </c>
      <c r="G9" s="25">
        <v>6.3399999999999998E-2</v>
      </c>
    </row>
    <row r="10" spans="1:7" x14ac:dyDescent="0.2">
      <c r="A10" s="82"/>
      <c r="B10" s="81"/>
      <c r="C10" s="25">
        <v>9.98E-2</v>
      </c>
      <c r="D10" s="34">
        <v>6.6699999999999995E-2</v>
      </c>
      <c r="E10" s="25">
        <v>8.1799999999999998E-2</v>
      </c>
      <c r="F10" s="25">
        <v>7.1800000000000003E-2</v>
      </c>
      <c r="G10" s="25">
        <v>6.1800000000000001E-2</v>
      </c>
    </row>
    <row r="11" spans="1:7" x14ac:dyDescent="0.2">
      <c r="A11" s="83" t="s">
        <v>3</v>
      </c>
      <c r="B11" s="83"/>
      <c r="C11" s="26">
        <f>AVERAGE(C3:C6)</f>
        <v>4.1700000000000001E-2</v>
      </c>
      <c r="D11" s="26">
        <f t="shared" ref="D11:G11" si="0">AVERAGE(D3:D6)</f>
        <v>0.25812500000000005</v>
      </c>
      <c r="E11" s="26">
        <f t="shared" si="0"/>
        <v>0.46267499999999995</v>
      </c>
      <c r="F11" s="26">
        <f t="shared" si="0"/>
        <v>0.429975</v>
      </c>
      <c r="G11" s="26">
        <f t="shared" si="0"/>
        <v>0.39687500000000003</v>
      </c>
    </row>
    <row r="12" spans="1:7" x14ac:dyDescent="0.2">
      <c r="A12" s="75" t="s">
        <v>13</v>
      </c>
      <c r="B12" s="75"/>
      <c r="C12" s="27">
        <f t="shared" ref="C12:G12" si="1">STDEV(C3:C6)</f>
        <v>5.302829433425138E-3</v>
      </c>
      <c r="D12" s="27">
        <f t="shared" si="1"/>
        <v>0.17280766524279711</v>
      </c>
      <c r="E12" s="27">
        <f t="shared" si="1"/>
        <v>5.1409426826863822E-2</v>
      </c>
      <c r="F12" s="27">
        <f t="shared" si="1"/>
        <v>7.5924101355673984E-2</v>
      </c>
      <c r="G12" s="27">
        <f t="shared" si="1"/>
        <v>1.4611952869711377E-2</v>
      </c>
    </row>
    <row r="13" spans="1:7" x14ac:dyDescent="0.2">
      <c r="A13" s="69" t="s">
        <v>14</v>
      </c>
      <c r="B13" s="70"/>
      <c r="C13" s="27">
        <f t="shared" ref="C13:G13" si="2">1.96*(C12)/SQRT(4)</f>
        <v>5.196772844756635E-3</v>
      </c>
      <c r="D13" s="27">
        <f t="shared" si="2"/>
        <v>0.16935151193794118</v>
      </c>
      <c r="E13" s="27">
        <f t="shared" si="2"/>
        <v>5.0381238290326542E-2</v>
      </c>
      <c r="F13" s="27">
        <f t="shared" si="2"/>
        <v>7.4405619328560504E-2</v>
      </c>
      <c r="G13" s="27">
        <f t="shared" si="2"/>
        <v>1.4319713812317149E-2</v>
      </c>
    </row>
    <row r="14" spans="1:7" x14ac:dyDescent="0.2">
      <c r="A14" s="69" t="s">
        <v>15</v>
      </c>
      <c r="B14" s="70"/>
      <c r="C14" s="27">
        <f>((C12/C11))</f>
        <v>0.12716617346343256</v>
      </c>
      <c r="D14" s="27">
        <f t="shared" ref="D14:G14" si="3">((D12/D11))</f>
        <v>0.66947279512948021</v>
      </c>
      <c r="E14" s="27">
        <f t="shared" si="3"/>
        <v>0.11111347452718177</v>
      </c>
      <c r="F14" s="27">
        <f t="shared" si="3"/>
        <v>0.17657794373085409</v>
      </c>
      <c r="G14" s="27">
        <f t="shared" si="3"/>
        <v>3.6817519041792444E-2</v>
      </c>
    </row>
    <row r="15" spans="1:7" x14ac:dyDescent="0.2">
      <c r="A15" s="69" t="s">
        <v>16</v>
      </c>
      <c r="B15" s="70"/>
      <c r="C15" s="27">
        <f>((C12/C11)*100)</f>
        <v>12.716617346343256</v>
      </c>
      <c r="D15" s="35">
        <f>((D12/D11)*100)</f>
        <v>66.947279512948015</v>
      </c>
      <c r="E15" s="27">
        <f>((E12/E11)*100)</f>
        <v>11.111347452718178</v>
      </c>
      <c r="F15" s="27">
        <f>((F12/F11)*100)</f>
        <v>17.657794373085409</v>
      </c>
      <c r="G15" s="27">
        <f>((G12/G11)*100)</f>
        <v>3.6817519041792446</v>
      </c>
    </row>
    <row r="16" spans="1:7" x14ac:dyDescent="0.2">
      <c r="A16" s="83" t="s">
        <v>4</v>
      </c>
      <c r="B16" s="83"/>
      <c r="C16" s="26">
        <f>AVERAGE(C7:C10)</f>
        <v>8.0724999999999991E-2</v>
      </c>
      <c r="D16" s="26">
        <f>AVERAGE(D7:D10)</f>
        <v>8.0249999999999988E-2</v>
      </c>
      <c r="E16" s="26">
        <f>AVERAGE(E7:E10)</f>
        <v>6.7949999999999997E-2</v>
      </c>
      <c r="F16" s="26">
        <f>AVERAGE(F7:F10)</f>
        <v>6.7425000000000013E-2</v>
      </c>
      <c r="G16" s="26">
        <f>AVERAGE(G7:G10)</f>
        <v>6.467500000000001E-2</v>
      </c>
    </row>
    <row r="17" spans="1:7" x14ac:dyDescent="0.2">
      <c r="A17" s="75" t="s">
        <v>13</v>
      </c>
      <c r="B17" s="75"/>
      <c r="C17" s="27">
        <f>STDEV(C7:C10)</f>
        <v>1.5201178682369861E-2</v>
      </c>
      <c r="D17" s="27">
        <f>STDEV(D7:D10)</f>
        <v>1.0485704554296928E-2</v>
      </c>
      <c r="E17" s="27">
        <f>STDEV(E7:E10)</f>
        <v>1.6016137695045798E-2</v>
      </c>
      <c r="F17" s="27">
        <f>STDEV(F7:F10)</f>
        <v>6.1651574729820685E-3</v>
      </c>
      <c r="G17" s="27">
        <f>STDEV(G7:G10)</f>
        <v>2.4837807203267077E-3</v>
      </c>
    </row>
    <row r="18" spans="1:7" x14ac:dyDescent="0.2">
      <c r="A18" s="69" t="s">
        <v>14</v>
      </c>
      <c r="B18" s="70"/>
      <c r="C18" s="27">
        <f t="shared" ref="C18:G18" si="4">1.96*(C17)/SQRT(4)</f>
        <v>1.4897155108722464E-2</v>
      </c>
      <c r="D18" s="27">
        <f t="shared" si="4"/>
        <v>1.0275990463210989E-2</v>
      </c>
      <c r="E18" s="27">
        <f t="shared" si="4"/>
        <v>1.5695814941144883E-2</v>
      </c>
      <c r="F18" s="27">
        <f t="shared" si="4"/>
        <v>6.0418543235224269E-3</v>
      </c>
      <c r="G18" s="27">
        <f t="shared" si="4"/>
        <v>2.4341051059201734E-3</v>
      </c>
    </row>
    <row r="19" spans="1:7" x14ac:dyDescent="0.2">
      <c r="A19" s="69" t="s">
        <v>15</v>
      </c>
      <c r="B19" s="70"/>
      <c r="C19" s="27">
        <f>((C17/C16))</f>
        <v>0.18830819055273909</v>
      </c>
      <c r="D19" s="27">
        <f t="shared" ref="D19:G19" si="5">((D17/D16))</f>
        <v>0.13066298510027327</v>
      </c>
      <c r="E19" s="27">
        <f t="shared" si="5"/>
        <v>0.23570474900729654</v>
      </c>
      <c r="F19" s="27">
        <f t="shared" si="5"/>
        <v>9.1437263225540494E-2</v>
      </c>
      <c r="G19" s="27">
        <f t="shared" si="5"/>
        <v>3.8404031238140041E-2</v>
      </c>
    </row>
    <row r="20" spans="1:7" x14ac:dyDescent="0.2">
      <c r="A20" s="69" t="s">
        <v>16</v>
      </c>
      <c r="B20" s="70"/>
      <c r="C20" s="27">
        <f>((C17/C16)*100)</f>
        <v>18.83081905527391</v>
      </c>
      <c r="D20" s="27">
        <f>((D17/D16)*100)</f>
        <v>13.066298510027327</v>
      </c>
      <c r="E20" s="27">
        <f>((E17/E16)*100)</f>
        <v>23.570474900729653</v>
      </c>
      <c r="F20" s="27">
        <f>((F17/F16)*100)</f>
        <v>9.1437263225540502</v>
      </c>
      <c r="G20" s="27">
        <f>((G17/G16)*100)</f>
        <v>3.8404031238140042</v>
      </c>
    </row>
    <row r="21" spans="1:7" x14ac:dyDescent="0.2">
      <c r="A21" s="82" t="s">
        <v>1</v>
      </c>
      <c r="B21" s="84">
        <f>B2</f>
        <v>43495</v>
      </c>
      <c r="C21" s="28">
        <f t="shared" ref="C21:G28" si="6">((1000*C3)/40)</f>
        <v>0.875</v>
      </c>
      <c r="D21" s="28">
        <f t="shared" si="6"/>
        <v>7.4300000000000015</v>
      </c>
      <c r="E21" s="28">
        <f t="shared" si="6"/>
        <v>12.525</v>
      </c>
      <c r="F21" s="28">
        <f t="shared" si="6"/>
        <v>8.9</v>
      </c>
      <c r="G21" s="28">
        <f t="shared" si="6"/>
        <v>10.422499999999999</v>
      </c>
    </row>
    <row r="22" spans="1:7" x14ac:dyDescent="0.2">
      <c r="A22" s="82"/>
      <c r="B22" s="84"/>
      <c r="C22" s="28">
        <f t="shared" si="6"/>
        <v>1.1000000000000001</v>
      </c>
      <c r="D22" s="28">
        <f t="shared" si="6"/>
        <v>9.5350000000000001</v>
      </c>
      <c r="E22" s="28">
        <f t="shared" si="6"/>
        <v>12.809999999999999</v>
      </c>
      <c r="F22" s="28">
        <f t="shared" si="6"/>
        <v>13.135</v>
      </c>
      <c r="G22" s="28">
        <f t="shared" si="6"/>
        <v>9.9275000000000002</v>
      </c>
    </row>
    <row r="23" spans="1:7" x14ac:dyDescent="0.2">
      <c r="A23" s="82"/>
      <c r="B23" s="84"/>
      <c r="C23" s="28">
        <f t="shared" si="6"/>
        <v>1.01</v>
      </c>
      <c r="D23" s="28">
        <f t="shared" si="6"/>
        <v>8.7424999999999997</v>
      </c>
      <c r="E23" s="28">
        <f t="shared" si="6"/>
        <v>10.6525</v>
      </c>
      <c r="F23" s="28">
        <f t="shared" si="6"/>
        <v>11.362500000000001</v>
      </c>
      <c r="G23" s="28">
        <f t="shared" si="6"/>
        <v>9.7725000000000009</v>
      </c>
    </row>
    <row r="24" spans="1:7" x14ac:dyDescent="0.2">
      <c r="A24" s="82"/>
      <c r="B24" s="84"/>
      <c r="C24" s="28">
        <f t="shared" si="6"/>
        <v>1.1850000000000001</v>
      </c>
      <c r="D24" s="28">
        <f t="shared" si="6"/>
        <v>0.10500000000000025</v>
      </c>
      <c r="E24" s="28">
        <f t="shared" si="6"/>
        <v>10.28</v>
      </c>
      <c r="F24" s="28">
        <f t="shared" si="6"/>
        <v>9.6</v>
      </c>
      <c r="G24" s="28">
        <f t="shared" si="6"/>
        <v>9.5650000000000013</v>
      </c>
    </row>
    <row r="25" spans="1:7" x14ac:dyDescent="0.2">
      <c r="A25" s="82" t="s">
        <v>6</v>
      </c>
      <c r="B25" s="84"/>
      <c r="C25" s="28">
        <f t="shared" si="6"/>
        <v>1.6549999999999998</v>
      </c>
      <c r="D25" s="28">
        <f t="shared" si="6"/>
        <v>2.2450000000000001</v>
      </c>
      <c r="E25" s="28">
        <f t="shared" si="6"/>
        <v>1.2149999999999999</v>
      </c>
      <c r="F25" s="28">
        <f t="shared" si="6"/>
        <v>1.5225000000000002</v>
      </c>
      <c r="G25" s="28">
        <f t="shared" si="6"/>
        <v>1.6674999999999998</v>
      </c>
    </row>
    <row r="26" spans="1:7" x14ac:dyDescent="0.2">
      <c r="A26" s="82"/>
      <c r="B26" s="84"/>
      <c r="C26" s="28">
        <f t="shared" si="6"/>
        <v>2.145</v>
      </c>
      <c r="D26" s="28">
        <f t="shared" si="6"/>
        <v>2.1774999999999998</v>
      </c>
      <c r="E26" s="28">
        <f t="shared" si="6"/>
        <v>2.0100000000000002</v>
      </c>
      <c r="F26" s="28">
        <f t="shared" si="6"/>
        <v>1.5874999999999999</v>
      </c>
      <c r="G26" s="28">
        <f t="shared" si="6"/>
        <v>1.67</v>
      </c>
    </row>
    <row r="27" spans="1:7" x14ac:dyDescent="0.2">
      <c r="A27" s="82"/>
      <c r="B27" s="84"/>
      <c r="C27" s="28">
        <f t="shared" si="6"/>
        <v>1.7774999999999999</v>
      </c>
      <c r="D27" s="28">
        <f t="shared" si="6"/>
        <v>1.9349999999999998</v>
      </c>
      <c r="E27" s="28">
        <f t="shared" si="6"/>
        <v>1.5249999999999999</v>
      </c>
      <c r="F27" s="28">
        <f t="shared" si="6"/>
        <v>1.8374999999999999</v>
      </c>
      <c r="G27" s="28">
        <f t="shared" si="6"/>
        <v>1.585</v>
      </c>
    </row>
    <row r="28" spans="1:7" x14ac:dyDescent="0.2">
      <c r="A28" s="82"/>
      <c r="B28" s="84"/>
      <c r="C28" s="28">
        <f t="shared" si="6"/>
        <v>2.4950000000000001</v>
      </c>
      <c r="D28" s="28">
        <f t="shared" si="6"/>
        <v>1.6674999999999998</v>
      </c>
      <c r="E28" s="28">
        <f t="shared" si="6"/>
        <v>2.0449999999999999</v>
      </c>
      <c r="F28" s="28">
        <f t="shared" si="6"/>
        <v>1.7949999999999999</v>
      </c>
      <c r="G28" s="28">
        <f t="shared" si="6"/>
        <v>1.5450000000000002</v>
      </c>
    </row>
    <row r="29" spans="1:7" x14ac:dyDescent="0.2">
      <c r="A29" s="83" t="s">
        <v>5</v>
      </c>
      <c r="B29" s="83"/>
      <c r="C29" s="26">
        <f t="shared" ref="C29:G29" si="7">AVERAGE(C21:C24)</f>
        <v>1.0425</v>
      </c>
      <c r="D29" s="26">
        <f t="shared" si="7"/>
        <v>6.4531250000000009</v>
      </c>
      <c r="E29" s="26">
        <f t="shared" si="7"/>
        <v>11.566875</v>
      </c>
      <c r="F29" s="26">
        <f t="shared" si="7"/>
        <v>10.749375000000001</v>
      </c>
      <c r="G29" s="26">
        <f t="shared" si="7"/>
        <v>9.921875</v>
      </c>
    </row>
    <row r="30" spans="1:7" x14ac:dyDescent="0.2">
      <c r="A30" s="75" t="s">
        <v>13</v>
      </c>
      <c r="B30" s="75"/>
      <c r="C30" s="27">
        <f t="shared" ref="C30:G30" si="8">STDEV(C21:C24)</f>
        <v>0.13257073583562926</v>
      </c>
      <c r="D30" s="27">
        <f t="shared" si="8"/>
        <v>4.3201916310699273</v>
      </c>
      <c r="E30" s="27">
        <f t="shared" si="8"/>
        <v>1.2852356706715957</v>
      </c>
      <c r="F30" s="27">
        <f t="shared" si="8"/>
        <v>1.8981025338918469</v>
      </c>
      <c r="G30" s="27">
        <f t="shared" si="8"/>
        <v>0.36529882174278372</v>
      </c>
    </row>
    <row r="31" spans="1:7" x14ac:dyDescent="0.2">
      <c r="A31" s="69" t="s">
        <v>14</v>
      </c>
      <c r="B31" s="70"/>
      <c r="C31" s="27">
        <f t="shared" ref="C31:G31" si="9">1.96*(C30)/SQRT(4)</f>
        <v>0.12991932111891666</v>
      </c>
      <c r="D31" s="27">
        <f t="shared" si="9"/>
        <v>4.233787798448529</v>
      </c>
      <c r="E31" s="27">
        <f t="shared" si="9"/>
        <v>1.2595309572581639</v>
      </c>
      <c r="F31" s="27">
        <f t="shared" si="9"/>
        <v>1.86014048321401</v>
      </c>
      <c r="G31" s="27">
        <f t="shared" si="9"/>
        <v>0.35799284530792802</v>
      </c>
    </row>
    <row r="32" spans="1:7" x14ac:dyDescent="0.2">
      <c r="A32" s="69" t="s">
        <v>15</v>
      </c>
      <c r="B32" s="70"/>
      <c r="C32" s="27">
        <f>((C30/C29))</f>
        <v>0.12716617346343334</v>
      </c>
      <c r="D32" s="27">
        <f t="shared" ref="D32:G32" si="10">((D30/D29))</f>
        <v>0.66947279512948021</v>
      </c>
      <c r="E32" s="27">
        <f t="shared" si="10"/>
        <v>0.11111347452718179</v>
      </c>
      <c r="F32" s="27">
        <f t="shared" si="10"/>
        <v>0.17657794373085381</v>
      </c>
      <c r="G32" s="27">
        <f t="shared" si="10"/>
        <v>3.6817519041792375E-2</v>
      </c>
    </row>
    <row r="33" spans="1:7" x14ac:dyDescent="0.2">
      <c r="A33" s="69" t="s">
        <v>16</v>
      </c>
      <c r="B33" s="70"/>
      <c r="C33" s="27">
        <f>((C30/C29)*100)</f>
        <v>12.716617346343334</v>
      </c>
      <c r="D33" s="35">
        <f t="shared" ref="D33:G33" si="11">((D30/D29)*100)</f>
        <v>66.947279512948015</v>
      </c>
      <c r="E33" s="27">
        <f t="shared" si="11"/>
        <v>11.111347452718178</v>
      </c>
      <c r="F33" s="27">
        <f t="shared" si="11"/>
        <v>17.65779437308538</v>
      </c>
      <c r="G33" s="27">
        <f t="shared" si="11"/>
        <v>3.6817519041792375</v>
      </c>
    </row>
    <row r="34" spans="1:7" x14ac:dyDescent="0.2">
      <c r="A34" s="83" t="s">
        <v>7</v>
      </c>
      <c r="B34" s="83"/>
      <c r="C34" s="26">
        <f t="shared" ref="C34:G34" si="12">AVERAGE(C25:C28)</f>
        <v>2.0181249999999999</v>
      </c>
      <c r="D34" s="26">
        <f t="shared" si="12"/>
        <v>2.0062499999999996</v>
      </c>
      <c r="E34" s="26">
        <f t="shared" si="12"/>
        <v>1.69875</v>
      </c>
      <c r="F34" s="26">
        <f t="shared" si="12"/>
        <v>1.6856249999999999</v>
      </c>
      <c r="G34" s="26">
        <f t="shared" si="12"/>
        <v>1.6168749999999998</v>
      </c>
    </row>
    <row r="35" spans="1:7" x14ac:dyDescent="0.2">
      <c r="A35" s="75" t="s">
        <v>13</v>
      </c>
      <c r="B35" s="75"/>
      <c r="C35" s="27">
        <f t="shared" ref="C35:G35" si="13">STDEV(C25:C28)</f>
        <v>0.38002946705924451</v>
      </c>
      <c r="D35" s="27">
        <f t="shared" si="13"/>
        <v>0.26214261385742332</v>
      </c>
      <c r="E35" s="27">
        <f t="shared" si="13"/>
        <v>0.400403442376145</v>
      </c>
      <c r="F35" s="27">
        <f t="shared" si="13"/>
        <v>0.15412893682455167</v>
      </c>
      <c r="G35" s="27">
        <f t="shared" si="13"/>
        <v>6.2094518008167593E-2</v>
      </c>
    </row>
    <row r="36" spans="1:7" x14ac:dyDescent="0.2">
      <c r="A36" s="69" t="s">
        <v>14</v>
      </c>
      <c r="B36" s="70"/>
      <c r="C36" s="27">
        <f t="shared" ref="C36:G36" si="14">1.96*(C35)/SQRT(4)</f>
        <v>0.3724288777180596</v>
      </c>
      <c r="D36" s="27">
        <f t="shared" si="14"/>
        <v>0.25689976158027483</v>
      </c>
      <c r="E36" s="27">
        <f t="shared" si="14"/>
        <v>0.39239537352862208</v>
      </c>
      <c r="F36" s="27">
        <f t="shared" si="14"/>
        <v>0.15104635808806063</v>
      </c>
      <c r="G36" s="27">
        <f t="shared" si="14"/>
        <v>6.085262764800424E-2</v>
      </c>
    </row>
    <row r="37" spans="1:7" x14ac:dyDescent="0.2">
      <c r="A37" s="69" t="s">
        <v>15</v>
      </c>
      <c r="B37" s="70"/>
      <c r="C37" s="27">
        <f>((C35/C34))</f>
        <v>0.18830819055273806</v>
      </c>
      <c r="D37" s="27">
        <f t="shared" ref="D37:G37" si="15">((D35/D34))</f>
        <v>0.13066298510027333</v>
      </c>
      <c r="E37" s="27">
        <f t="shared" si="15"/>
        <v>0.23570474900729654</v>
      </c>
      <c r="F37" s="27">
        <f t="shared" si="15"/>
        <v>9.143726322554048E-2</v>
      </c>
      <c r="G37" s="27">
        <f t="shared" si="15"/>
        <v>3.8404031238139992E-2</v>
      </c>
    </row>
    <row r="38" spans="1:7" x14ac:dyDescent="0.2">
      <c r="A38" s="69" t="s">
        <v>16</v>
      </c>
      <c r="B38" s="70"/>
      <c r="C38" s="27">
        <f>((C35/C34)*100)</f>
        <v>18.830819055273807</v>
      </c>
      <c r="D38" s="27">
        <f t="shared" ref="D38:G38" si="16">((D35/D34)*100)</f>
        <v>13.066298510027332</v>
      </c>
      <c r="E38" s="27">
        <f t="shared" si="16"/>
        <v>23.570474900729653</v>
      </c>
      <c r="F38" s="27">
        <f t="shared" si="16"/>
        <v>9.1437263225540484</v>
      </c>
      <c r="G38" s="27">
        <f t="shared" si="16"/>
        <v>3.8404031238139993</v>
      </c>
    </row>
    <row r="39" spans="1:7" x14ac:dyDescent="0.2">
      <c r="A39" s="76" t="s">
        <v>8</v>
      </c>
      <c r="B39" s="79">
        <f>B2</f>
        <v>43495</v>
      </c>
      <c r="C39" s="29">
        <f t="shared" ref="C39:G42" si="17">(C21/C25)</f>
        <v>0.52870090634441091</v>
      </c>
      <c r="D39" s="29">
        <f t="shared" si="17"/>
        <v>3.3095768374164818</v>
      </c>
      <c r="E39" s="29">
        <f t="shared" si="17"/>
        <v>10.308641975308644</v>
      </c>
      <c r="F39" s="29">
        <f t="shared" si="17"/>
        <v>5.845648604269293</v>
      </c>
      <c r="G39" s="29">
        <f t="shared" si="17"/>
        <v>6.2503748125937033</v>
      </c>
    </row>
    <row r="40" spans="1:7" x14ac:dyDescent="0.2">
      <c r="A40" s="77"/>
      <c r="B40" s="80"/>
      <c r="C40" s="29">
        <f t="shared" si="17"/>
        <v>0.51282051282051289</v>
      </c>
      <c r="D40" s="29">
        <f t="shared" si="17"/>
        <v>4.3788748564867976</v>
      </c>
      <c r="E40" s="29">
        <f t="shared" si="17"/>
        <v>6.3731343283582076</v>
      </c>
      <c r="F40" s="29">
        <f t="shared" si="17"/>
        <v>8.2740157480314966</v>
      </c>
      <c r="G40" s="29">
        <f t="shared" si="17"/>
        <v>5.9446107784431144</v>
      </c>
    </row>
    <row r="41" spans="1:7" x14ac:dyDescent="0.2">
      <c r="A41" s="77"/>
      <c r="B41" s="80"/>
      <c r="C41" s="29">
        <f t="shared" si="17"/>
        <v>0.56821378340365691</v>
      </c>
      <c r="D41" s="29">
        <f t="shared" si="17"/>
        <v>4.518087855297158</v>
      </c>
      <c r="E41" s="29">
        <f t="shared" si="17"/>
        <v>6.9852459016393444</v>
      </c>
      <c r="F41" s="29">
        <f t="shared" si="17"/>
        <v>6.183673469387756</v>
      </c>
      <c r="G41" s="29">
        <f t="shared" si="17"/>
        <v>6.1656151419558363</v>
      </c>
    </row>
    <row r="42" spans="1:7" x14ac:dyDescent="0.2">
      <c r="A42" s="78"/>
      <c r="B42" s="81"/>
      <c r="C42" s="29">
        <f t="shared" si="17"/>
        <v>0.47494989979959917</v>
      </c>
      <c r="D42" s="29">
        <f t="shared" si="17"/>
        <v>6.2968515742129097E-2</v>
      </c>
      <c r="E42" s="29">
        <f t="shared" si="17"/>
        <v>5.026894865525672</v>
      </c>
      <c r="F42" s="29">
        <f t="shared" si="17"/>
        <v>5.3481894150417828</v>
      </c>
      <c r="G42" s="29">
        <f t="shared" si="17"/>
        <v>6.1909385113268609</v>
      </c>
    </row>
    <row r="43" spans="1:7" x14ac:dyDescent="0.2">
      <c r="A43" s="83" t="s">
        <v>8</v>
      </c>
      <c r="B43" s="83"/>
      <c r="C43" s="30">
        <f>AVERAGE(C39:C42)</f>
        <v>0.52117127559204501</v>
      </c>
      <c r="D43" s="30">
        <f>AVERAGE(D39:D42)</f>
        <v>3.0673770162356417</v>
      </c>
      <c r="E43" s="30">
        <f>AVERAGE(E39:E42)</f>
        <v>7.1734792677079673</v>
      </c>
      <c r="F43" s="30">
        <f>AVERAGE(F39:F42)</f>
        <v>6.4128818091825819</v>
      </c>
      <c r="G43" s="30">
        <f>AVERAGE(G39:G42)</f>
        <v>6.1378848110798785</v>
      </c>
    </row>
    <row r="44" spans="1:7" x14ac:dyDescent="0.2">
      <c r="A44" s="69" t="s">
        <v>13</v>
      </c>
      <c r="B44" s="70"/>
      <c r="C44" s="31">
        <f>STDEV(C39:C42)</f>
        <v>3.8625741414612121E-2</v>
      </c>
      <c r="D44" s="31">
        <f>STDEV(D39:D42)</f>
        <v>2.0744251986812898</v>
      </c>
      <c r="E44" s="31">
        <f>STDEV(E39:E42)</f>
        <v>2.244478678956177</v>
      </c>
      <c r="F44" s="31">
        <f>STDEV(F39:F42)</f>
        <v>1.2873330835832983</v>
      </c>
      <c r="G44" s="31">
        <f>STDEV(G39:G42)</f>
        <v>0.13365692212108338</v>
      </c>
    </row>
    <row r="45" spans="1:7" x14ac:dyDescent="0.2">
      <c r="A45" s="69" t="s">
        <v>14</v>
      </c>
      <c r="B45" s="70"/>
      <c r="C45" s="31">
        <f t="shared" ref="C45:G45" si="18">1.96*(C44)/SQRT(4)</f>
        <v>3.7853226586319878E-2</v>
      </c>
      <c r="D45" s="31">
        <f t="shared" si="18"/>
        <v>2.0329366947076641</v>
      </c>
      <c r="E45" s="31">
        <f t="shared" si="18"/>
        <v>2.1995891053770533</v>
      </c>
      <c r="F45" s="31">
        <f t="shared" si="18"/>
        <v>1.2615864219116324</v>
      </c>
      <c r="G45" s="31">
        <f t="shared" si="18"/>
        <v>0.1309837836786617</v>
      </c>
    </row>
    <row r="46" spans="1:7" x14ac:dyDescent="0.2">
      <c r="A46" s="69" t="s">
        <v>15</v>
      </c>
      <c r="B46" s="70"/>
      <c r="C46" s="31">
        <f>((C44/C43))</f>
        <v>7.4113335142528131E-2</v>
      </c>
      <c r="D46" s="31">
        <f t="shared" ref="D46:G46" si="19">((D44/D43))</f>
        <v>0.67628634748886329</v>
      </c>
      <c r="E46" s="31">
        <f t="shared" si="19"/>
        <v>0.31288564379908235</v>
      </c>
      <c r="F46" s="31">
        <f t="shared" si="19"/>
        <v>0.20074174480184101</v>
      </c>
      <c r="G46" s="31">
        <f t="shared" si="19"/>
        <v>2.1775729951759755E-2</v>
      </c>
    </row>
    <row r="47" spans="1:7" x14ac:dyDescent="0.2">
      <c r="A47" s="69" t="s">
        <v>16</v>
      </c>
      <c r="B47" s="70"/>
      <c r="C47" s="31">
        <f>((C44/C43)*100)</f>
        <v>7.4113335142528127</v>
      </c>
      <c r="D47" s="36">
        <f t="shared" ref="D47:G47" si="20">((D44/D43)*100)</f>
        <v>67.628634748886327</v>
      </c>
      <c r="E47" s="31">
        <f t="shared" si="20"/>
        <v>31.288564379908234</v>
      </c>
      <c r="F47" s="31">
        <f t="shared" si="20"/>
        <v>20.074174480184102</v>
      </c>
      <c r="G47" s="31">
        <f t="shared" si="20"/>
        <v>2.1775729951759755</v>
      </c>
    </row>
    <row r="48" spans="1:7" x14ac:dyDescent="0.2">
      <c r="A48" s="76" t="s">
        <v>9</v>
      </c>
      <c r="B48" s="79">
        <f>B2</f>
        <v>43495</v>
      </c>
      <c r="C48" s="29">
        <f t="shared" ref="C48:G51" si="21">(C39/$C$43)</f>
        <v>1.0144475167857483</v>
      </c>
      <c r="D48" s="29">
        <f t="shared" si="21"/>
        <v>6.3502671624732923</v>
      </c>
      <c r="E48" s="29">
        <f t="shared" si="21"/>
        <v>19.779758513356548</v>
      </c>
      <c r="F48" s="29">
        <f t="shared" si="21"/>
        <v>11.216367589769215</v>
      </c>
      <c r="G48" s="29">
        <f t="shared" si="21"/>
        <v>11.992938032690585</v>
      </c>
    </row>
    <row r="49" spans="1:7" x14ac:dyDescent="0.2">
      <c r="A49" s="77"/>
      <c r="B49" s="80">
        <v>41235</v>
      </c>
      <c r="C49" s="29">
        <f t="shared" si="21"/>
        <v>0.98397693203247671</v>
      </c>
      <c r="D49" s="29">
        <f t="shared" si="21"/>
        <v>8.40198810172806</v>
      </c>
      <c r="E49" s="29">
        <f t="shared" si="21"/>
        <v>12.228483469505097</v>
      </c>
      <c r="F49" s="29">
        <f t="shared" si="21"/>
        <v>15.875809231106038</v>
      </c>
      <c r="G49" s="29">
        <f t="shared" si="21"/>
        <v>11.406251758004315</v>
      </c>
    </row>
    <row r="50" spans="1:7" x14ac:dyDescent="0.2">
      <c r="A50" s="77"/>
      <c r="B50" s="80">
        <v>41235</v>
      </c>
      <c r="C50" s="29">
        <f t="shared" si="21"/>
        <v>1.0902630478975881</v>
      </c>
      <c r="D50" s="29">
        <f t="shared" si="21"/>
        <v>8.6691037416915542</v>
      </c>
      <c r="E50" s="29">
        <f t="shared" si="21"/>
        <v>13.40297562198565</v>
      </c>
      <c r="F50" s="29">
        <f t="shared" si="21"/>
        <v>11.86495449574263</v>
      </c>
      <c r="G50" s="29">
        <f t="shared" si="21"/>
        <v>11.830304989375639</v>
      </c>
    </row>
    <row r="51" spans="1:7" x14ac:dyDescent="0.2">
      <c r="A51" s="78"/>
      <c r="B51" s="81">
        <v>41235</v>
      </c>
      <c r="C51" s="29">
        <f t="shared" si="21"/>
        <v>0.91131250328418645</v>
      </c>
      <c r="D51" s="29">
        <f t="shared" si="21"/>
        <v>0.12082115552242885</v>
      </c>
      <c r="E51" s="29">
        <f t="shared" si="21"/>
        <v>9.6453797454880323</v>
      </c>
      <c r="F51" s="29">
        <f t="shared" si="21"/>
        <v>10.261865274455689</v>
      </c>
      <c r="G51" s="29">
        <f t="shared" si="21"/>
        <v>11.878894331415369</v>
      </c>
    </row>
    <row r="52" spans="1:7" x14ac:dyDescent="0.2">
      <c r="A52" s="83" t="s">
        <v>9</v>
      </c>
      <c r="B52" s="83"/>
      <c r="C52" s="30">
        <f>AVERAGE(C48:C51)</f>
        <v>0.99999999999999989</v>
      </c>
      <c r="D52" s="30">
        <f>AVERAGE(D48:D51)</f>
        <v>5.8855450403538336</v>
      </c>
      <c r="E52" s="30">
        <f>AVERAGE(E48:E51)</f>
        <v>13.764149337583831</v>
      </c>
      <c r="F52" s="30">
        <f>AVERAGE(F48:F51)</f>
        <v>12.304749147768392</v>
      </c>
      <c r="G52" s="30">
        <f>AVERAGE(G48:G51)</f>
        <v>11.777097277871476</v>
      </c>
    </row>
    <row r="53" spans="1:7" x14ac:dyDescent="0.2">
      <c r="A53" s="69" t="s">
        <v>13</v>
      </c>
      <c r="B53" s="70"/>
      <c r="C53" s="31">
        <f>STDEV(C48:C51)</f>
        <v>7.4113335142528103E-2</v>
      </c>
      <c r="D53" s="31">
        <f>STDEV(D48:D51)</f>
        <v>3.9803137583220884</v>
      </c>
      <c r="E53" s="31">
        <f>STDEV(E48:E51)</f>
        <v>4.306604726836639</v>
      </c>
      <c r="F53" s="31">
        <f>STDEV(F48:F51)</f>
        <v>2.470076813272001</v>
      </c>
      <c r="G53" s="31">
        <f>STDEV(G48:G51)</f>
        <v>0.25645488993853377</v>
      </c>
    </row>
    <row r="54" spans="1:7" x14ac:dyDescent="0.2">
      <c r="A54" s="69" t="s">
        <v>14</v>
      </c>
      <c r="B54" s="70"/>
      <c r="C54" s="31">
        <f t="shared" ref="C54:G54" si="22">1.96*(C53)/SQRT(4)</f>
        <v>7.2631068439677537E-2</v>
      </c>
      <c r="D54" s="31">
        <f t="shared" si="22"/>
        <v>3.9007074831556467</v>
      </c>
      <c r="E54" s="31">
        <f t="shared" si="22"/>
        <v>4.2204726322999058</v>
      </c>
      <c r="F54" s="31">
        <f t="shared" si="22"/>
        <v>2.4206752770065609</v>
      </c>
      <c r="G54" s="31">
        <f t="shared" si="22"/>
        <v>0.25132579213976308</v>
      </c>
    </row>
    <row r="55" spans="1:7" x14ac:dyDescent="0.2">
      <c r="A55" s="69" t="s">
        <v>15</v>
      </c>
      <c r="B55" s="70"/>
      <c r="C55" s="31">
        <f>((C53/C52))</f>
        <v>7.4113335142528117E-2</v>
      </c>
      <c r="D55" s="31">
        <f t="shared" ref="D55:G55" si="23">((D53/D52))</f>
        <v>0.67628634748886329</v>
      </c>
      <c r="E55" s="31">
        <f t="shared" si="23"/>
        <v>0.31288564379908301</v>
      </c>
      <c r="F55" s="31">
        <f t="shared" si="23"/>
        <v>0.20074174480184165</v>
      </c>
      <c r="G55" s="31">
        <f t="shared" si="23"/>
        <v>2.177572995175972E-2</v>
      </c>
    </row>
    <row r="56" spans="1:7" x14ac:dyDescent="0.2">
      <c r="A56" s="69" t="s">
        <v>16</v>
      </c>
      <c r="B56" s="70"/>
      <c r="C56" s="31">
        <f>((C53/C52)*100)</f>
        <v>7.4113335142528118</v>
      </c>
      <c r="D56" s="36">
        <f t="shared" ref="D56:G56" si="24">((D53/D52)*100)</f>
        <v>67.628634748886327</v>
      </c>
      <c r="E56" s="31">
        <f t="shared" si="24"/>
        <v>31.288564379908301</v>
      </c>
      <c r="F56" s="31">
        <f t="shared" si="24"/>
        <v>20.074174480184166</v>
      </c>
      <c r="G56" s="31">
        <f t="shared" si="24"/>
        <v>2.1775729951759719</v>
      </c>
    </row>
  </sheetData>
  <mergeCells count="42">
    <mergeCell ref="A52:B52"/>
    <mergeCell ref="A53:B53"/>
    <mergeCell ref="A54:B54"/>
    <mergeCell ref="A55:B55"/>
    <mergeCell ref="A56:B56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4CB2-F534-4B2E-AD1E-B090C9991282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43503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6.7174999999999999E-2</v>
      </c>
      <c r="D3" s="25">
        <v>0.39607500000000001</v>
      </c>
      <c r="E3" s="25">
        <v>0.61067499999999997</v>
      </c>
      <c r="F3" s="25">
        <v>0.60897500000000004</v>
      </c>
      <c r="G3" s="25">
        <v>0.66327499999999995</v>
      </c>
    </row>
    <row r="4" spans="1:7" x14ac:dyDescent="0.2">
      <c r="A4" s="77"/>
      <c r="B4" s="80"/>
      <c r="C4" s="25">
        <v>6.2074999999999998E-2</v>
      </c>
      <c r="D4" s="25">
        <v>0.34967500000000001</v>
      </c>
      <c r="E4" s="25">
        <v>0.53667500000000001</v>
      </c>
      <c r="F4" s="25">
        <v>0.63727500000000004</v>
      </c>
      <c r="G4" s="25">
        <v>0.67357500000000003</v>
      </c>
    </row>
    <row r="5" spans="1:7" x14ac:dyDescent="0.2">
      <c r="A5" s="77"/>
      <c r="B5" s="80"/>
      <c r="C5" s="25">
        <v>6.8775000000000003E-2</v>
      </c>
      <c r="D5" s="25">
        <v>0.464175</v>
      </c>
      <c r="E5" s="25">
        <v>0.59097500000000003</v>
      </c>
      <c r="F5" s="25">
        <v>0.66487499999999999</v>
      </c>
      <c r="G5" s="25">
        <v>0.680975</v>
      </c>
    </row>
    <row r="6" spans="1:7" x14ac:dyDescent="0.2">
      <c r="A6" s="78"/>
      <c r="B6" s="80"/>
      <c r="C6" s="25">
        <v>6.2975000000000003E-2</v>
      </c>
      <c r="D6" s="25">
        <v>0.44467499999999999</v>
      </c>
      <c r="E6" s="25">
        <v>0.59117500000000001</v>
      </c>
      <c r="F6" s="25">
        <v>0.56787500000000002</v>
      </c>
      <c r="G6" s="25">
        <v>0.68037499999999995</v>
      </c>
    </row>
    <row r="7" spans="1:7" x14ac:dyDescent="0.2">
      <c r="A7" s="82" t="s">
        <v>2</v>
      </c>
      <c r="B7" s="80"/>
      <c r="C7" s="25">
        <v>0.148975</v>
      </c>
      <c r="D7" s="25">
        <v>0.12077499999999999</v>
      </c>
      <c r="E7" s="25">
        <v>0.13677500000000001</v>
      </c>
      <c r="F7" s="25">
        <v>0.120875</v>
      </c>
      <c r="G7" s="25">
        <v>0.114775</v>
      </c>
    </row>
    <row r="8" spans="1:7" x14ac:dyDescent="0.2">
      <c r="A8" s="82"/>
      <c r="B8" s="80"/>
      <c r="C8" s="25">
        <v>0.15057499999999999</v>
      </c>
      <c r="D8" s="25">
        <v>0.124975</v>
      </c>
      <c r="E8" s="25">
        <v>0.13617499999999999</v>
      </c>
      <c r="F8" s="25">
        <v>0.13767499999999999</v>
      </c>
      <c r="G8" s="25">
        <v>0.10917499999999999</v>
      </c>
    </row>
    <row r="9" spans="1:7" x14ac:dyDescent="0.2">
      <c r="A9" s="82"/>
      <c r="B9" s="80"/>
      <c r="C9" s="37">
        <v>0.173175</v>
      </c>
      <c r="D9" s="34">
        <v>-7.0249999999999896E-3</v>
      </c>
      <c r="E9" s="25">
        <v>0.120675</v>
      </c>
      <c r="F9" s="25">
        <v>0.12077499999999999</v>
      </c>
      <c r="G9" s="25">
        <v>0.120975</v>
      </c>
    </row>
    <row r="10" spans="1:7" x14ac:dyDescent="0.2">
      <c r="A10" s="82"/>
      <c r="B10" s="81"/>
      <c r="C10" s="37">
        <v>0.16587499999999999</v>
      </c>
      <c r="D10" s="25">
        <v>0.117675</v>
      </c>
      <c r="E10" s="25">
        <v>0.13717499999999999</v>
      </c>
      <c r="F10" s="25">
        <v>0.108975</v>
      </c>
      <c r="G10" s="25">
        <v>0.11157499999999999</v>
      </c>
    </row>
    <row r="11" spans="1:7" x14ac:dyDescent="0.2">
      <c r="A11" s="83" t="s">
        <v>3</v>
      </c>
      <c r="B11" s="83"/>
      <c r="C11" s="26">
        <f>AVERAGE(C3:C6)</f>
        <v>6.5250000000000002E-2</v>
      </c>
      <c r="D11" s="26">
        <f t="shared" ref="D11:G11" si="0">AVERAGE(D3:D6)</f>
        <v>0.41365000000000002</v>
      </c>
      <c r="E11" s="26">
        <f t="shared" si="0"/>
        <v>0.58237499999999998</v>
      </c>
      <c r="F11" s="26">
        <f t="shared" si="0"/>
        <v>0.61975000000000002</v>
      </c>
      <c r="G11" s="26">
        <f t="shared" si="0"/>
        <v>0.67454999999999998</v>
      </c>
    </row>
    <row r="12" spans="1:7" x14ac:dyDescent="0.2">
      <c r="A12" s="75" t="s">
        <v>13</v>
      </c>
      <c r="B12" s="75"/>
      <c r="C12" s="27">
        <f t="shared" ref="C12:G12" si="1">STDEV(C3:C6)</f>
        <v>3.2345787979271741E-3</v>
      </c>
      <c r="D12" s="27">
        <f t="shared" si="1"/>
        <v>5.1371222488860127E-2</v>
      </c>
      <c r="E12" s="27">
        <f t="shared" si="1"/>
        <v>3.1836980593852371E-2</v>
      </c>
      <c r="F12" s="27">
        <f t="shared" si="1"/>
        <v>4.1434717729620561E-2</v>
      </c>
      <c r="G12" s="27">
        <f t="shared" si="1"/>
        <v>8.2317981024804168E-3</v>
      </c>
    </row>
    <row r="13" spans="1:7" x14ac:dyDescent="0.2">
      <c r="A13" s="69" t="s">
        <v>14</v>
      </c>
      <c r="B13" s="70"/>
      <c r="C13" s="27">
        <f t="shared" ref="C13:G13" si="2">1.96*(C12)/SQRT(4)</f>
        <v>3.1698872219686307E-3</v>
      </c>
      <c r="D13" s="27">
        <f t="shared" si="2"/>
        <v>5.0343798039082926E-2</v>
      </c>
      <c r="E13" s="27">
        <f t="shared" si="2"/>
        <v>3.1200240981975325E-2</v>
      </c>
      <c r="F13" s="27">
        <f t="shared" si="2"/>
        <v>4.0606023375028152E-2</v>
      </c>
      <c r="G13" s="27">
        <f t="shared" si="2"/>
        <v>8.0671621404308086E-3</v>
      </c>
    </row>
    <row r="14" spans="1:7" x14ac:dyDescent="0.2">
      <c r="A14" s="69" t="s">
        <v>15</v>
      </c>
      <c r="B14" s="70"/>
      <c r="C14" s="27">
        <f>((C12/C11))</f>
        <v>4.9572088857121444E-2</v>
      </c>
      <c r="D14" s="27">
        <f t="shared" ref="D14:G14" si="3">((D12/D11))</f>
        <v>0.1241900700806482</v>
      </c>
      <c r="E14" s="27">
        <f t="shared" si="3"/>
        <v>5.4667491897578663E-2</v>
      </c>
      <c r="F14" s="27">
        <f t="shared" si="3"/>
        <v>6.6857148414071088E-2</v>
      </c>
      <c r="G14" s="27">
        <f t="shared" si="3"/>
        <v>1.2203392042814346E-2</v>
      </c>
    </row>
    <row r="15" spans="1:7" x14ac:dyDescent="0.2">
      <c r="A15" s="69" t="s">
        <v>16</v>
      </c>
      <c r="B15" s="70"/>
      <c r="C15" s="27">
        <f>((C12/C11)*100)</f>
        <v>4.9572088857121441</v>
      </c>
      <c r="D15" s="27">
        <f>((D12/D11)*100)</f>
        <v>12.41900700806482</v>
      </c>
      <c r="E15" s="27">
        <f>((E12/E11)*100)</f>
        <v>5.4667491897578664</v>
      </c>
      <c r="F15" s="27">
        <f>((F12/F11)*100)</f>
        <v>6.6857148414071084</v>
      </c>
      <c r="G15" s="27">
        <f>((G12/G11)*100)</f>
        <v>1.2203392042814347</v>
      </c>
    </row>
    <row r="16" spans="1:7" x14ac:dyDescent="0.2">
      <c r="A16" s="83" t="s">
        <v>4</v>
      </c>
      <c r="B16" s="83"/>
      <c r="C16" s="26">
        <f>AVERAGE(C7:C10)</f>
        <v>0.15964999999999999</v>
      </c>
      <c r="D16" s="26">
        <f>AVERAGE(D7:D10)</f>
        <v>8.9100000000000013E-2</v>
      </c>
      <c r="E16" s="26">
        <f>AVERAGE(E7:E10)</f>
        <v>0.13269999999999998</v>
      </c>
      <c r="F16" s="26">
        <f>AVERAGE(F7:F10)</f>
        <v>0.122075</v>
      </c>
      <c r="G16" s="26">
        <f>AVERAGE(G7:G10)</f>
        <v>0.11412499999999999</v>
      </c>
    </row>
    <row r="17" spans="1:7" x14ac:dyDescent="0.2">
      <c r="A17" s="75" t="s">
        <v>13</v>
      </c>
      <c r="B17" s="75"/>
      <c r="C17" s="27">
        <f>STDEV(C7:C10)</f>
        <v>1.1803777643901409E-2</v>
      </c>
      <c r="D17" s="27">
        <f>STDEV(D7:D10)</f>
        <v>6.4153117617150895E-2</v>
      </c>
      <c r="E17" s="27">
        <f>STDEV(E7:E10)</f>
        <v>8.0271933658865643E-3</v>
      </c>
      <c r="F17" s="27">
        <f>STDEV(F7:F10)</f>
        <v>1.1805366011550279E-2</v>
      </c>
      <c r="G17" s="27">
        <f>STDEV(G7:G10)</f>
        <v>5.1104468167340019E-3</v>
      </c>
    </row>
    <row r="18" spans="1:7" x14ac:dyDescent="0.2">
      <c r="A18" s="69" t="s">
        <v>14</v>
      </c>
      <c r="B18" s="70"/>
      <c r="C18" s="27">
        <f t="shared" ref="C18:G18" si="4">1.96*(C17)/SQRT(4)</f>
        <v>1.1567702091023381E-2</v>
      </c>
      <c r="D18" s="27">
        <f t="shared" si="4"/>
        <v>6.2870055264807878E-2</v>
      </c>
      <c r="E18" s="27">
        <f t="shared" si="4"/>
        <v>7.8666494985688337E-3</v>
      </c>
      <c r="F18" s="27">
        <f t="shared" si="4"/>
        <v>1.1569258691319273E-2</v>
      </c>
      <c r="G18" s="27">
        <f t="shared" si="4"/>
        <v>5.0082378803993216E-3</v>
      </c>
    </row>
    <row r="19" spans="1:7" x14ac:dyDescent="0.2">
      <c r="A19" s="69" t="s">
        <v>15</v>
      </c>
      <c r="B19" s="70"/>
      <c r="C19" s="27">
        <f>((C17/C16))</f>
        <v>7.3935343839031692E-2</v>
      </c>
      <c r="D19" s="27">
        <f t="shared" ref="D19:G19" si="5">((D17/D16))</f>
        <v>0.72001254340236687</v>
      </c>
      <c r="E19" s="27">
        <f t="shared" si="5"/>
        <v>6.0491283842400642E-2</v>
      </c>
      <c r="F19" s="27">
        <f t="shared" si="5"/>
        <v>9.6705844862177176E-2</v>
      </c>
      <c r="G19" s="27">
        <f t="shared" si="5"/>
        <v>4.4779380650462233E-2</v>
      </c>
    </row>
    <row r="20" spans="1:7" x14ac:dyDescent="0.2">
      <c r="A20" s="69" t="s">
        <v>16</v>
      </c>
      <c r="B20" s="70"/>
      <c r="C20" s="27">
        <f>((C17/C16)*100)</f>
        <v>7.3935343839031695</v>
      </c>
      <c r="D20" s="35">
        <f>((D17/D16)*100)</f>
        <v>72.001254340236684</v>
      </c>
      <c r="E20" s="27">
        <f>((E17/E16)*100)</f>
        <v>6.0491283842400643</v>
      </c>
      <c r="F20" s="27">
        <f>((F17/F16)*100)</f>
        <v>9.6705844862177184</v>
      </c>
      <c r="G20" s="27">
        <f>((G17/G16)*100)</f>
        <v>4.4779380650462235</v>
      </c>
    </row>
    <row r="21" spans="1:7" x14ac:dyDescent="0.2">
      <c r="A21" s="82" t="s">
        <v>1</v>
      </c>
      <c r="B21" s="84">
        <f>B2</f>
        <v>43503</v>
      </c>
      <c r="C21" s="28">
        <f t="shared" ref="C21:G28" si="6">((1000*C3)/40)</f>
        <v>1.6793749999999998</v>
      </c>
      <c r="D21" s="28">
        <f t="shared" si="6"/>
        <v>9.9018750000000004</v>
      </c>
      <c r="E21" s="28">
        <f t="shared" si="6"/>
        <v>15.266874999999999</v>
      </c>
      <c r="F21" s="28">
        <f t="shared" si="6"/>
        <v>15.224375</v>
      </c>
      <c r="G21" s="28">
        <f t="shared" si="6"/>
        <v>16.581875</v>
      </c>
    </row>
    <row r="22" spans="1:7" x14ac:dyDescent="0.2">
      <c r="A22" s="82"/>
      <c r="B22" s="84"/>
      <c r="C22" s="28">
        <f t="shared" si="6"/>
        <v>1.5518749999999999</v>
      </c>
      <c r="D22" s="28">
        <f t="shared" si="6"/>
        <v>8.7418750000000003</v>
      </c>
      <c r="E22" s="28">
        <f t="shared" si="6"/>
        <v>13.416875000000001</v>
      </c>
      <c r="F22" s="28">
        <f t="shared" si="6"/>
        <v>15.931875000000002</v>
      </c>
      <c r="G22" s="28">
        <f t="shared" si="6"/>
        <v>16.839375</v>
      </c>
    </row>
    <row r="23" spans="1:7" x14ac:dyDescent="0.2">
      <c r="A23" s="82"/>
      <c r="B23" s="84"/>
      <c r="C23" s="28">
        <f t="shared" si="6"/>
        <v>1.7193750000000001</v>
      </c>
      <c r="D23" s="28">
        <f t="shared" si="6"/>
        <v>11.604375000000001</v>
      </c>
      <c r="E23" s="28">
        <f t="shared" si="6"/>
        <v>14.774375000000001</v>
      </c>
      <c r="F23" s="28">
        <f t="shared" si="6"/>
        <v>16.621874999999999</v>
      </c>
      <c r="G23" s="28">
        <f t="shared" si="6"/>
        <v>17.024374999999999</v>
      </c>
    </row>
    <row r="24" spans="1:7" x14ac:dyDescent="0.2">
      <c r="A24" s="82"/>
      <c r="B24" s="84"/>
      <c r="C24" s="28">
        <f t="shared" si="6"/>
        <v>1.5743750000000001</v>
      </c>
      <c r="D24" s="28">
        <f t="shared" si="6"/>
        <v>11.116875</v>
      </c>
      <c r="E24" s="28">
        <f t="shared" si="6"/>
        <v>14.779374999999998</v>
      </c>
      <c r="F24" s="28">
        <f t="shared" si="6"/>
        <v>14.196875</v>
      </c>
      <c r="G24" s="28">
        <f t="shared" si="6"/>
        <v>17.009374999999999</v>
      </c>
    </row>
    <row r="25" spans="1:7" x14ac:dyDescent="0.2">
      <c r="A25" s="82" t="s">
        <v>6</v>
      </c>
      <c r="B25" s="84"/>
      <c r="C25" s="28">
        <f t="shared" si="6"/>
        <v>3.7243749999999998</v>
      </c>
      <c r="D25" s="28">
        <f t="shared" si="6"/>
        <v>3.0193749999999997</v>
      </c>
      <c r="E25" s="28">
        <f t="shared" si="6"/>
        <v>3.4193750000000001</v>
      </c>
      <c r="F25" s="28">
        <f t="shared" si="6"/>
        <v>3.0218750000000001</v>
      </c>
      <c r="G25" s="28">
        <f t="shared" si="6"/>
        <v>2.8693750000000002</v>
      </c>
    </row>
    <row r="26" spans="1:7" x14ac:dyDescent="0.2">
      <c r="A26" s="82"/>
      <c r="B26" s="84"/>
      <c r="C26" s="28">
        <f t="shared" si="6"/>
        <v>3.7643749999999998</v>
      </c>
      <c r="D26" s="28">
        <f t="shared" si="6"/>
        <v>3.1243750000000001</v>
      </c>
      <c r="E26" s="28">
        <f t="shared" si="6"/>
        <v>3.4043749999999995</v>
      </c>
      <c r="F26" s="28">
        <f t="shared" si="6"/>
        <v>3.4418749999999996</v>
      </c>
      <c r="G26" s="28">
        <f t="shared" si="6"/>
        <v>2.7293750000000001</v>
      </c>
    </row>
    <row r="27" spans="1:7" x14ac:dyDescent="0.2">
      <c r="A27" s="82"/>
      <c r="B27" s="84"/>
      <c r="C27" s="28">
        <f t="shared" si="6"/>
        <v>4.3293749999999998</v>
      </c>
      <c r="D27" s="38">
        <f t="shared" si="6"/>
        <v>-0.17562499999999975</v>
      </c>
      <c r="E27" s="28">
        <f t="shared" si="6"/>
        <v>3.0168750000000002</v>
      </c>
      <c r="F27" s="28">
        <f t="shared" si="6"/>
        <v>3.0193749999999997</v>
      </c>
      <c r="G27" s="28">
        <f t="shared" si="6"/>
        <v>3.024375</v>
      </c>
    </row>
    <row r="28" spans="1:7" x14ac:dyDescent="0.2">
      <c r="A28" s="82"/>
      <c r="B28" s="84"/>
      <c r="C28" s="28">
        <f t="shared" si="6"/>
        <v>4.1468749999999996</v>
      </c>
      <c r="D28" s="28">
        <f t="shared" si="6"/>
        <v>2.941875</v>
      </c>
      <c r="E28" s="28">
        <f t="shared" si="6"/>
        <v>3.4293749999999994</v>
      </c>
      <c r="F28" s="28">
        <f t="shared" si="6"/>
        <v>2.7243750000000002</v>
      </c>
      <c r="G28" s="28">
        <f t="shared" si="6"/>
        <v>2.7893749999999997</v>
      </c>
    </row>
    <row r="29" spans="1:7" x14ac:dyDescent="0.2">
      <c r="A29" s="83" t="s">
        <v>5</v>
      </c>
      <c r="B29" s="83"/>
      <c r="C29" s="26">
        <f t="shared" ref="C29:G29" si="7">AVERAGE(C21:C24)</f>
        <v>1.6312499999999999</v>
      </c>
      <c r="D29" s="26">
        <f t="shared" si="7"/>
        <v>10.34125</v>
      </c>
      <c r="E29" s="26">
        <f t="shared" si="7"/>
        <v>14.559374999999999</v>
      </c>
      <c r="F29" s="26">
        <f t="shared" si="7"/>
        <v>15.49375</v>
      </c>
      <c r="G29" s="26">
        <f t="shared" si="7"/>
        <v>16.86375</v>
      </c>
    </row>
    <row r="30" spans="1:7" x14ac:dyDescent="0.2">
      <c r="A30" s="75" t="s">
        <v>13</v>
      </c>
      <c r="B30" s="75"/>
      <c r="C30" s="27">
        <f t="shared" ref="C30:G30" si="8">STDEV(C21:C24)</f>
        <v>8.0864469948179363E-2</v>
      </c>
      <c r="D30" s="27">
        <f t="shared" si="8"/>
        <v>1.2842805622215108</v>
      </c>
      <c r="E30" s="27">
        <f t="shared" si="8"/>
        <v>0.79592451484630877</v>
      </c>
      <c r="F30" s="27">
        <f t="shared" si="8"/>
        <v>1.035867943240514</v>
      </c>
      <c r="G30" s="27">
        <f t="shared" si="8"/>
        <v>0.2057949525620095</v>
      </c>
    </row>
    <row r="31" spans="1:7" x14ac:dyDescent="0.2">
      <c r="A31" s="69" t="s">
        <v>14</v>
      </c>
      <c r="B31" s="70"/>
      <c r="C31" s="27">
        <f t="shared" ref="C31:G31" si="9">1.96*(C30)/SQRT(4)</f>
        <v>7.924718054921577E-2</v>
      </c>
      <c r="D31" s="27">
        <f t="shared" si="9"/>
        <v>1.2585949509770806</v>
      </c>
      <c r="E31" s="27">
        <f t="shared" si="9"/>
        <v>0.78000602454938261</v>
      </c>
      <c r="F31" s="27">
        <f t="shared" si="9"/>
        <v>1.0151505843757036</v>
      </c>
      <c r="G31" s="27">
        <f t="shared" si="9"/>
        <v>0.20167905351076931</v>
      </c>
    </row>
    <row r="32" spans="1:7" x14ac:dyDescent="0.2">
      <c r="A32" s="69" t="s">
        <v>15</v>
      </c>
      <c r="B32" s="70"/>
      <c r="C32" s="27">
        <f>((C30/C29))</f>
        <v>4.957208885712145E-2</v>
      </c>
      <c r="D32" s="27">
        <f t="shared" ref="D32:G32" si="10">((D30/D29))</f>
        <v>0.12419007008064893</v>
      </c>
      <c r="E32" s="27">
        <f t="shared" si="10"/>
        <v>5.4667491897578628E-2</v>
      </c>
      <c r="F32" s="27">
        <f t="shared" si="10"/>
        <v>6.6857148414071088E-2</v>
      </c>
      <c r="G32" s="27">
        <f t="shared" si="10"/>
        <v>1.2203392042814291E-2</v>
      </c>
    </row>
    <row r="33" spans="1:7" x14ac:dyDescent="0.2">
      <c r="A33" s="69" t="s">
        <v>16</v>
      </c>
      <c r="B33" s="70"/>
      <c r="C33" s="27">
        <f>((C30/C29)*100)</f>
        <v>4.957208885712145</v>
      </c>
      <c r="D33" s="27">
        <f t="shared" ref="D33:G33" si="11">((D30/D29)*100)</f>
        <v>12.419007008064893</v>
      </c>
      <c r="E33" s="27">
        <f t="shared" si="11"/>
        <v>5.4667491897578628</v>
      </c>
      <c r="F33" s="27">
        <f t="shared" si="11"/>
        <v>6.6857148414071084</v>
      </c>
      <c r="G33" s="27">
        <f t="shared" si="11"/>
        <v>1.2203392042814292</v>
      </c>
    </row>
    <row r="34" spans="1:7" x14ac:dyDescent="0.2">
      <c r="A34" s="83" t="s">
        <v>7</v>
      </c>
      <c r="B34" s="83"/>
      <c r="C34" s="26">
        <f t="shared" ref="C34:G34" si="12">AVERAGE(C25:C28)</f>
        <v>3.9912499999999995</v>
      </c>
      <c r="D34" s="26">
        <f t="shared" si="12"/>
        <v>2.2275</v>
      </c>
      <c r="E34" s="26">
        <f t="shared" si="12"/>
        <v>3.3174999999999999</v>
      </c>
      <c r="F34" s="26">
        <f t="shared" si="12"/>
        <v>3.0518749999999999</v>
      </c>
      <c r="G34" s="26">
        <f t="shared" si="12"/>
        <v>2.8531250000000004</v>
      </c>
    </row>
    <row r="35" spans="1:7" x14ac:dyDescent="0.2">
      <c r="A35" s="75" t="s">
        <v>13</v>
      </c>
      <c r="B35" s="75"/>
      <c r="C35" s="27">
        <f t="shared" ref="C35:G35" si="13">STDEV(C25:C28)</f>
        <v>0.29509444109753519</v>
      </c>
      <c r="D35" s="27">
        <f t="shared" si="13"/>
        <v>1.6038279404287727</v>
      </c>
      <c r="E35" s="27">
        <f t="shared" si="13"/>
        <v>0.20067983414716392</v>
      </c>
      <c r="F35" s="27">
        <f t="shared" si="13"/>
        <v>0.29513415028875689</v>
      </c>
      <c r="G35" s="27">
        <f t="shared" si="13"/>
        <v>0.12776117041835003</v>
      </c>
    </row>
    <row r="36" spans="1:7" x14ac:dyDescent="0.2">
      <c r="A36" s="69" t="s">
        <v>14</v>
      </c>
      <c r="B36" s="70"/>
      <c r="C36" s="27">
        <f t="shared" ref="C36:G36" si="14">1.96*(C35)/SQRT(4)</f>
        <v>0.28919255227558449</v>
      </c>
      <c r="D36" s="27">
        <f t="shared" si="14"/>
        <v>1.5717513816201973</v>
      </c>
      <c r="E36" s="27">
        <f t="shared" si="14"/>
        <v>0.19666623746422063</v>
      </c>
      <c r="F36" s="27">
        <f t="shared" si="14"/>
        <v>0.28923146728298177</v>
      </c>
      <c r="G36" s="27">
        <f t="shared" si="14"/>
        <v>0.12520594700998303</v>
      </c>
    </row>
    <row r="37" spans="1:7" x14ac:dyDescent="0.2">
      <c r="A37" s="69" t="s">
        <v>15</v>
      </c>
      <c r="B37" s="70"/>
      <c r="C37" s="27">
        <f>((C35/C34))</f>
        <v>7.3935343839031692E-2</v>
      </c>
      <c r="D37" s="27">
        <f t="shared" ref="D37:G37" si="15">((D35/D34))</f>
        <v>0.72001254340236709</v>
      </c>
      <c r="E37" s="27">
        <f t="shared" si="15"/>
        <v>6.049128384240058E-2</v>
      </c>
      <c r="F37" s="27">
        <f t="shared" si="15"/>
        <v>9.6705844862177148E-2</v>
      </c>
      <c r="G37" s="27">
        <f t="shared" si="15"/>
        <v>4.4779380650462219E-2</v>
      </c>
    </row>
    <row r="38" spans="1:7" x14ac:dyDescent="0.2">
      <c r="A38" s="69" t="s">
        <v>16</v>
      </c>
      <c r="B38" s="70"/>
      <c r="C38" s="27">
        <f>((C35/C34)*100)</f>
        <v>7.3935343839031695</v>
      </c>
      <c r="D38" s="35">
        <f t="shared" ref="D38:G38" si="16">((D35/D34)*100)</f>
        <v>72.001254340236713</v>
      </c>
      <c r="E38" s="27">
        <f t="shared" si="16"/>
        <v>6.0491283842400581</v>
      </c>
      <c r="F38" s="27">
        <f t="shared" si="16"/>
        <v>9.6705844862177148</v>
      </c>
      <c r="G38" s="27">
        <f t="shared" si="16"/>
        <v>4.4779380650462217</v>
      </c>
    </row>
    <row r="39" spans="1:7" x14ac:dyDescent="0.2">
      <c r="A39" s="76" t="s">
        <v>8</v>
      </c>
      <c r="B39" s="79">
        <f>B2</f>
        <v>43503</v>
      </c>
      <c r="C39" s="29">
        <f t="shared" ref="C39:G42" si="17">(C21/C25)</f>
        <v>0.45091458298372211</v>
      </c>
      <c r="D39" s="29">
        <f t="shared" si="17"/>
        <v>3.27944524943076</v>
      </c>
      <c r="E39" s="29">
        <f t="shared" si="17"/>
        <v>4.4648144763297379</v>
      </c>
      <c r="F39" s="29">
        <f t="shared" si="17"/>
        <v>5.038055842812823</v>
      </c>
      <c r="G39" s="29">
        <f t="shared" si="17"/>
        <v>5.7789152690045738</v>
      </c>
    </row>
    <row r="40" spans="1:7" x14ac:dyDescent="0.2">
      <c r="A40" s="77"/>
      <c r="B40" s="80"/>
      <c r="C40" s="29">
        <f t="shared" si="17"/>
        <v>0.41225303005146935</v>
      </c>
      <c r="D40" s="29">
        <f t="shared" si="17"/>
        <v>2.7979595919183837</v>
      </c>
      <c r="E40" s="29">
        <f t="shared" si="17"/>
        <v>3.941068478061319</v>
      </c>
      <c r="F40" s="29">
        <f t="shared" si="17"/>
        <v>4.6288360268748878</v>
      </c>
      <c r="G40" s="29">
        <f t="shared" si="17"/>
        <v>6.1696817036867415</v>
      </c>
    </row>
    <row r="41" spans="1:7" x14ac:dyDescent="0.2">
      <c r="A41" s="77"/>
      <c r="B41" s="80"/>
      <c r="C41" s="29">
        <f t="shared" si="17"/>
        <v>0.39714161974880907</v>
      </c>
      <c r="D41" s="39">
        <f t="shared" si="17"/>
        <v>-66.074733096085509</v>
      </c>
      <c r="E41" s="29">
        <f t="shared" si="17"/>
        <v>4.897244665423659</v>
      </c>
      <c r="F41" s="29">
        <f t="shared" si="17"/>
        <v>5.5050714137859655</v>
      </c>
      <c r="G41" s="29">
        <f t="shared" si="17"/>
        <v>5.6290555899979333</v>
      </c>
    </row>
    <row r="42" spans="1:7" x14ac:dyDescent="0.2">
      <c r="A42" s="78"/>
      <c r="B42" s="81"/>
      <c r="C42" s="29">
        <f t="shared" si="17"/>
        <v>0.37965335342878681</v>
      </c>
      <c r="D42" s="29">
        <f t="shared" si="17"/>
        <v>3.7788400254939454</v>
      </c>
      <c r="E42" s="29">
        <f t="shared" si="17"/>
        <v>4.3096409695644251</v>
      </c>
      <c r="F42" s="29">
        <f t="shared" si="17"/>
        <v>5.2110575820142229</v>
      </c>
      <c r="G42" s="29">
        <f t="shared" si="17"/>
        <v>6.0979161998655611</v>
      </c>
    </row>
    <row r="43" spans="1:7" x14ac:dyDescent="0.2">
      <c r="A43" s="83" t="s">
        <v>8</v>
      </c>
      <c r="B43" s="83"/>
      <c r="C43" s="30">
        <f>AVERAGE(C39:C42)</f>
        <v>0.40999064655319684</v>
      </c>
      <c r="D43" s="40">
        <f>AVERAGE(D39:D42)</f>
        <v>-14.054622057310606</v>
      </c>
      <c r="E43" s="30">
        <f>AVERAGE(E39:E42)</f>
        <v>4.4031921473447859</v>
      </c>
      <c r="F43" s="30">
        <f>AVERAGE(F39:F42)</f>
        <v>5.095755216371975</v>
      </c>
      <c r="G43" s="30">
        <f>AVERAGE(G39:G42)</f>
        <v>5.9188921906387026</v>
      </c>
    </row>
    <row r="44" spans="1:7" x14ac:dyDescent="0.2">
      <c r="A44" s="69" t="s">
        <v>13</v>
      </c>
      <c r="B44" s="70"/>
      <c r="C44" s="31">
        <f>STDEV(C39:C42)</f>
        <v>3.0360806950184865E-2</v>
      </c>
      <c r="D44" s="41">
        <f>STDEV(D39:D42)</f>
        <v>34.682386115451877</v>
      </c>
      <c r="E44" s="31">
        <f>STDEV(E39:E42)</f>
        <v>0.39589363496849872</v>
      </c>
      <c r="F44" s="31">
        <f>STDEV(F39:F42)</f>
        <v>0.36614074352989945</v>
      </c>
      <c r="G44" s="31">
        <f>STDEV(G39:G42)</f>
        <v>0.25725717961843464</v>
      </c>
    </row>
    <row r="45" spans="1:7" x14ac:dyDescent="0.2">
      <c r="A45" s="69" t="s">
        <v>14</v>
      </c>
      <c r="B45" s="70"/>
      <c r="C45" s="31">
        <f t="shared" ref="C45:G45" si="18">1.96*(C44)/SQRT(4)</f>
        <v>2.9753590811181167E-2</v>
      </c>
      <c r="D45" s="41">
        <f t="shared" si="18"/>
        <v>33.988738393142839</v>
      </c>
      <c r="E45" s="31">
        <f t="shared" si="18"/>
        <v>0.38797576226912872</v>
      </c>
      <c r="F45" s="31">
        <f t="shared" si="18"/>
        <v>0.35881792865930145</v>
      </c>
      <c r="G45" s="31">
        <f t="shared" si="18"/>
        <v>0.25211203602606597</v>
      </c>
    </row>
    <row r="46" spans="1:7" x14ac:dyDescent="0.2">
      <c r="A46" s="69" t="s">
        <v>15</v>
      </c>
      <c r="B46" s="70"/>
      <c r="C46" s="31">
        <f>((C44/C43))</f>
        <v>7.405243803835293E-2</v>
      </c>
      <c r="D46" s="41">
        <f t="shared" ref="D46:G46" si="19">((D44/D43))</f>
        <v>-2.4676854328794704</v>
      </c>
      <c r="E46" s="31">
        <f t="shared" si="19"/>
        <v>8.9910597067000719E-2</v>
      </c>
      <c r="F46" s="31">
        <f t="shared" si="19"/>
        <v>7.1852105916221917E-2</v>
      </c>
      <c r="G46" s="31">
        <f t="shared" si="19"/>
        <v>4.3463738032821685E-2</v>
      </c>
    </row>
    <row r="47" spans="1:7" x14ac:dyDescent="0.2">
      <c r="A47" s="69" t="s">
        <v>16</v>
      </c>
      <c r="B47" s="70"/>
      <c r="C47" s="31">
        <f>((C44/C43)*100)</f>
        <v>7.405243803835293</v>
      </c>
      <c r="D47" s="36">
        <f t="shared" ref="D47:G47" si="20">((D44/D43)*100)</f>
        <v>-246.76854328794704</v>
      </c>
      <c r="E47" s="31">
        <f t="shared" si="20"/>
        <v>8.9910597067000726</v>
      </c>
      <c r="F47" s="31">
        <f t="shared" si="20"/>
        <v>7.1852105916221918</v>
      </c>
      <c r="G47" s="31">
        <f t="shared" si="20"/>
        <v>4.3463738032821686</v>
      </c>
    </row>
    <row r="48" spans="1:7" x14ac:dyDescent="0.2">
      <c r="A48" s="76" t="s">
        <v>9</v>
      </c>
      <c r="B48" s="79">
        <f>B2</f>
        <v>43503</v>
      </c>
      <c r="C48" s="29">
        <f t="shared" ref="C48:G51" si="21">(C39/$C$43)</f>
        <v>1.0998167562469388</v>
      </c>
      <c r="D48" s="29">
        <f t="shared" si="21"/>
        <v>7.9988294294056477</v>
      </c>
      <c r="E48" s="29">
        <f t="shared" si="21"/>
        <v>10.890039843263649</v>
      </c>
      <c r="F48" s="29">
        <f t="shared" si="21"/>
        <v>12.288221414727149</v>
      </c>
      <c r="G48" s="29">
        <f t="shared" si="21"/>
        <v>14.095236848908824</v>
      </c>
    </row>
    <row r="49" spans="1:7" x14ac:dyDescent="0.2">
      <c r="A49" s="77"/>
      <c r="B49" s="80">
        <v>41235</v>
      </c>
      <c r="C49" s="29">
        <f t="shared" si="21"/>
        <v>1.0055181344191446</v>
      </c>
      <c r="D49" s="29">
        <f t="shared" si="21"/>
        <v>6.8244473756679831</v>
      </c>
      <c r="E49" s="29">
        <f t="shared" si="21"/>
        <v>9.6125814361717641</v>
      </c>
      <c r="F49" s="29">
        <f t="shared" si="21"/>
        <v>11.290101532290176</v>
      </c>
      <c r="G49" s="29">
        <f t="shared" si="21"/>
        <v>15.048347457571126</v>
      </c>
    </row>
    <row r="50" spans="1:7" x14ac:dyDescent="0.2">
      <c r="A50" s="77"/>
      <c r="B50" s="80">
        <v>41235</v>
      </c>
      <c r="C50" s="29">
        <f t="shared" si="21"/>
        <v>0.96866019526930702</v>
      </c>
      <c r="D50" s="39">
        <f t="shared" si="21"/>
        <v>-161.16156222484022</v>
      </c>
      <c r="E50" s="29">
        <f t="shared" si="21"/>
        <v>11.944771683439454</v>
      </c>
      <c r="F50" s="29">
        <f t="shared" si="21"/>
        <v>13.42730976930147</v>
      </c>
      <c r="G50" s="29">
        <f t="shared" si="21"/>
        <v>13.729717097991298</v>
      </c>
    </row>
    <row r="51" spans="1:7" x14ac:dyDescent="0.2">
      <c r="A51" s="78"/>
      <c r="B51" s="81">
        <v>41235</v>
      </c>
      <c r="C51" s="29">
        <f t="shared" si="21"/>
        <v>0.92600491406460972</v>
      </c>
      <c r="D51" s="29">
        <f t="shared" si="21"/>
        <v>9.2168932566212476</v>
      </c>
      <c r="E51" s="29">
        <f t="shared" si="21"/>
        <v>10.511559241157574</v>
      </c>
      <c r="F51" s="29">
        <f t="shared" si="21"/>
        <v>12.71018650260374</v>
      </c>
      <c r="G51" s="29">
        <f t="shared" si="21"/>
        <v>14.873305650094503</v>
      </c>
    </row>
    <row r="52" spans="1:7" x14ac:dyDescent="0.2">
      <c r="A52" s="83" t="s">
        <v>9</v>
      </c>
      <c r="B52" s="83"/>
      <c r="C52" s="30">
        <f>AVERAGE(C48:C51)</f>
        <v>1</v>
      </c>
      <c r="D52" s="40">
        <f>AVERAGE(D48:D51)</f>
        <v>-34.280348040786336</v>
      </c>
      <c r="E52" s="30">
        <f>AVERAGE(E48:E51)</f>
        <v>10.739738051008111</v>
      </c>
      <c r="F52" s="30">
        <f>AVERAGE(F48:F51)</f>
        <v>12.428954804730635</v>
      </c>
      <c r="G52" s="30">
        <f>AVERAGE(G48:G51)</f>
        <v>14.436651763641438</v>
      </c>
    </row>
    <row r="53" spans="1:7" x14ac:dyDescent="0.2">
      <c r="A53" s="69" t="s">
        <v>13</v>
      </c>
      <c r="B53" s="70"/>
      <c r="C53" s="31">
        <f>STDEV(C48:C51)</f>
        <v>7.4052438038352916E-2</v>
      </c>
      <c r="D53" s="41">
        <f>STDEV(D48:D51)</f>
        <v>84.593115494286749</v>
      </c>
      <c r="E53" s="31">
        <f>STDEV(E48:E51)</f>
        <v>0.96561626050932614</v>
      </c>
      <c r="F53" s="31">
        <f>STDEV(F48:F51)</f>
        <v>0.89304657705744128</v>
      </c>
      <c r="G53" s="31">
        <f>STDEV(G48:G51)</f>
        <v>0.62747085032598449</v>
      </c>
    </row>
    <row r="54" spans="1:7" x14ac:dyDescent="0.2">
      <c r="A54" s="69" t="s">
        <v>14</v>
      </c>
      <c r="B54" s="70"/>
      <c r="C54" s="31">
        <f t="shared" ref="C54:G54" si="22">1.96*(C53)/SQRT(4)</f>
        <v>7.2571389277585857E-2</v>
      </c>
      <c r="D54" s="41">
        <f t="shared" si="22"/>
        <v>82.901253184401014</v>
      </c>
      <c r="E54" s="31">
        <f t="shared" si="22"/>
        <v>0.94630393529913959</v>
      </c>
      <c r="F54" s="31">
        <f t="shared" si="22"/>
        <v>0.87518564551629241</v>
      </c>
      <c r="G54" s="31">
        <f t="shared" si="22"/>
        <v>0.61492143331946481</v>
      </c>
    </row>
    <row r="55" spans="1:7" x14ac:dyDescent="0.2">
      <c r="A55" s="69" t="s">
        <v>15</v>
      </c>
      <c r="B55" s="70"/>
      <c r="C55" s="31">
        <f>((C53/C52))</f>
        <v>7.4052438038352916E-2</v>
      </c>
      <c r="D55" s="41">
        <f t="shared" ref="D55:G55" si="23">((D53/D52))</f>
        <v>-2.4676854328794708</v>
      </c>
      <c r="E55" s="31">
        <f t="shared" si="23"/>
        <v>8.9910597067000747E-2</v>
      </c>
      <c r="F55" s="31">
        <f t="shared" si="23"/>
        <v>7.1852105916221945E-2</v>
      </c>
      <c r="G55" s="31">
        <f t="shared" si="23"/>
        <v>4.3463738032821678E-2</v>
      </c>
    </row>
    <row r="56" spans="1:7" x14ac:dyDescent="0.2">
      <c r="A56" s="69" t="s">
        <v>16</v>
      </c>
      <c r="B56" s="70"/>
      <c r="C56" s="31">
        <f>((C53/C52)*100)</f>
        <v>7.4052438038352912</v>
      </c>
      <c r="D56" s="36">
        <f t="shared" ref="D56:G56" si="24">((D53/D52)*100)</f>
        <v>-246.7685432879471</v>
      </c>
      <c r="E56" s="31">
        <f t="shared" si="24"/>
        <v>8.9910597067000744</v>
      </c>
      <c r="F56" s="31">
        <f t="shared" si="24"/>
        <v>7.1852105916221944</v>
      </c>
      <c r="G56" s="31">
        <f t="shared" si="24"/>
        <v>4.3463738032821677</v>
      </c>
    </row>
  </sheetData>
  <mergeCells count="42">
    <mergeCell ref="A52:B52"/>
    <mergeCell ref="A53:B53"/>
    <mergeCell ref="A54:B54"/>
    <mergeCell ref="A55:B55"/>
    <mergeCell ref="A56:B56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E50F-085C-4CAB-B763-770A2B839E39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43510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6.7199999999999996E-2</v>
      </c>
      <c r="D3" s="25">
        <v>0.39610000000000001</v>
      </c>
      <c r="E3" s="25">
        <v>0.61070000000000002</v>
      </c>
      <c r="F3" s="25">
        <v>0.60899999999999999</v>
      </c>
      <c r="G3" s="25">
        <v>0.6633</v>
      </c>
    </row>
    <row r="4" spans="1:7" x14ac:dyDescent="0.2">
      <c r="A4" s="77"/>
      <c r="B4" s="80"/>
      <c r="C4" s="25">
        <v>6.2100000000000002E-2</v>
      </c>
      <c r="D4" s="25">
        <v>0.34970000000000001</v>
      </c>
      <c r="E4" s="25">
        <v>0.53669999999999995</v>
      </c>
      <c r="F4" s="25">
        <v>0.63729999999999998</v>
      </c>
      <c r="G4" s="25">
        <v>0.67359999999999998</v>
      </c>
    </row>
    <row r="5" spans="1:7" x14ac:dyDescent="0.2">
      <c r="A5" s="77"/>
      <c r="B5" s="80"/>
      <c r="C5" s="25">
        <v>6.88E-2</v>
      </c>
      <c r="D5" s="25">
        <v>0.4642</v>
      </c>
      <c r="E5" s="25">
        <v>0.59099999999999997</v>
      </c>
      <c r="F5" s="25">
        <v>0.66490000000000005</v>
      </c>
      <c r="G5" s="25">
        <v>0.68100000000000005</v>
      </c>
    </row>
    <row r="6" spans="1:7" x14ac:dyDescent="0.2">
      <c r="A6" s="78"/>
      <c r="B6" s="80"/>
      <c r="C6" s="25">
        <v>6.3E-2</v>
      </c>
      <c r="D6" s="25">
        <v>0.44469999999999998</v>
      </c>
      <c r="E6" s="25">
        <v>0.59119999999999995</v>
      </c>
      <c r="F6" s="25">
        <v>0.56789999999999996</v>
      </c>
      <c r="G6" s="25">
        <v>0.6804</v>
      </c>
    </row>
    <row r="7" spans="1:7" x14ac:dyDescent="0.2">
      <c r="A7" s="82" t="s">
        <v>2</v>
      </c>
      <c r="B7" s="80"/>
      <c r="C7" s="25">
        <v>0.14899999999999999</v>
      </c>
      <c r="D7" s="25">
        <v>0.1208</v>
      </c>
      <c r="E7" s="25">
        <v>0.1368</v>
      </c>
      <c r="F7" s="25">
        <v>0.12089999999999999</v>
      </c>
      <c r="G7" s="25">
        <v>0.1148</v>
      </c>
    </row>
    <row r="8" spans="1:7" x14ac:dyDescent="0.2">
      <c r="A8" s="82"/>
      <c r="B8" s="80"/>
      <c r="C8" s="25">
        <v>0.15060000000000001</v>
      </c>
      <c r="D8" s="25">
        <v>0.125</v>
      </c>
      <c r="E8" s="25">
        <v>0.13619999999999999</v>
      </c>
      <c r="F8" s="25">
        <v>0.13769999999999999</v>
      </c>
      <c r="G8" s="25">
        <v>0.10920000000000001</v>
      </c>
    </row>
    <row r="9" spans="1:7" x14ac:dyDescent="0.2">
      <c r="A9" s="82"/>
      <c r="B9" s="80"/>
      <c r="C9" s="25">
        <v>0.17319999999999999</v>
      </c>
      <c r="D9" s="34">
        <v>-7.0000000000000001E-3</v>
      </c>
      <c r="E9" s="25">
        <v>0.1207</v>
      </c>
      <c r="F9" s="25">
        <v>0.1208</v>
      </c>
      <c r="G9" s="25">
        <v>0.121</v>
      </c>
    </row>
    <row r="10" spans="1:7" x14ac:dyDescent="0.2">
      <c r="A10" s="82"/>
      <c r="B10" s="81"/>
      <c r="C10" s="25">
        <v>0.16589999999999999</v>
      </c>
      <c r="D10" s="25">
        <v>0.1177</v>
      </c>
      <c r="E10" s="25">
        <v>0.13719999999999999</v>
      </c>
      <c r="F10" s="25">
        <v>0.109</v>
      </c>
      <c r="G10" s="25">
        <v>0.1116</v>
      </c>
    </row>
    <row r="11" spans="1:7" x14ac:dyDescent="0.2">
      <c r="A11" s="83" t="s">
        <v>3</v>
      </c>
      <c r="B11" s="83"/>
      <c r="C11" s="26">
        <f>AVERAGE(C3:C6)</f>
        <v>6.5275E-2</v>
      </c>
      <c r="D11" s="26">
        <f t="shared" ref="D11:G11" si="0">AVERAGE(D3:D6)</f>
        <v>0.41367500000000001</v>
      </c>
      <c r="E11" s="26">
        <f t="shared" si="0"/>
        <v>0.58240000000000003</v>
      </c>
      <c r="F11" s="26">
        <f t="shared" si="0"/>
        <v>0.61977499999999996</v>
      </c>
      <c r="G11" s="26">
        <f t="shared" si="0"/>
        <v>0.67457500000000004</v>
      </c>
    </row>
    <row r="12" spans="1:7" x14ac:dyDescent="0.2">
      <c r="A12" s="75" t="s">
        <v>13</v>
      </c>
      <c r="B12" s="75"/>
      <c r="C12" s="27">
        <f t="shared" ref="C12:G12" si="1">STDEV(C3:C6)</f>
        <v>3.2345787979271724E-3</v>
      </c>
      <c r="D12" s="27">
        <f t="shared" si="1"/>
        <v>5.1371222488860127E-2</v>
      </c>
      <c r="E12" s="27">
        <f t="shared" si="1"/>
        <v>3.1836980593852399E-2</v>
      </c>
      <c r="F12" s="27">
        <f t="shared" si="1"/>
        <v>4.1434717729620596E-2</v>
      </c>
      <c r="G12" s="27">
        <f t="shared" si="1"/>
        <v>8.2317981024804202E-3</v>
      </c>
    </row>
    <row r="13" spans="1:7" x14ac:dyDescent="0.2">
      <c r="A13" s="69" t="s">
        <v>14</v>
      </c>
      <c r="B13" s="70"/>
      <c r="C13" s="27">
        <f t="shared" ref="C13:G13" si="2">1.96*(C12)/SQRT(4)</f>
        <v>3.1698872219686289E-3</v>
      </c>
      <c r="D13" s="27">
        <f t="shared" si="2"/>
        <v>5.0343798039082926E-2</v>
      </c>
      <c r="E13" s="27">
        <f t="shared" si="2"/>
        <v>3.1200240981975349E-2</v>
      </c>
      <c r="F13" s="27">
        <f t="shared" si="2"/>
        <v>4.060602337502818E-2</v>
      </c>
      <c r="G13" s="27">
        <f t="shared" si="2"/>
        <v>8.0671621404308121E-3</v>
      </c>
    </row>
    <row r="14" spans="1:7" x14ac:dyDescent="0.2">
      <c r="A14" s="69" t="s">
        <v>15</v>
      </c>
      <c r="B14" s="70"/>
      <c r="C14" s="27">
        <f>((C12/C11))</f>
        <v>4.9553102993905362E-2</v>
      </c>
      <c r="D14" s="27">
        <f t="shared" ref="D14:G14" si="3">((D12/D11))</f>
        <v>0.12418256478844533</v>
      </c>
      <c r="E14" s="27">
        <f t="shared" si="3"/>
        <v>5.4665145250433374E-2</v>
      </c>
      <c r="F14" s="27">
        <f t="shared" si="3"/>
        <v>6.6854451582623695E-2</v>
      </c>
      <c r="G14" s="27">
        <f t="shared" si="3"/>
        <v>1.2202939780573576E-2</v>
      </c>
    </row>
    <row r="15" spans="1:7" x14ac:dyDescent="0.2">
      <c r="A15" s="69" t="s">
        <v>16</v>
      </c>
      <c r="B15" s="70"/>
      <c r="C15" s="27">
        <f>((C12/C11)*100)</f>
        <v>4.9553102993905362</v>
      </c>
      <c r="D15" s="27">
        <f>((D12/D11)*100)</f>
        <v>12.418256478844533</v>
      </c>
      <c r="E15" s="27">
        <f>((E12/E11)*100)</f>
        <v>5.4665145250433378</v>
      </c>
      <c r="F15" s="27">
        <f>((F12/F11)*100)</f>
        <v>6.6854451582623691</v>
      </c>
      <c r="G15" s="27">
        <f>((G12/G11)*100)</f>
        <v>1.2202939780573576</v>
      </c>
    </row>
    <row r="16" spans="1:7" x14ac:dyDescent="0.2">
      <c r="A16" s="83" t="s">
        <v>4</v>
      </c>
      <c r="B16" s="83"/>
      <c r="C16" s="26">
        <f>AVERAGE(C7:C10)</f>
        <v>0.15967500000000001</v>
      </c>
      <c r="D16" s="26">
        <f>AVERAGE(D7:D10)</f>
        <v>8.912500000000001E-2</v>
      </c>
      <c r="E16" s="26">
        <f>AVERAGE(E7:E10)</f>
        <v>0.13272500000000001</v>
      </c>
      <c r="F16" s="26">
        <f>AVERAGE(F7:F10)</f>
        <v>0.1221</v>
      </c>
      <c r="G16" s="26">
        <f>AVERAGE(G7:G10)</f>
        <v>0.11415</v>
      </c>
    </row>
    <row r="17" spans="1:7" x14ac:dyDescent="0.2">
      <c r="A17" s="75" t="s">
        <v>13</v>
      </c>
      <c r="B17" s="75"/>
      <c r="C17" s="27">
        <f>STDEV(C7:C10)</f>
        <v>1.1803777643901402E-2</v>
      </c>
      <c r="D17" s="27">
        <f>STDEV(D7:D10)</f>
        <v>6.4153117617150909E-2</v>
      </c>
      <c r="E17" s="27">
        <f>STDEV(E7:E10)</f>
        <v>8.0271933658865643E-3</v>
      </c>
      <c r="F17" s="27">
        <f>STDEV(F7:F10)</f>
        <v>1.1805366011550279E-2</v>
      </c>
      <c r="G17" s="27">
        <f>STDEV(G7:G10)</f>
        <v>5.1104468167339949E-3</v>
      </c>
    </row>
    <row r="18" spans="1:7" x14ac:dyDescent="0.2">
      <c r="A18" s="69" t="s">
        <v>14</v>
      </c>
      <c r="B18" s="70"/>
      <c r="C18" s="27">
        <f t="shared" ref="C18:G18" si="4">1.96*(C17)/SQRT(4)</f>
        <v>1.1567702091023374E-2</v>
      </c>
      <c r="D18" s="27">
        <f t="shared" si="4"/>
        <v>6.2870055264807892E-2</v>
      </c>
      <c r="E18" s="27">
        <f t="shared" si="4"/>
        <v>7.8666494985688337E-3</v>
      </c>
      <c r="F18" s="27">
        <f t="shared" si="4"/>
        <v>1.1569258691319273E-2</v>
      </c>
      <c r="G18" s="27">
        <f t="shared" si="4"/>
        <v>5.0082378803993147E-3</v>
      </c>
    </row>
    <row r="19" spans="1:7" x14ac:dyDescent="0.2">
      <c r="A19" s="69" t="s">
        <v>15</v>
      </c>
      <c r="B19" s="70"/>
      <c r="C19" s="27">
        <f>((C17/C16))</f>
        <v>7.392376792798748E-2</v>
      </c>
      <c r="D19" s="27">
        <f t="shared" ref="D19:G19" si="5">((D17/D16))</f>
        <v>0.71981057634951928</v>
      </c>
      <c r="E19" s="27">
        <f t="shared" si="5"/>
        <v>6.0479889741092967E-2</v>
      </c>
      <c r="F19" s="27">
        <f t="shared" si="5"/>
        <v>9.668604432064111E-2</v>
      </c>
      <c r="G19" s="27">
        <f t="shared" si="5"/>
        <v>4.4769573514971482E-2</v>
      </c>
    </row>
    <row r="20" spans="1:7" x14ac:dyDescent="0.2">
      <c r="A20" s="69" t="s">
        <v>16</v>
      </c>
      <c r="B20" s="70"/>
      <c r="C20" s="27">
        <f>((C17/C16)*100)</f>
        <v>7.392376792798748</v>
      </c>
      <c r="D20" s="35">
        <f>((D17/D16)*100)</f>
        <v>71.981057634951924</v>
      </c>
      <c r="E20" s="27">
        <f>((E17/E16)*100)</f>
        <v>6.0479889741092965</v>
      </c>
      <c r="F20" s="27">
        <f>((F17/F16)*100)</f>
        <v>9.6686044320641109</v>
      </c>
      <c r="G20" s="27">
        <f>((G17/G16)*100)</f>
        <v>4.4769573514971484</v>
      </c>
    </row>
    <row r="21" spans="1:7" x14ac:dyDescent="0.2">
      <c r="A21" s="82" t="s">
        <v>1</v>
      </c>
      <c r="B21" s="84">
        <f>B2</f>
        <v>43510</v>
      </c>
      <c r="C21" s="28">
        <f t="shared" ref="C21:G28" si="6">((1000*C3)/40)</f>
        <v>1.6800000000000002</v>
      </c>
      <c r="D21" s="28">
        <f t="shared" si="6"/>
        <v>9.9024999999999999</v>
      </c>
      <c r="E21" s="28">
        <f t="shared" si="6"/>
        <v>15.267500000000002</v>
      </c>
      <c r="F21" s="28">
        <f t="shared" si="6"/>
        <v>15.225</v>
      </c>
      <c r="G21" s="28">
        <f t="shared" si="6"/>
        <v>16.5825</v>
      </c>
    </row>
    <row r="22" spans="1:7" x14ac:dyDescent="0.2">
      <c r="A22" s="82"/>
      <c r="B22" s="84"/>
      <c r="C22" s="28">
        <f t="shared" si="6"/>
        <v>1.5525</v>
      </c>
      <c r="D22" s="28">
        <f t="shared" si="6"/>
        <v>8.7424999999999997</v>
      </c>
      <c r="E22" s="28">
        <f t="shared" si="6"/>
        <v>13.417499999999999</v>
      </c>
      <c r="F22" s="28">
        <f t="shared" si="6"/>
        <v>15.932499999999999</v>
      </c>
      <c r="G22" s="28">
        <f t="shared" si="6"/>
        <v>16.84</v>
      </c>
    </row>
    <row r="23" spans="1:7" x14ac:dyDescent="0.2">
      <c r="A23" s="82"/>
      <c r="B23" s="84"/>
      <c r="C23" s="28">
        <f t="shared" si="6"/>
        <v>1.72</v>
      </c>
      <c r="D23" s="28">
        <f t="shared" si="6"/>
        <v>11.605</v>
      </c>
      <c r="E23" s="28">
        <f t="shared" si="6"/>
        <v>14.775</v>
      </c>
      <c r="F23" s="28">
        <f t="shared" si="6"/>
        <v>16.622500000000002</v>
      </c>
      <c r="G23" s="28">
        <f t="shared" si="6"/>
        <v>17.024999999999999</v>
      </c>
    </row>
    <row r="24" spans="1:7" x14ac:dyDescent="0.2">
      <c r="A24" s="82"/>
      <c r="B24" s="84"/>
      <c r="C24" s="28">
        <f t="shared" si="6"/>
        <v>1.575</v>
      </c>
      <c r="D24" s="28">
        <f t="shared" si="6"/>
        <v>11.1175</v>
      </c>
      <c r="E24" s="28">
        <f t="shared" si="6"/>
        <v>14.779999999999998</v>
      </c>
      <c r="F24" s="28">
        <f t="shared" si="6"/>
        <v>14.1975</v>
      </c>
      <c r="G24" s="28">
        <f t="shared" si="6"/>
        <v>17.009999999999998</v>
      </c>
    </row>
    <row r="25" spans="1:7" x14ac:dyDescent="0.2">
      <c r="A25" s="82" t="s">
        <v>6</v>
      </c>
      <c r="B25" s="84"/>
      <c r="C25" s="28">
        <f t="shared" si="6"/>
        <v>3.7250000000000001</v>
      </c>
      <c r="D25" s="28">
        <f t="shared" si="6"/>
        <v>3.0200000000000005</v>
      </c>
      <c r="E25" s="28">
        <f t="shared" si="6"/>
        <v>3.4200000000000004</v>
      </c>
      <c r="F25" s="28">
        <f t="shared" si="6"/>
        <v>3.0225</v>
      </c>
      <c r="G25" s="28">
        <f t="shared" si="6"/>
        <v>2.87</v>
      </c>
    </row>
    <row r="26" spans="1:7" x14ac:dyDescent="0.2">
      <c r="A26" s="82"/>
      <c r="B26" s="84"/>
      <c r="C26" s="28">
        <f t="shared" si="6"/>
        <v>3.7650000000000006</v>
      </c>
      <c r="D26" s="28">
        <f t="shared" si="6"/>
        <v>3.125</v>
      </c>
      <c r="E26" s="28">
        <f t="shared" si="6"/>
        <v>3.4049999999999998</v>
      </c>
      <c r="F26" s="28">
        <f t="shared" si="6"/>
        <v>3.4424999999999999</v>
      </c>
      <c r="G26" s="28">
        <f t="shared" si="6"/>
        <v>2.73</v>
      </c>
    </row>
    <row r="27" spans="1:7" x14ac:dyDescent="0.2">
      <c r="A27" s="82"/>
      <c r="B27" s="84"/>
      <c r="C27" s="28">
        <f t="shared" si="6"/>
        <v>4.33</v>
      </c>
      <c r="D27" s="38">
        <f t="shared" si="6"/>
        <v>-0.17499999999999999</v>
      </c>
      <c r="E27" s="28">
        <f t="shared" si="6"/>
        <v>3.0175000000000001</v>
      </c>
      <c r="F27" s="28">
        <f t="shared" si="6"/>
        <v>3.0200000000000005</v>
      </c>
      <c r="G27" s="28">
        <f t="shared" si="6"/>
        <v>3.0249999999999999</v>
      </c>
    </row>
    <row r="28" spans="1:7" x14ac:dyDescent="0.2">
      <c r="A28" s="82"/>
      <c r="B28" s="84"/>
      <c r="C28" s="28">
        <f t="shared" si="6"/>
        <v>4.1475</v>
      </c>
      <c r="D28" s="28">
        <f t="shared" si="6"/>
        <v>2.9424999999999999</v>
      </c>
      <c r="E28" s="28">
        <f t="shared" si="6"/>
        <v>3.4299999999999997</v>
      </c>
      <c r="F28" s="28">
        <f t="shared" si="6"/>
        <v>2.7250000000000001</v>
      </c>
      <c r="G28" s="28">
        <f t="shared" si="6"/>
        <v>2.79</v>
      </c>
    </row>
    <row r="29" spans="1:7" x14ac:dyDescent="0.2">
      <c r="A29" s="83" t="s">
        <v>5</v>
      </c>
      <c r="B29" s="83"/>
      <c r="C29" s="26">
        <f t="shared" ref="C29:G29" si="7">AVERAGE(C21:C24)</f>
        <v>1.631875</v>
      </c>
      <c r="D29" s="26">
        <f t="shared" si="7"/>
        <v>10.341875</v>
      </c>
      <c r="E29" s="26">
        <f t="shared" si="7"/>
        <v>14.559999999999999</v>
      </c>
      <c r="F29" s="26">
        <f t="shared" si="7"/>
        <v>15.494375</v>
      </c>
      <c r="G29" s="26">
        <f t="shared" si="7"/>
        <v>16.864374999999999</v>
      </c>
    </row>
    <row r="30" spans="1:7" x14ac:dyDescent="0.2">
      <c r="A30" s="75" t="s">
        <v>13</v>
      </c>
      <c r="B30" s="75"/>
      <c r="C30" s="27">
        <f t="shared" ref="C30:G30" si="8">STDEV(C21:C24)</f>
        <v>8.0864469948179377E-2</v>
      </c>
      <c r="D30" s="27">
        <f t="shared" si="8"/>
        <v>1.2842805622215183</v>
      </c>
      <c r="E30" s="27">
        <f t="shared" si="8"/>
        <v>0.79592451484631066</v>
      </c>
      <c r="F30" s="27">
        <f t="shared" si="8"/>
        <v>1.0358679432405151</v>
      </c>
      <c r="G30" s="27">
        <f t="shared" si="8"/>
        <v>0.2057949525620095</v>
      </c>
    </row>
    <row r="31" spans="1:7" x14ac:dyDescent="0.2">
      <c r="A31" s="69" t="s">
        <v>14</v>
      </c>
      <c r="B31" s="70"/>
      <c r="C31" s="27">
        <f t="shared" ref="C31:G31" si="9">1.96*(C30)/SQRT(4)</f>
        <v>7.9247180549215784E-2</v>
      </c>
      <c r="D31" s="27">
        <f t="shared" si="9"/>
        <v>1.258594950977088</v>
      </c>
      <c r="E31" s="27">
        <f t="shared" si="9"/>
        <v>0.78000602454938439</v>
      </c>
      <c r="F31" s="27">
        <f t="shared" si="9"/>
        <v>1.0151505843757047</v>
      </c>
      <c r="G31" s="27">
        <f t="shared" si="9"/>
        <v>0.20167905351076931</v>
      </c>
    </row>
    <row r="32" spans="1:7" x14ac:dyDescent="0.2">
      <c r="A32" s="69" t="s">
        <v>15</v>
      </c>
      <c r="B32" s="70"/>
      <c r="C32" s="27">
        <f>((C30/C29))</f>
        <v>4.9553102993905404E-2</v>
      </c>
      <c r="D32" s="27">
        <f t="shared" ref="D32:G32" si="10">((D30/D29))</f>
        <v>0.1241825647884468</v>
      </c>
      <c r="E32" s="27">
        <f t="shared" si="10"/>
        <v>5.4665145250433429E-2</v>
      </c>
      <c r="F32" s="27">
        <f t="shared" si="10"/>
        <v>6.6854451582623708E-2</v>
      </c>
      <c r="G32" s="27">
        <f t="shared" si="10"/>
        <v>1.2202939780573517E-2</v>
      </c>
    </row>
    <row r="33" spans="1:7" x14ac:dyDescent="0.2">
      <c r="A33" s="69" t="s">
        <v>16</v>
      </c>
      <c r="B33" s="70"/>
      <c r="C33" s="27">
        <f>((C30/C29)*100)</f>
        <v>4.9553102993905407</v>
      </c>
      <c r="D33" s="27">
        <f t="shared" ref="D33:G33" si="11">((D30/D29)*100)</f>
        <v>12.418256478844681</v>
      </c>
      <c r="E33" s="27">
        <f t="shared" si="11"/>
        <v>5.4665145250433431</v>
      </c>
      <c r="F33" s="27">
        <f t="shared" si="11"/>
        <v>6.6854451582623708</v>
      </c>
      <c r="G33" s="27">
        <f t="shared" si="11"/>
        <v>1.2202939780573516</v>
      </c>
    </row>
    <row r="34" spans="1:7" x14ac:dyDescent="0.2">
      <c r="A34" s="83" t="s">
        <v>7</v>
      </c>
      <c r="B34" s="83"/>
      <c r="C34" s="26">
        <f t="shared" ref="C34:G34" si="12">AVERAGE(C25:C28)</f>
        <v>3.9918750000000003</v>
      </c>
      <c r="D34" s="26">
        <f t="shared" si="12"/>
        <v>2.2281250000000004</v>
      </c>
      <c r="E34" s="26">
        <f t="shared" si="12"/>
        <v>3.3181250000000002</v>
      </c>
      <c r="F34" s="26">
        <f t="shared" si="12"/>
        <v>3.0524999999999998</v>
      </c>
      <c r="G34" s="26">
        <f t="shared" si="12"/>
        <v>2.8537499999999998</v>
      </c>
    </row>
    <row r="35" spans="1:7" x14ac:dyDescent="0.2">
      <c r="A35" s="75" t="s">
        <v>13</v>
      </c>
      <c r="B35" s="75"/>
      <c r="C35" s="27">
        <f t="shared" ref="C35:G35" si="13">STDEV(C25:C28)</f>
        <v>0.29509444109753502</v>
      </c>
      <c r="D35" s="27">
        <f t="shared" si="13"/>
        <v>1.6038279404287727</v>
      </c>
      <c r="E35" s="27">
        <f t="shared" si="13"/>
        <v>0.20067983414716417</v>
      </c>
      <c r="F35" s="27">
        <f t="shared" si="13"/>
        <v>0.295134150288757</v>
      </c>
      <c r="G35" s="27">
        <f t="shared" si="13"/>
        <v>0.12776117041834995</v>
      </c>
    </row>
    <row r="36" spans="1:7" x14ac:dyDescent="0.2">
      <c r="A36" s="69" t="s">
        <v>14</v>
      </c>
      <c r="B36" s="70"/>
      <c r="C36" s="27">
        <f t="shared" ref="C36:G36" si="14">1.96*(C35)/SQRT(4)</f>
        <v>0.28919255227558432</v>
      </c>
      <c r="D36" s="27">
        <f t="shared" si="14"/>
        <v>1.5717513816201973</v>
      </c>
      <c r="E36" s="27">
        <f t="shared" si="14"/>
        <v>0.19666623746422088</v>
      </c>
      <c r="F36" s="27">
        <f t="shared" si="14"/>
        <v>0.28923146728298188</v>
      </c>
      <c r="G36" s="27">
        <f t="shared" si="14"/>
        <v>0.12520594700998294</v>
      </c>
    </row>
    <row r="37" spans="1:7" x14ac:dyDescent="0.2">
      <c r="A37" s="69" t="s">
        <v>15</v>
      </c>
      <c r="B37" s="70"/>
      <c r="C37" s="27">
        <f>((C35/C34))</f>
        <v>7.392376792798748E-2</v>
      </c>
      <c r="D37" s="27">
        <f t="shared" ref="D37:G37" si="15">((D35/D34))</f>
        <v>0.71981057634951917</v>
      </c>
      <c r="E37" s="27">
        <f t="shared" si="15"/>
        <v>6.0479889741092988E-2</v>
      </c>
      <c r="F37" s="27">
        <f t="shared" si="15"/>
        <v>9.6686044320641124E-2</v>
      </c>
      <c r="G37" s="27">
        <f t="shared" si="15"/>
        <v>4.476957351497151E-2</v>
      </c>
    </row>
    <row r="38" spans="1:7" x14ac:dyDescent="0.2">
      <c r="A38" s="69" t="s">
        <v>16</v>
      </c>
      <c r="B38" s="70"/>
      <c r="C38" s="27">
        <f>((C35/C34)*100)</f>
        <v>7.392376792798748</v>
      </c>
      <c r="D38" s="35">
        <f t="shared" ref="D38:G38" si="16">((D35/D34)*100)</f>
        <v>71.981057634951924</v>
      </c>
      <c r="E38" s="27">
        <f t="shared" si="16"/>
        <v>6.0479889741092991</v>
      </c>
      <c r="F38" s="27">
        <f t="shared" si="16"/>
        <v>9.6686044320641127</v>
      </c>
      <c r="G38" s="27">
        <f t="shared" si="16"/>
        <v>4.476957351497151</v>
      </c>
    </row>
    <row r="39" spans="1:7" x14ac:dyDescent="0.2">
      <c r="A39" s="76" t="s">
        <v>8</v>
      </c>
      <c r="B39" s="79">
        <f>B2</f>
        <v>43510</v>
      </c>
      <c r="C39" s="29">
        <f t="shared" ref="C39:G42" si="17">(C21/C25)</f>
        <v>0.45100671140939602</v>
      </c>
      <c r="D39" s="29">
        <f t="shared" si="17"/>
        <v>3.2789735099337745</v>
      </c>
      <c r="E39" s="29">
        <f t="shared" si="17"/>
        <v>4.4641812865497075</v>
      </c>
      <c r="F39" s="29">
        <f t="shared" si="17"/>
        <v>5.0372208436724568</v>
      </c>
      <c r="G39" s="29">
        <f t="shared" si="17"/>
        <v>5.7778745644599301</v>
      </c>
    </row>
    <row r="40" spans="1:7" x14ac:dyDescent="0.2">
      <c r="A40" s="77"/>
      <c r="B40" s="80"/>
      <c r="C40" s="29">
        <f t="shared" si="17"/>
        <v>0.41235059760956166</v>
      </c>
      <c r="D40" s="29">
        <f t="shared" si="17"/>
        <v>2.7976000000000001</v>
      </c>
      <c r="E40" s="29">
        <f t="shared" si="17"/>
        <v>3.9405286343612334</v>
      </c>
      <c r="F40" s="29">
        <f t="shared" si="17"/>
        <v>4.6281771968046481</v>
      </c>
      <c r="G40" s="29">
        <f t="shared" si="17"/>
        <v>6.1684981684981688</v>
      </c>
    </row>
    <row r="41" spans="1:7" x14ac:dyDescent="0.2">
      <c r="A41" s="77"/>
      <c r="B41" s="80"/>
      <c r="C41" s="29">
        <f t="shared" si="17"/>
        <v>0.39722863741339492</v>
      </c>
      <c r="D41" s="39">
        <f t="shared" si="17"/>
        <v>-66.314285714285717</v>
      </c>
      <c r="E41" s="29">
        <f t="shared" si="17"/>
        <v>4.8964374482187241</v>
      </c>
      <c r="F41" s="29">
        <f t="shared" si="17"/>
        <v>5.504139072847682</v>
      </c>
      <c r="G41" s="29">
        <f t="shared" si="17"/>
        <v>5.6280991735537187</v>
      </c>
    </row>
    <row r="42" spans="1:7" x14ac:dyDescent="0.2">
      <c r="A42" s="78"/>
      <c r="B42" s="81"/>
      <c r="C42" s="29">
        <f t="shared" si="17"/>
        <v>0.37974683544303794</v>
      </c>
      <c r="D42" s="29">
        <f t="shared" si="17"/>
        <v>3.7782497875955818</v>
      </c>
      <c r="E42" s="29">
        <f t="shared" si="17"/>
        <v>4.3090379008746353</v>
      </c>
      <c r="F42" s="29">
        <f t="shared" si="17"/>
        <v>5.2100917431192659</v>
      </c>
      <c r="G42" s="29">
        <f t="shared" si="17"/>
        <v>6.0967741935483861</v>
      </c>
    </row>
    <row r="43" spans="1:7" x14ac:dyDescent="0.2">
      <c r="A43" s="83" t="s">
        <v>8</v>
      </c>
      <c r="B43" s="83"/>
      <c r="C43" s="30">
        <f>AVERAGE(C39:C42)</f>
        <v>0.41008319546884764</v>
      </c>
      <c r="D43" s="42">
        <f>AVERAGE(D39:D42)</f>
        <v>-14.11486560418909</v>
      </c>
      <c r="E43" s="30">
        <f>AVERAGE(E39:E42)</f>
        <v>4.4025463175010753</v>
      </c>
      <c r="F43" s="30">
        <f>AVERAGE(F39:F42)</f>
        <v>5.0949072141110126</v>
      </c>
      <c r="G43" s="30">
        <f>AVERAGE(G39:G42)</f>
        <v>5.9178115250150505</v>
      </c>
    </row>
    <row r="44" spans="1:7" x14ac:dyDescent="0.2">
      <c r="A44" s="69" t="s">
        <v>13</v>
      </c>
      <c r="B44" s="70"/>
      <c r="C44" s="31">
        <f>STDEV(C39:C42)</f>
        <v>3.0361212491272375E-2</v>
      </c>
      <c r="D44" s="36">
        <f>STDEV(D39:D42)</f>
        <v>34.801916471151181</v>
      </c>
      <c r="E44" s="31">
        <f>STDEV(E39:E42)</f>
        <v>0.3957825505354654</v>
      </c>
      <c r="F44" s="31">
        <f>STDEV(F39:F42)</f>
        <v>0.3660158540815302</v>
      </c>
      <c r="G44" s="31">
        <f>STDEV(G39:G42)</f>
        <v>0.25715561402133158</v>
      </c>
    </row>
    <row r="45" spans="1:7" x14ac:dyDescent="0.2">
      <c r="A45" s="69" t="s">
        <v>14</v>
      </c>
      <c r="B45" s="70"/>
      <c r="C45" s="31">
        <f t="shared" ref="C45:G45" si="18">1.96*(C44)/SQRT(4)</f>
        <v>2.9753988241446927E-2</v>
      </c>
      <c r="D45" s="36">
        <f t="shared" si="18"/>
        <v>34.105878141728155</v>
      </c>
      <c r="E45" s="31">
        <f t="shared" si="18"/>
        <v>0.38786689952475611</v>
      </c>
      <c r="F45" s="31">
        <f t="shared" si="18"/>
        <v>0.35869553699989959</v>
      </c>
      <c r="G45" s="31">
        <f t="shared" si="18"/>
        <v>0.25201250174090495</v>
      </c>
    </row>
    <row r="46" spans="1:7" x14ac:dyDescent="0.2">
      <c r="A46" s="69" t="s">
        <v>15</v>
      </c>
      <c r="B46" s="70"/>
      <c r="C46" s="31">
        <f>((C44/C43))</f>
        <v>7.4036714566078327E-2</v>
      </c>
      <c r="D46" s="36">
        <f t="shared" ref="D46:G46" si="19">((D44/D43))</f>
        <v>-2.465621526061323</v>
      </c>
      <c r="E46" s="31">
        <f t="shared" si="19"/>
        <v>8.9898554607397096E-2</v>
      </c>
      <c r="F46" s="31">
        <f t="shared" si="19"/>
        <v>7.1839552458934169E-2</v>
      </c>
      <c r="G46" s="31">
        <f t="shared" si="19"/>
        <v>4.3454512353817754E-2</v>
      </c>
    </row>
    <row r="47" spans="1:7" x14ac:dyDescent="0.2">
      <c r="A47" s="69" t="s">
        <v>16</v>
      </c>
      <c r="B47" s="70"/>
      <c r="C47" s="31">
        <f>((C44/C43)*100)</f>
        <v>7.4036714566078325</v>
      </c>
      <c r="D47" s="36">
        <f t="shared" ref="D47:G47" si="20">((D44/D43)*100)</f>
        <v>-246.56215260613232</v>
      </c>
      <c r="E47" s="31">
        <f t="shared" si="20"/>
        <v>8.9898554607397099</v>
      </c>
      <c r="F47" s="31">
        <f t="shared" si="20"/>
        <v>7.1839552458934168</v>
      </c>
      <c r="G47" s="31">
        <f t="shared" si="20"/>
        <v>4.3454512353817751</v>
      </c>
    </row>
    <row r="48" spans="1:7" x14ac:dyDescent="0.2">
      <c r="A48" s="76" t="s">
        <v>9</v>
      </c>
      <c r="B48" s="79">
        <f>B2</f>
        <v>43510</v>
      </c>
      <c r="C48" s="29">
        <f t="shared" ref="C48:G51" si="21">(C39/$C$43)</f>
        <v>1.0997932038979568</v>
      </c>
      <c r="D48" s="29">
        <f t="shared" si="21"/>
        <v>7.9958738767262281</v>
      </c>
      <c r="E48" s="29">
        <f t="shared" si="21"/>
        <v>10.886038091479984</v>
      </c>
      <c r="F48" s="29">
        <f t="shared" si="21"/>
        <v>12.283411998663851</v>
      </c>
      <c r="G48" s="29">
        <f t="shared" si="21"/>
        <v>14.089518000985368</v>
      </c>
    </row>
    <row r="49" spans="1:7" x14ac:dyDescent="0.2">
      <c r="A49" s="77"/>
      <c r="B49" s="80">
        <v>41235</v>
      </c>
      <c r="C49" s="29">
        <f t="shared" si="21"/>
        <v>1.0055291271765519</v>
      </c>
      <c r="D49" s="29">
        <f t="shared" si="21"/>
        <v>6.8220303365552626</v>
      </c>
      <c r="E49" s="29">
        <f t="shared" si="21"/>
        <v>9.6090956125525491</v>
      </c>
      <c r="F49" s="29">
        <f t="shared" si="21"/>
        <v>11.285946968671219</v>
      </c>
      <c r="G49" s="29">
        <f t="shared" si="21"/>
        <v>15.042065211781555</v>
      </c>
    </row>
    <row r="50" spans="1:7" x14ac:dyDescent="0.2">
      <c r="A50" s="77"/>
      <c r="B50" s="80">
        <v>41235</v>
      </c>
      <c r="C50" s="29">
        <f t="shared" si="21"/>
        <v>0.96865378001954916</v>
      </c>
      <c r="D50" s="39">
        <f t="shared" si="21"/>
        <v>-161.70934690086159</v>
      </c>
      <c r="E50" s="29">
        <f t="shared" si="21"/>
        <v>11.940107525305036</v>
      </c>
      <c r="F50" s="29">
        <f t="shared" si="21"/>
        <v>13.422005909202902</v>
      </c>
      <c r="G50" s="29">
        <f t="shared" si="21"/>
        <v>13.724286280785341</v>
      </c>
    </row>
    <row r="51" spans="1:7" x14ac:dyDescent="0.2">
      <c r="A51" s="78"/>
      <c r="B51" s="81">
        <v>41235</v>
      </c>
      <c r="C51" s="29">
        <f t="shared" si="21"/>
        <v>0.92602388890594223</v>
      </c>
      <c r="D51" s="29">
        <f t="shared" si="21"/>
        <v>9.2133738454605858</v>
      </c>
      <c r="E51" s="29">
        <f t="shared" si="21"/>
        <v>10.507716357282373</v>
      </c>
      <c r="F51" s="29">
        <f t="shared" si="21"/>
        <v>12.704962799469445</v>
      </c>
      <c r="G51" s="29">
        <f t="shared" si="21"/>
        <v>14.867164177693141</v>
      </c>
    </row>
    <row r="52" spans="1:7" x14ac:dyDescent="0.2">
      <c r="A52" s="83" t="s">
        <v>9</v>
      </c>
      <c r="B52" s="83"/>
      <c r="C52" s="30">
        <f>AVERAGE(C48:C51)</f>
        <v>1</v>
      </c>
      <c r="D52" s="42">
        <f>AVERAGE(D48:D51)</f>
        <v>-34.419517210529882</v>
      </c>
      <c r="E52" s="30">
        <f>AVERAGE(E48:E51)</f>
        <v>10.735739396654985</v>
      </c>
      <c r="F52" s="30">
        <f>AVERAGE(F48:F51)</f>
        <v>12.424081919001853</v>
      </c>
      <c r="G52" s="30">
        <f>AVERAGE(G48:G51)</f>
        <v>14.430758417811351</v>
      </c>
    </row>
    <row r="53" spans="1:7" x14ac:dyDescent="0.2">
      <c r="A53" s="69" t="s">
        <v>13</v>
      </c>
      <c r="B53" s="70"/>
      <c r="C53" s="31">
        <f>STDEV(C48:C51)</f>
        <v>7.4036714566078299E-2</v>
      </c>
      <c r="D53" s="36">
        <f>STDEV(D48:D51)</f>
        <v>84.865502550920638</v>
      </c>
      <c r="E53" s="31">
        <f>STDEV(E48:E51)</f>
        <v>0.96512745440097258</v>
      </c>
      <c r="F53" s="31">
        <f>STDEV(F48:F51)</f>
        <v>0.89254048477422909</v>
      </c>
      <c r="G53" s="31">
        <f>STDEV(G48:G51)</f>
        <v>0.62708156994174202</v>
      </c>
    </row>
    <row r="54" spans="1:7" x14ac:dyDescent="0.2">
      <c r="A54" s="69" t="s">
        <v>14</v>
      </c>
      <c r="B54" s="70"/>
      <c r="C54" s="31">
        <f t="shared" ref="C54:G54" si="22">1.96*(C53)/SQRT(4)</f>
        <v>7.2555980274756737E-2</v>
      </c>
      <c r="D54" s="36">
        <f t="shared" si="22"/>
        <v>83.168192499902219</v>
      </c>
      <c r="E54" s="31">
        <f t="shared" si="22"/>
        <v>0.94582490531295316</v>
      </c>
      <c r="F54" s="31">
        <f t="shared" si="22"/>
        <v>0.87468967507874451</v>
      </c>
      <c r="G54" s="31">
        <f t="shared" si="22"/>
        <v>0.61453993854290712</v>
      </c>
    </row>
    <row r="55" spans="1:7" x14ac:dyDescent="0.2">
      <c r="A55" s="69" t="s">
        <v>15</v>
      </c>
      <c r="B55" s="70"/>
      <c r="C55" s="31">
        <f>((C53/C52))</f>
        <v>7.4036714566078299E-2</v>
      </c>
      <c r="D55" s="36">
        <f t="shared" ref="D55:G55" si="23">((D53/D52))</f>
        <v>-2.4656215260613226</v>
      </c>
      <c r="E55" s="31">
        <f t="shared" si="23"/>
        <v>8.9898554607397096E-2</v>
      </c>
      <c r="F55" s="31">
        <f t="shared" si="23"/>
        <v>7.1839552458934169E-2</v>
      </c>
      <c r="G55" s="31">
        <f t="shared" si="23"/>
        <v>4.3454512353817691E-2</v>
      </c>
    </row>
    <row r="56" spans="1:7" x14ac:dyDescent="0.2">
      <c r="A56" s="69" t="s">
        <v>16</v>
      </c>
      <c r="B56" s="70"/>
      <c r="C56" s="31">
        <f>((C53/C52)*100)</f>
        <v>7.4036714566078299</v>
      </c>
      <c r="D56" s="36">
        <f t="shared" ref="D56:G56" si="24">((D53/D52)*100)</f>
        <v>-246.56215260613226</v>
      </c>
      <c r="E56" s="31">
        <f t="shared" si="24"/>
        <v>8.9898554607397099</v>
      </c>
      <c r="F56" s="31">
        <f t="shared" si="24"/>
        <v>7.1839552458934168</v>
      </c>
      <c r="G56" s="31">
        <f t="shared" si="24"/>
        <v>4.3454512353817689</v>
      </c>
    </row>
  </sheetData>
  <mergeCells count="42">
    <mergeCell ref="A52:B52"/>
    <mergeCell ref="A53:B53"/>
    <mergeCell ref="A54:B54"/>
    <mergeCell ref="A55:B55"/>
    <mergeCell ref="A56:B56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5EE3-9336-4130-B04E-B62E55AF9B79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43516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3.9699999999999999E-2</v>
      </c>
      <c r="D3" s="25">
        <v>0.2697</v>
      </c>
      <c r="E3" s="25">
        <v>0.33079999999999998</v>
      </c>
      <c r="F3" s="25">
        <v>0.47070000000000001</v>
      </c>
      <c r="G3" s="25">
        <v>0.40329999999999999</v>
      </c>
    </row>
    <row r="4" spans="1:7" x14ac:dyDescent="0.2">
      <c r="A4" s="77"/>
      <c r="B4" s="80"/>
      <c r="C4" s="25">
        <v>3.3300000000000003E-2</v>
      </c>
      <c r="D4" s="25">
        <v>0.22950000000000001</v>
      </c>
      <c r="E4" s="25">
        <v>0.32869999999999999</v>
      </c>
      <c r="F4" s="25">
        <v>0.4491</v>
      </c>
      <c r="G4" s="25">
        <v>0.37359999999999999</v>
      </c>
    </row>
    <row r="5" spans="1:7" x14ac:dyDescent="0.2">
      <c r="A5" s="77"/>
      <c r="B5" s="80"/>
      <c r="C5" s="25">
        <v>2.63E-2</v>
      </c>
      <c r="D5" s="25">
        <v>0.2036</v>
      </c>
      <c r="E5" s="25">
        <v>0.221</v>
      </c>
      <c r="F5" s="25">
        <v>0.46439999999999998</v>
      </c>
      <c r="G5" s="25">
        <v>0.38069999999999998</v>
      </c>
    </row>
    <row r="6" spans="1:7" x14ac:dyDescent="0.2">
      <c r="A6" s="78"/>
      <c r="B6" s="80"/>
      <c r="C6" s="25">
        <v>2.5600000000000001E-2</v>
      </c>
      <c r="D6" s="25">
        <v>0.23860000000000001</v>
      </c>
      <c r="E6" s="25">
        <v>0.29920000000000002</v>
      </c>
      <c r="F6" s="25">
        <v>0.4632</v>
      </c>
      <c r="G6" s="25">
        <v>0.38719999999999999</v>
      </c>
    </row>
    <row r="7" spans="1:7" x14ac:dyDescent="0.2">
      <c r="A7" s="82" t="s">
        <v>2</v>
      </c>
      <c r="B7" s="80"/>
      <c r="C7" s="25">
        <v>0.1134</v>
      </c>
      <c r="D7" s="25">
        <v>0.12820000000000001</v>
      </c>
      <c r="E7" s="25">
        <v>0.1406</v>
      </c>
      <c r="F7" s="25">
        <v>0.1108</v>
      </c>
      <c r="G7" s="25">
        <v>8.6699999999999999E-2</v>
      </c>
    </row>
    <row r="8" spans="1:7" x14ac:dyDescent="0.2">
      <c r="A8" s="82"/>
      <c r="B8" s="80"/>
      <c r="C8" s="25">
        <v>0.1008</v>
      </c>
      <c r="D8" s="25">
        <v>0.13039999999999999</v>
      </c>
      <c r="E8" s="25">
        <v>0.13139999999999999</v>
      </c>
      <c r="F8" s="25">
        <v>0.1008</v>
      </c>
      <c r="G8" s="25">
        <v>8.0500000000000002E-2</v>
      </c>
    </row>
    <row r="9" spans="1:7" x14ac:dyDescent="0.2">
      <c r="A9" s="82"/>
      <c r="B9" s="80"/>
      <c r="C9" s="25">
        <v>0.13569999999999999</v>
      </c>
      <c r="D9" s="25">
        <v>0.1154</v>
      </c>
      <c r="E9" s="25">
        <v>0.14149999999999999</v>
      </c>
      <c r="F9" s="25">
        <v>0.1225</v>
      </c>
      <c r="G9" s="25">
        <v>8.5900000000000004E-2</v>
      </c>
    </row>
    <row r="10" spans="1:7" x14ac:dyDescent="0.2">
      <c r="A10" s="82"/>
      <c r="B10" s="81"/>
      <c r="C10" s="25">
        <v>0.15040000000000001</v>
      </c>
      <c r="D10" s="25">
        <v>0.14380000000000001</v>
      </c>
      <c r="E10" s="25">
        <v>0.1409</v>
      </c>
      <c r="F10" s="25">
        <v>0.10340000000000001</v>
      </c>
      <c r="G10" s="34">
        <v>0.1656</v>
      </c>
    </row>
    <row r="11" spans="1:7" x14ac:dyDescent="0.2">
      <c r="A11" s="83" t="s">
        <v>3</v>
      </c>
      <c r="B11" s="83"/>
      <c r="C11" s="26">
        <f>AVERAGE(C3:C6)</f>
        <v>3.1225000000000003E-2</v>
      </c>
      <c r="D11" s="26">
        <f t="shared" ref="D11:G11" si="0">AVERAGE(D3:D6)</f>
        <v>0.23535</v>
      </c>
      <c r="E11" s="26">
        <f t="shared" si="0"/>
        <v>0.29492499999999999</v>
      </c>
      <c r="F11" s="26">
        <f t="shared" si="0"/>
        <v>0.46184999999999998</v>
      </c>
      <c r="G11" s="26">
        <f t="shared" si="0"/>
        <v>0.38619999999999999</v>
      </c>
    </row>
    <row r="12" spans="1:7" x14ac:dyDescent="0.2">
      <c r="A12" s="75" t="s">
        <v>13</v>
      </c>
      <c r="B12" s="75"/>
      <c r="C12" s="27">
        <f t="shared" ref="C12:G12" si="1">STDEV(C3:C6)</f>
        <v>6.6339405082248351E-3</v>
      </c>
      <c r="D12" s="27">
        <f t="shared" si="1"/>
        <v>2.7281067916536304E-2</v>
      </c>
      <c r="E12" s="27">
        <f t="shared" si="1"/>
        <v>5.1351557912102656E-2</v>
      </c>
      <c r="F12" s="27">
        <f t="shared" si="1"/>
        <v>9.1142745185779882E-3</v>
      </c>
      <c r="G12" s="27">
        <f t="shared" si="1"/>
        <v>1.2680956851384156E-2</v>
      </c>
    </row>
    <row r="13" spans="1:7" x14ac:dyDescent="0.2">
      <c r="A13" s="69" t="s">
        <v>14</v>
      </c>
      <c r="B13" s="70"/>
      <c r="C13" s="27">
        <f t="shared" ref="C13:G13" si="2">1.96*(C12)/SQRT(4)</f>
        <v>6.5012616980603382E-3</v>
      </c>
      <c r="D13" s="27">
        <f t="shared" si="2"/>
        <v>2.6735446558205578E-2</v>
      </c>
      <c r="E13" s="27">
        <f t="shared" si="2"/>
        <v>5.03245267538606E-2</v>
      </c>
      <c r="F13" s="27">
        <f t="shared" si="2"/>
        <v>8.9319890282064281E-3</v>
      </c>
      <c r="G13" s="27">
        <f t="shared" si="2"/>
        <v>1.2427337714356473E-2</v>
      </c>
    </row>
    <row r="14" spans="1:7" x14ac:dyDescent="0.2">
      <c r="A14" s="69" t="s">
        <v>15</v>
      </c>
      <c r="B14" s="70"/>
      <c r="C14" s="27">
        <f>((C12/C11))</f>
        <v>0.21245606111208437</v>
      </c>
      <c r="D14" s="27">
        <f t="shared" ref="D14:G14" si="3">((D12/D11))</f>
        <v>0.11591700835579478</v>
      </c>
      <c r="E14" s="27">
        <f t="shared" si="3"/>
        <v>0.17411734478970131</v>
      </c>
      <c r="F14" s="27">
        <f t="shared" si="3"/>
        <v>1.9734274155197549E-2</v>
      </c>
      <c r="G14" s="27">
        <f t="shared" si="3"/>
        <v>3.2835206761740433E-2</v>
      </c>
    </row>
    <row r="15" spans="1:7" x14ac:dyDescent="0.2">
      <c r="A15" s="69" t="s">
        <v>16</v>
      </c>
      <c r="B15" s="70"/>
      <c r="C15" s="27">
        <f>((C12/C11)*100)</f>
        <v>21.245606111208438</v>
      </c>
      <c r="D15" s="27">
        <f>((D12/D11)*100)</f>
        <v>11.591700835579479</v>
      </c>
      <c r="E15" s="27">
        <f>((E12/E11)*100)</f>
        <v>17.411734478970132</v>
      </c>
      <c r="F15" s="27">
        <f>((F12/F11)*100)</f>
        <v>1.9734274155197549</v>
      </c>
      <c r="G15" s="27">
        <f>((G12/G11)*100)</f>
        <v>3.2835206761740432</v>
      </c>
    </row>
    <row r="16" spans="1:7" x14ac:dyDescent="0.2">
      <c r="A16" s="83" t="s">
        <v>4</v>
      </c>
      <c r="B16" s="83"/>
      <c r="C16" s="26">
        <f>AVERAGE(C7:C10)</f>
        <v>0.12507499999999999</v>
      </c>
      <c r="D16" s="26">
        <f>AVERAGE(D7:D10)</f>
        <v>0.12945000000000001</v>
      </c>
      <c r="E16" s="26">
        <f>AVERAGE(E7:E10)</f>
        <v>0.1386</v>
      </c>
      <c r="F16" s="26">
        <f>AVERAGE(F7:F10)</f>
        <v>0.109375</v>
      </c>
      <c r="G16" s="26">
        <f>AVERAGE(G7:G10)</f>
        <v>0.10467499999999999</v>
      </c>
    </row>
    <row r="17" spans="1:7" x14ac:dyDescent="0.2">
      <c r="A17" s="75" t="s">
        <v>13</v>
      </c>
      <c r="B17" s="75"/>
      <c r="C17" s="27">
        <f>STDEV(C7:C10)</f>
        <v>2.2209813896864022E-2</v>
      </c>
      <c r="D17" s="27">
        <f>STDEV(D7:D10)</f>
        <v>1.1630276580259533E-2</v>
      </c>
      <c r="E17" s="27">
        <f>STDEV(E7:E10)</f>
        <v>4.8145612468842918E-3</v>
      </c>
      <c r="F17" s="27">
        <f>STDEV(F7:F10)</f>
        <v>9.721582518636902E-3</v>
      </c>
      <c r="G17" s="27">
        <f>STDEV(G7:G10)</f>
        <v>4.0709898468718093E-2</v>
      </c>
    </row>
    <row r="18" spans="1:7" x14ac:dyDescent="0.2">
      <c r="A18" s="69" t="s">
        <v>14</v>
      </c>
      <c r="B18" s="70"/>
      <c r="C18" s="27">
        <f t="shared" ref="C18:G18" si="4">1.96*(C17)/SQRT(4)</f>
        <v>2.1765617618926741E-2</v>
      </c>
      <c r="D18" s="27">
        <f t="shared" si="4"/>
        <v>1.1397671048654343E-2</v>
      </c>
      <c r="E18" s="27">
        <f t="shared" si="4"/>
        <v>4.7182700219466061E-3</v>
      </c>
      <c r="F18" s="27">
        <f t="shared" si="4"/>
        <v>9.5271508682641635E-3</v>
      </c>
      <c r="G18" s="27">
        <f t="shared" si="4"/>
        <v>3.9895700499343732E-2</v>
      </c>
    </row>
    <row r="19" spans="1:7" x14ac:dyDescent="0.2">
      <c r="A19" s="69" t="s">
        <v>15</v>
      </c>
      <c r="B19" s="70"/>
      <c r="C19" s="27">
        <f>((C17/C16))</f>
        <v>0.17757196799411573</v>
      </c>
      <c r="D19" s="27">
        <f t="shared" ref="D19:G19" si="5">((D17/D16))</f>
        <v>8.9843774277787045E-2</v>
      </c>
      <c r="E19" s="27">
        <f t="shared" si="5"/>
        <v>3.4737094133364302E-2</v>
      </c>
      <c r="F19" s="27">
        <f t="shared" si="5"/>
        <v>8.8883040170394528E-2</v>
      </c>
      <c r="G19" s="27">
        <f t="shared" si="5"/>
        <v>0.38891710980385091</v>
      </c>
    </row>
    <row r="20" spans="1:7" x14ac:dyDescent="0.2">
      <c r="A20" s="69" t="s">
        <v>16</v>
      </c>
      <c r="B20" s="70"/>
      <c r="C20" s="27">
        <f>((C17/C16)*100)</f>
        <v>17.757196799411574</v>
      </c>
      <c r="D20" s="27">
        <f>((D17/D16)*100)</f>
        <v>8.9843774277787052</v>
      </c>
      <c r="E20" s="27">
        <f>((E17/E16)*100)</f>
        <v>3.4737094133364304</v>
      </c>
      <c r="F20" s="27">
        <f>((F17/F16)*100)</f>
        <v>8.8883040170394523</v>
      </c>
      <c r="G20" s="35">
        <f>((G17/G16)*100)</f>
        <v>38.891710980385092</v>
      </c>
    </row>
    <row r="21" spans="1:7" x14ac:dyDescent="0.2">
      <c r="A21" s="82" t="s">
        <v>1</v>
      </c>
      <c r="B21" s="84">
        <f>B2</f>
        <v>43516</v>
      </c>
      <c r="C21" s="28">
        <f t="shared" ref="C21:G28" si="6">((1000*C3)/40)</f>
        <v>0.99249999999999994</v>
      </c>
      <c r="D21" s="28">
        <f t="shared" si="6"/>
        <v>6.7424999999999997</v>
      </c>
      <c r="E21" s="28">
        <f t="shared" si="6"/>
        <v>8.27</v>
      </c>
      <c r="F21" s="28">
        <f t="shared" si="6"/>
        <v>11.7675</v>
      </c>
      <c r="G21" s="28">
        <f t="shared" si="6"/>
        <v>10.0825</v>
      </c>
    </row>
    <row r="22" spans="1:7" x14ac:dyDescent="0.2">
      <c r="A22" s="82"/>
      <c r="B22" s="84"/>
      <c r="C22" s="28">
        <f t="shared" si="6"/>
        <v>0.83250000000000013</v>
      </c>
      <c r="D22" s="28">
        <f t="shared" si="6"/>
        <v>5.7374999999999998</v>
      </c>
      <c r="E22" s="28">
        <f t="shared" si="6"/>
        <v>8.2174999999999994</v>
      </c>
      <c r="F22" s="28">
        <f t="shared" si="6"/>
        <v>11.227500000000001</v>
      </c>
      <c r="G22" s="28">
        <f t="shared" si="6"/>
        <v>9.34</v>
      </c>
    </row>
    <row r="23" spans="1:7" x14ac:dyDescent="0.2">
      <c r="A23" s="82"/>
      <c r="B23" s="84"/>
      <c r="C23" s="28">
        <f t="shared" si="6"/>
        <v>0.65749999999999997</v>
      </c>
      <c r="D23" s="28">
        <f t="shared" si="6"/>
        <v>5.09</v>
      </c>
      <c r="E23" s="28">
        <f t="shared" si="6"/>
        <v>5.5250000000000004</v>
      </c>
      <c r="F23" s="28">
        <f t="shared" si="6"/>
        <v>11.61</v>
      </c>
      <c r="G23" s="28">
        <f t="shared" si="6"/>
        <v>9.5175000000000001</v>
      </c>
    </row>
    <row r="24" spans="1:7" x14ac:dyDescent="0.2">
      <c r="A24" s="82"/>
      <c r="B24" s="84"/>
      <c r="C24" s="28">
        <f t="shared" si="6"/>
        <v>0.64</v>
      </c>
      <c r="D24" s="28">
        <f t="shared" si="6"/>
        <v>5.9649999999999999</v>
      </c>
      <c r="E24" s="28">
        <f t="shared" si="6"/>
        <v>7.4800000000000013</v>
      </c>
      <c r="F24" s="28">
        <f t="shared" si="6"/>
        <v>11.58</v>
      </c>
      <c r="G24" s="28">
        <f t="shared" si="6"/>
        <v>9.68</v>
      </c>
    </row>
    <row r="25" spans="1:7" x14ac:dyDescent="0.2">
      <c r="A25" s="82" t="s">
        <v>6</v>
      </c>
      <c r="B25" s="84"/>
      <c r="C25" s="28">
        <f t="shared" si="6"/>
        <v>2.835</v>
      </c>
      <c r="D25" s="28">
        <f t="shared" si="6"/>
        <v>3.2050000000000005</v>
      </c>
      <c r="E25" s="28">
        <f t="shared" si="6"/>
        <v>3.5149999999999997</v>
      </c>
      <c r="F25" s="28">
        <f t="shared" si="6"/>
        <v>2.77</v>
      </c>
      <c r="G25" s="28">
        <f t="shared" si="6"/>
        <v>2.1675</v>
      </c>
    </row>
    <row r="26" spans="1:7" x14ac:dyDescent="0.2">
      <c r="A26" s="82"/>
      <c r="B26" s="84"/>
      <c r="C26" s="28">
        <f t="shared" si="6"/>
        <v>2.52</v>
      </c>
      <c r="D26" s="28">
        <f t="shared" si="6"/>
        <v>3.2599999999999993</v>
      </c>
      <c r="E26" s="28">
        <f t="shared" si="6"/>
        <v>3.2849999999999993</v>
      </c>
      <c r="F26" s="28">
        <f t="shared" si="6"/>
        <v>2.52</v>
      </c>
      <c r="G26" s="28">
        <f t="shared" si="6"/>
        <v>2.0125000000000002</v>
      </c>
    </row>
    <row r="27" spans="1:7" x14ac:dyDescent="0.2">
      <c r="A27" s="82"/>
      <c r="B27" s="84"/>
      <c r="C27" s="28">
        <f t="shared" si="6"/>
        <v>3.3924999999999996</v>
      </c>
      <c r="D27" s="28">
        <f t="shared" si="6"/>
        <v>2.8850000000000002</v>
      </c>
      <c r="E27" s="28">
        <f t="shared" si="6"/>
        <v>3.5375000000000001</v>
      </c>
      <c r="F27" s="28">
        <f t="shared" si="6"/>
        <v>3.0625</v>
      </c>
      <c r="G27" s="28">
        <f t="shared" si="6"/>
        <v>2.1475</v>
      </c>
    </row>
    <row r="28" spans="1:7" x14ac:dyDescent="0.2">
      <c r="A28" s="82"/>
      <c r="B28" s="84"/>
      <c r="C28" s="28">
        <f t="shared" si="6"/>
        <v>3.7600000000000002</v>
      </c>
      <c r="D28" s="28">
        <f t="shared" si="6"/>
        <v>3.5950000000000002</v>
      </c>
      <c r="E28" s="28">
        <f t="shared" si="6"/>
        <v>3.5225</v>
      </c>
      <c r="F28" s="28">
        <f t="shared" si="6"/>
        <v>2.585</v>
      </c>
      <c r="G28" s="38">
        <f t="shared" si="6"/>
        <v>4.1399999999999997</v>
      </c>
    </row>
    <row r="29" spans="1:7" x14ac:dyDescent="0.2">
      <c r="A29" s="83" t="s">
        <v>5</v>
      </c>
      <c r="B29" s="83"/>
      <c r="C29" s="26">
        <f t="shared" ref="C29:G29" si="7">AVERAGE(C21:C24)</f>
        <v>0.78062500000000001</v>
      </c>
      <c r="D29" s="26">
        <f t="shared" si="7"/>
        <v>5.88375</v>
      </c>
      <c r="E29" s="26">
        <f t="shared" si="7"/>
        <v>7.373124999999999</v>
      </c>
      <c r="F29" s="26">
        <f t="shared" si="7"/>
        <v>11.546250000000001</v>
      </c>
      <c r="G29" s="26">
        <f t="shared" si="7"/>
        <v>9.6549999999999994</v>
      </c>
    </row>
    <row r="30" spans="1:7" x14ac:dyDescent="0.2">
      <c r="A30" s="75" t="s">
        <v>13</v>
      </c>
      <c r="B30" s="75"/>
      <c r="C30" s="27">
        <f t="shared" ref="C30:G30" si="8">STDEV(C21:C24)</f>
        <v>0.16584851270562156</v>
      </c>
      <c r="D30" s="27">
        <f t="shared" si="8"/>
        <v>0.68202669791340764</v>
      </c>
      <c r="E30" s="27">
        <f t="shared" si="8"/>
        <v>1.2837889478025637</v>
      </c>
      <c r="F30" s="27">
        <f t="shared" si="8"/>
        <v>0.22785686296444921</v>
      </c>
      <c r="G30" s="27">
        <f t="shared" si="8"/>
        <v>0.31702392128460366</v>
      </c>
    </row>
    <row r="31" spans="1:7" x14ac:dyDescent="0.2">
      <c r="A31" s="69" t="s">
        <v>14</v>
      </c>
      <c r="B31" s="70"/>
      <c r="C31" s="27">
        <f t="shared" ref="C31:G31" si="9">1.96*(C30)/SQRT(4)</f>
        <v>0.16253154245150914</v>
      </c>
      <c r="D31" s="27">
        <f t="shared" si="9"/>
        <v>0.6683861639551395</v>
      </c>
      <c r="E31" s="27">
        <f t="shared" si="9"/>
        <v>1.2581131688465124</v>
      </c>
      <c r="F31" s="27">
        <f t="shared" si="9"/>
        <v>0.22329972570516021</v>
      </c>
      <c r="G31" s="27">
        <f t="shared" si="9"/>
        <v>0.31068344285891158</v>
      </c>
    </row>
    <row r="32" spans="1:7" x14ac:dyDescent="0.2">
      <c r="A32" s="69" t="s">
        <v>15</v>
      </c>
      <c r="B32" s="70"/>
      <c r="C32" s="27">
        <f>((C30/C29))</f>
        <v>0.21245606111208526</v>
      </c>
      <c r="D32" s="27">
        <f t="shared" ref="D32:G32" si="10">((D30/D29))</f>
        <v>0.1159170083557948</v>
      </c>
      <c r="E32" s="27">
        <f t="shared" si="10"/>
        <v>0.17411734478970095</v>
      </c>
      <c r="F32" s="27">
        <f t="shared" si="10"/>
        <v>1.9734274155197504E-2</v>
      </c>
      <c r="G32" s="27">
        <f t="shared" si="10"/>
        <v>3.2835206761740413E-2</v>
      </c>
    </row>
    <row r="33" spans="1:7" x14ac:dyDescent="0.2">
      <c r="A33" s="69" t="s">
        <v>16</v>
      </c>
      <c r="B33" s="70"/>
      <c r="C33" s="27">
        <f>((C30/C29)*100)</f>
        <v>21.245606111208527</v>
      </c>
      <c r="D33" s="27">
        <f t="shared" ref="D33:G33" si="11">((D30/D29)*100)</f>
        <v>11.591700835579481</v>
      </c>
      <c r="E33" s="27">
        <f t="shared" si="11"/>
        <v>17.411734478970097</v>
      </c>
      <c r="F33" s="27">
        <f t="shared" si="11"/>
        <v>1.9734274155197504</v>
      </c>
      <c r="G33" s="27">
        <f t="shared" si="11"/>
        <v>3.2835206761740414</v>
      </c>
    </row>
    <row r="34" spans="1:7" x14ac:dyDescent="0.2">
      <c r="A34" s="83" t="s">
        <v>7</v>
      </c>
      <c r="B34" s="83"/>
      <c r="C34" s="26">
        <f t="shared" ref="C34:G34" si="12">AVERAGE(C25:C28)</f>
        <v>3.1268750000000001</v>
      </c>
      <c r="D34" s="26">
        <f t="shared" si="12"/>
        <v>3.2362500000000001</v>
      </c>
      <c r="E34" s="26">
        <f t="shared" si="12"/>
        <v>3.4649999999999999</v>
      </c>
      <c r="F34" s="26">
        <f t="shared" si="12"/>
        <v>2.734375</v>
      </c>
      <c r="G34" s="26">
        <f t="shared" si="12"/>
        <v>2.6168749999999998</v>
      </c>
    </row>
    <row r="35" spans="1:7" x14ac:dyDescent="0.2">
      <c r="A35" s="75" t="s">
        <v>13</v>
      </c>
      <c r="B35" s="75"/>
      <c r="C35" s="27">
        <f t="shared" ref="C35:G35" si="13">STDEV(C25:C28)</f>
        <v>0.55524534742159981</v>
      </c>
      <c r="D35" s="27">
        <f t="shared" si="13"/>
        <v>0.29075691450648822</v>
      </c>
      <c r="E35" s="27">
        <f t="shared" si="13"/>
        <v>0.12036403117210756</v>
      </c>
      <c r="F35" s="27">
        <f t="shared" si="13"/>
        <v>0.24303956296592263</v>
      </c>
      <c r="G35" s="27">
        <f t="shared" si="13"/>
        <v>1.0177474617179518</v>
      </c>
    </row>
    <row r="36" spans="1:7" x14ac:dyDescent="0.2">
      <c r="A36" s="69" t="s">
        <v>14</v>
      </c>
      <c r="B36" s="70"/>
      <c r="C36" s="27">
        <f t="shared" ref="C36:G36" si="14">1.96*(C35)/SQRT(4)</f>
        <v>0.54414044047316779</v>
      </c>
      <c r="D36" s="27">
        <f t="shared" si="14"/>
        <v>0.28494177621635847</v>
      </c>
      <c r="E36" s="27">
        <f t="shared" si="14"/>
        <v>0.1179567505486654</v>
      </c>
      <c r="F36" s="27">
        <f t="shared" si="14"/>
        <v>0.23817877170660418</v>
      </c>
      <c r="G36" s="27">
        <f t="shared" si="14"/>
        <v>0.99739251248359273</v>
      </c>
    </row>
    <row r="37" spans="1:7" x14ac:dyDescent="0.2">
      <c r="A37" s="69" t="s">
        <v>15</v>
      </c>
      <c r="B37" s="70"/>
      <c r="C37" s="27">
        <f>((C35/C34))</f>
        <v>0.17757196799411545</v>
      </c>
      <c r="D37" s="27">
        <f t="shared" ref="D37:G37" si="15">((D35/D34))</f>
        <v>8.9843774277787017E-2</v>
      </c>
      <c r="E37" s="27">
        <f t="shared" si="15"/>
        <v>3.4737094133364378E-2</v>
      </c>
      <c r="F37" s="27">
        <f t="shared" si="15"/>
        <v>8.888304017039457E-2</v>
      </c>
      <c r="G37" s="27">
        <f t="shared" si="15"/>
        <v>0.38891710980385075</v>
      </c>
    </row>
    <row r="38" spans="1:7" x14ac:dyDescent="0.2">
      <c r="A38" s="69" t="s">
        <v>16</v>
      </c>
      <c r="B38" s="70"/>
      <c r="C38" s="27">
        <f>((C35/C34)*100)</f>
        <v>17.757196799411545</v>
      </c>
      <c r="D38" s="27">
        <f t="shared" ref="D38:G38" si="16">((D35/D34)*100)</f>
        <v>8.9843774277787016</v>
      </c>
      <c r="E38" s="27">
        <f t="shared" si="16"/>
        <v>3.4737094133364379</v>
      </c>
      <c r="F38" s="27">
        <f t="shared" si="16"/>
        <v>8.8883040170394576</v>
      </c>
      <c r="G38" s="35">
        <f t="shared" si="16"/>
        <v>38.891710980385078</v>
      </c>
    </row>
    <row r="39" spans="1:7" x14ac:dyDescent="0.2">
      <c r="A39" s="76" t="s">
        <v>8</v>
      </c>
      <c r="B39" s="79">
        <f>B2</f>
        <v>43516</v>
      </c>
      <c r="C39" s="29">
        <f t="shared" ref="C39:G42" si="17">(C21/C25)</f>
        <v>0.35008818342151676</v>
      </c>
      <c r="D39" s="29">
        <f t="shared" si="17"/>
        <v>2.1037441497659901</v>
      </c>
      <c r="E39" s="29">
        <f t="shared" si="17"/>
        <v>2.3527738264580371</v>
      </c>
      <c r="F39" s="29">
        <f t="shared" si="17"/>
        <v>4.2481949458483754</v>
      </c>
      <c r="G39" s="29">
        <f t="shared" si="17"/>
        <v>4.6516724336793542</v>
      </c>
    </row>
    <row r="40" spans="1:7" x14ac:dyDescent="0.2">
      <c r="A40" s="77"/>
      <c r="B40" s="80"/>
      <c r="C40" s="29">
        <f t="shared" si="17"/>
        <v>0.3303571428571429</v>
      </c>
      <c r="D40" s="29">
        <f t="shared" si="17"/>
        <v>1.7599693251533746</v>
      </c>
      <c r="E40" s="29">
        <f t="shared" si="17"/>
        <v>2.5015220700152212</v>
      </c>
      <c r="F40" s="29">
        <f t="shared" si="17"/>
        <v>4.4553571428571432</v>
      </c>
      <c r="G40" s="29">
        <f t="shared" si="17"/>
        <v>4.6409937888198751</v>
      </c>
    </row>
    <row r="41" spans="1:7" x14ac:dyDescent="0.2">
      <c r="A41" s="77"/>
      <c r="B41" s="80"/>
      <c r="C41" s="29">
        <f t="shared" si="17"/>
        <v>0.19380987472365513</v>
      </c>
      <c r="D41" s="29">
        <f t="shared" si="17"/>
        <v>1.7642980935875214</v>
      </c>
      <c r="E41" s="29">
        <f t="shared" si="17"/>
        <v>1.5618374558303887</v>
      </c>
      <c r="F41" s="29">
        <f t="shared" si="17"/>
        <v>3.791020408163265</v>
      </c>
      <c r="G41" s="29">
        <f t="shared" si="17"/>
        <v>4.4318975552968567</v>
      </c>
    </row>
    <row r="42" spans="1:7" x14ac:dyDescent="0.2">
      <c r="A42" s="78"/>
      <c r="B42" s="81"/>
      <c r="C42" s="29">
        <f t="shared" si="17"/>
        <v>0.1702127659574468</v>
      </c>
      <c r="D42" s="29">
        <f t="shared" si="17"/>
        <v>1.6592489568845619</v>
      </c>
      <c r="E42" s="29">
        <f t="shared" si="17"/>
        <v>2.1234918381831092</v>
      </c>
      <c r="F42" s="29">
        <f t="shared" si="17"/>
        <v>4.4796905222437138</v>
      </c>
      <c r="G42" s="39">
        <f t="shared" si="17"/>
        <v>2.3381642512077296</v>
      </c>
    </row>
    <row r="43" spans="1:7" x14ac:dyDescent="0.2">
      <c r="A43" s="83" t="s">
        <v>8</v>
      </c>
      <c r="B43" s="83"/>
      <c r="C43" s="30">
        <f>AVERAGE(C39:C42)</f>
        <v>0.26111699173994041</v>
      </c>
      <c r="D43" s="30">
        <f>AVERAGE(D39:D42)</f>
        <v>1.8218151313478621</v>
      </c>
      <c r="E43" s="30">
        <f>AVERAGE(E39:E42)</f>
        <v>2.134906297621689</v>
      </c>
      <c r="F43" s="30">
        <f>AVERAGE(F39:F42)</f>
        <v>4.2435657547781238</v>
      </c>
      <c r="G43" s="30">
        <f>AVERAGE(G39:G42)</f>
        <v>4.0156820072509536</v>
      </c>
    </row>
    <row r="44" spans="1:7" x14ac:dyDescent="0.2">
      <c r="A44" s="69" t="s">
        <v>13</v>
      </c>
      <c r="B44" s="70"/>
      <c r="C44" s="31">
        <f>STDEV(C39:C42)</f>
        <v>9.2202490461901931E-2</v>
      </c>
      <c r="D44" s="31">
        <f>STDEV(D39:D42)</f>
        <v>0.19411752959003289</v>
      </c>
      <c r="E44" s="31">
        <f>STDEV(E39:E42)</f>
        <v>0.41247689713294267</v>
      </c>
      <c r="F44" s="31">
        <f>STDEV(F39:F42)</f>
        <v>0.31907638480873945</v>
      </c>
      <c r="G44" s="31">
        <f>STDEV(G39:G42)</f>
        <v>1.1229128566594027</v>
      </c>
    </row>
    <row r="45" spans="1:7" x14ac:dyDescent="0.2">
      <c r="A45" s="69" t="s">
        <v>14</v>
      </c>
      <c r="B45" s="70"/>
      <c r="C45" s="31">
        <f t="shared" ref="C45:G45" si="18">1.96*(C44)/SQRT(4)</f>
        <v>9.0358440652663893E-2</v>
      </c>
      <c r="D45" s="31">
        <f t="shared" si="18"/>
        <v>0.19023517899823222</v>
      </c>
      <c r="E45" s="31">
        <f t="shared" si="18"/>
        <v>0.4042273591902838</v>
      </c>
      <c r="F45" s="31">
        <f t="shared" si="18"/>
        <v>0.31269485711256467</v>
      </c>
      <c r="G45" s="31">
        <f t="shared" si="18"/>
        <v>1.1004545995262145</v>
      </c>
    </row>
    <row r="46" spans="1:7" x14ac:dyDescent="0.2">
      <c r="A46" s="69" t="s">
        <v>15</v>
      </c>
      <c r="B46" s="70"/>
      <c r="C46" s="31">
        <f>((C44/C43))</f>
        <v>0.35310796837660818</v>
      </c>
      <c r="D46" s="31">
        <f t="shared" ref="D46:G46" si="19">((D44/D43))</f>
        <v>0.10655171660936633</v>
      </c>
      <c r="E46" s="31">
        <f t="shared" si="19"/>
        <v>0.19320608946277729</v>
      </c>
      <c r="F46" s="31">
        <f t="shared" si="19"/>
        <v>7.5190630532699851E-2</v>
      </c>
      <c r="G46" s="31">
        <f t="shared" si="19"/>
        <v>0.27963191672841742</v>
      </c>
    </row>
    <row r="47" spans="1:7" x14ac:dyDescent="0.2">
      <c r="A47" s="69" t="s">
        <v>16</v>
      </c>
      <c r="B47" s="70"/>
      <c r="C47" s="31">
        <f>((C44/C43)*100)</f>
        <v>35.310796837660817</v>
      </c>
      <c r="D47" s="31">
        <f t="shared" ref="D47:G47" si="20">((D44/D43)*100)</f>
        <v>10.655171660936633</v>
      </c>
      <c r="E47" s="31">
        <f t="shared" si="20"/>
        <v>19.32060894627773</v>
      </c>
      <c r="F47" s="31">
        <f t="shared" si="20"/>
        <v>7.5190630532699849</v>
      </c>
      <c r="G47" s="31">
        <f t="shared" si="20"/>
        <v>27.963191672841742</v>
      </c>
    </row>
    <row r="48" spans="1:7" x14ac:dyDescent="0.2">
      <c r="A48" s="76" t="s">
        <v>9</v>
      </c>
      <c r="B48" s="79">
        <f>B2</f>
        <v>43516</v>
      </c>
      <c r="C48" s="29">
        <f t="shared" ref="C48:G51" si="21">(C39/$C$43)</f>
        <v>1.3407330602605412</v>
      </c>
      <c r="D48" s="29">
        <f t="shared" si="21"/>
        <v>8.0567110387868404</v>
      </c>
      <c r="E48" s="29">
        <f t="shared" si="21"/>
        <v>9.0104202364635206</v>
      </c>
      <c r="F48" s="29">
        <f t="shared" si="21"/>
        <v>16.269316360994871</v>
      </c>
      <c r="G48" s="29">
        <f t="shared" si="21"/>
        <v>17.814514492845372</v>
      </c>
    </row>
    <row r="49" spans="1:7" x14ac:dyDescent="0.2">
      <c r="A49" s="77"/>
      <c r="B49" s="80">
        <v>41235</v>
      </c>
      <c r="C49" s="29">
        <f t="shared" si="21"/>
        <v>1.2651690748113484</v>
      </c>
      <c r="D49" s="29">
        <f t="shared" si="21"/>
        <v>6.7401562549641225</v>
      </c>
      <c r="E49" s="29">
        <f t="shared" si="21"/>
        <v>9.5800815310656358</v>
      </c>
      <c r="F49" s="29">
        <f t="shared" si="21"/>
        <v>17.062685630563859</v>
      </c>
      <c r="G49" s="29">
        <f t="shared" si="21"/>
        <v>17.773618476127648</v>
      </c>
    </row>
    <row r="50" spans="1:7" x14ac:dyDescent="0.2">
      <c r="A50" s="77"/>
      <c r="B50" s="80">
        <v>41235</v>
      </c>
      <c r="C50" s="29">
        <f t="shared" si="21"/>
        <v>0.74223386778551803</v>
      </c>
      <c r="D50" s="29">
        <f t="shared" si="21"/>
        <v>6.7567341436924755</v>
      </c>
      <c r="E50" s="29">
        <f t="shared" si="21"/>
        <v>5.9813704402121077</v>
      </c>
      <c r="F50" s="29">
        <f t="shared" si="21"/>
        <v>14.51847458452238</v>
      </c>
      <c r="G50" s="29">
        <f t="shared" si="21"/>
        <v>16.972842425018467</v>
      </c>
    </row>
    <row r="51" spans="1:7" x14ac:dyDescent="0.2">
      <c r="A51" s="78"/>
      <c r="B51" s="81">
        <v>41235</v>
      </c>
      <c r="C51" s="29">
        <f t="shared" si="21"/>
        <v>0.65186399714259224</v>
      </c>
      <c r="D51" s="29">
        <f t="shared" si="21"/>
        <v>6.3544273615755031</v>
      </c>
      <c r="E51" s="29">
        <f t="shared" si="21"/>
        <v>8.1323387805340595</v>
      </c>
      <c r="F51" s="29">
        <f t="shared" si="21"/>
        <v>17.155875197525496</v>
      </c>
      <c r="G51" s="29">
        <f t="shared" si="21"/>
        <v>8.9544699317630982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6.9770071997547358</v>
      </c>
      <c r="E52" s="30">
        <f>AVERAGE(E48:E51)</f>
        <v>8.1760527470688302</v>
      </c>
      <c r="F52" s="30">
        <f>AVERAGE(F48:F51)</f>
        <v>16.251587943401653</v>
      </c>
      <c r="G52" s="30">
        <f>AVERAGE(G48:G51)</f>
        <v>15.378861331438646</v>
      </c>
    </row>
    <row r="53" spans="1:7" x14ac:dyDescent="0.2">
      <c r="A53" s="69" t="s">
        <v>13</v>
      </c>
      <c r="B53" s="70"/>
      <c r="C53" s="31">
        <f>STDEV(C48:C51)</f>
        <v>0.35310796837660807</v>
      </c>
      <c r="D53" s="31">
        <f>STDEV(D48:D51)</f>
        <v>0.74341209392977503</v>
      </c>
      <c r="E53" s="31">
        <f>STDEV(E48:E51)</f>
        <v>1.5796631785025697</v>
      </c>
      <c r="F53" s="31">
        <f>STDEV(F48:F51)</f>
        <v>1.2219671446219922</v>
      </c>
      <c r="G53" s="31">
        <f>STDEV(G48:G51)</f>
        <v>4.3004204712107228</v>
      </c>
    </row>
    <row r="54" spans="1:7" x14ac:dyDescent="0.2">
      <c r="A54" s="69" t="s">
        <v>14</v>
      </c>
      <c r="B54" s="70"/>
      <c r="C54" s="31">
        <f t="shared" ref="C54:G54" si="22">1.96*(C53)/SQRT(4)</f>
        <v>0.34604580900907589</v>
      </c>
      <c r="D54" s="31">
        <f t="shared" si="22"/>
        <v>0.72854385205117955</v>
      </c>
      <c r="E54" s="31">
        <f t="shared" si="22"/>
        <v>1.5480699149325183</v>
      </c>
      <c r="F54" s="31">
        <f t="shared" si="22"/>
        <v>1.1975278017295523</v>
      </c>
      <c r="G54" s="31">
        <f t="shared" si="22"/>
        <v>4.2144120617865086</v>
      </c>
    </row>
    <row r="55" spans="1:7" x14ac:dyDescent="0.2">
      <c r="A55" s="69" t="s">
        <v>15</v>
      </c>
      <c r="B55" s="70"/>
      <c r="C55" s="31">
        <f>((C53/C52))</f>
        <v>0.35310796837660807</v>
      </c>
      <c r="D55" s="31">
        <f t="shared" ref="D55:G55" si="23">((D53/D52))</f>
        <v>0.10655171660936631</v>
      </c>
      <c r="E55" s="31">
        <f t="shared" si="23"/>
        <v>0.19320608946277767</v>
      </c>
      <c r="F55" s="31">
        <f t="shared" si="23"/>
        <v>7.5190630532699795E-2</v>
      </c>
      <c r="G55" s="31">
        <f t="shared" si="23"/>
        <v>0.27963191672841692</v>
      </c>
    </row>
    <row r="56" spans="1:7" x14ac:dyDescent="0.2">
      <c r="A56" s="69" t="s">
        <v>16</v>
      </c>
      <c r="B56" s="70"/>
      <c r="C56" s="31">
        <f>((C53/C52)*100)</f>
        <v>35.31079683766081</v>
      </c>
      <c r="D56" s="31">
        <f t="shared" ref="D56:G56" si="24">((D53/D52)*100)</f>
        <v>10.655171660936631</v>
      </c>
      <c r="E56" s="31">
        <f t="shared" si="24"/>
        <v>19.320608946277769</v>
      </c>
      <c r="F56" s="31">
        <f t="shared" si="24"/>
        <v>7.5190630532699796</v>
      </c>
      <c r="G56" s="31">
        <f t="shared" si="24"/>
        <v>27.963191672841692</v>
      </c>
    </row>
  </sheetData>
  <mergeCells count="42"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52:B52"/>
    <mergeCell ref="A53:B53"/>
    <mergeCell ref="A54:B54"/>
    <mergeCell ref="A55:B55"/>
    <mergeCell ref="A56:B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8E24-01B5-422F-BFE8-2555FDAC9449}">
  <dimension ref="A1:G56"/>
  <sheetViews>
    <sheetView workbookViewId="0">
      <selection activeCell="A11" sqref="A11:B11"/>
    </sheetView>
  </sheetViews>
  <sheetFormatPr baseColWidth="10" defaultRowHeight="12.75" x14ac:dyDescent="0.2"/>
  <cols>
    <col min="1" max="1" width="28.140625" style="22" customWidth="1"/>
    <col min="2" max="2" width="14.5703125" style="22" customWidth="1"/>
    <col min="3" max="3" width="16.5703125" style="22" customWidth="1"/>
    <col min="4" max="16384" width="11.42578125" style="22"/>
  </cols>
  <sheetData>
    <row r="1" spans="1:7" x14ac:dyDescent="0.2">
      <c r="A1" s="57" t="s">
        <v>10</v>
      </c>
      <c r="B1" s="59"/>
      <c r="C1" s="21"/>
      <c r="D1" s="57" t="s">
        <v>11</v>
      </c>
      <c r="E1" s="58"/>
      <c r="F1" s="58"/>
      <c r="G1" s="59"/>
    </row>
    <row r="2" spans="1:7" ht="15" customHeight="1" x14ac:dyDescent="0.2">
      <c r="A2" s="76" t="s">
        <v>0</v>
      </c>
      <c r="B2" s="79">
        <v>43517</v>
      </c>
      <c r="C2" s="23" t="s">
        <v>12</v>
      </c>
      <c r="D2" s="24">
        <v>10</v>
      </c>
      <c r="E2" s="24">
        <v>20</v>
      </c>
      <c r="F2" s="24">
        <v>30</v>
      </c>
      <c r="G2" s="24">
        <v>40</v>
      </c>
    </row>
    <row r="3" spans="1:7" x14ac:dyDescent="0.2">
      <c r="A3" s="77"/>
      <c r="B3" s="80"/>
      <c r="C3" s="25">
        <v>4.4900000000000002E-2</v>
      </c>
      <c r="D3" s="25">
        <v>0.27679999999999999</v>
      </c>
      <c r="E3" s="25">
        <v>0.39810000000000001</v>
      </c>
      <c r="F3" s="25">
        <v>0.46889999999999998</v>
      </c>
      <c r="G3" s="25">
        <v>0.4219</v>
      </c>
    </row>
    <row r="4" spans="1:7" x14ac:dyDescent="0.2">
      <c r="A4" s="77"/>
      <c r="B4" s="80"/>
      <c r="C4" s="25">
        <v>4.02E-2</v>
      </c>
      <c r="D4" s="25">
        <v>0.26469999999999999</v>
      </c>
      <c r="E4" s="25">
        <v>0.33300000000000002</v>
      </c>
      <c r="F4" s="25">
        <v>0.32329999999999998</v>
      </c>
      <c r="G4" s="25">
        <v>0.38829999999999998</v>
      </c>
    </row>
    <row r="5" spans="1:7" x14ac:dyDescent="0.2">
      <c r="A5" s="77"/>
      <c r="B5" s="80"/>
      <c r="C5" s="25">
        <v>4.1300000000000003E-2</v>
      </c>
      <c r="D5" s="25">
        <v>0.28720000000000001</v>
      </c>
      <c r="E5" s="25">
        <v>0.4027</v>
      </c>
      <c r="F5" s="25">
        <v>0.4476</v>
      </c>
      <c r="G5" s="25">
        <v>0.41510000000000002</v>
      </c>
    </row>
    <row r="6" spans="1:7" x14ac:dyDescent="0.2">
      <c r="A6" s="78"/>
      <c r="B6" s="80"/>
      <c r="C6" s="25">
        <v>3.8300000000000001E-2</v>
      </c>
      <c r="D6" s="25">
        <v>0.26719999999999999</v>
      </c>
      <c r="E6" s="25">
        <v>0.36430000000000001</v>
      </c>
      <c r="F6" s="25">
        <v>0.43309999999999998</v>
      </c>
      <c r="G6" s="25">
        <v>0.36680000000000001</v>
      </c>
    </row>
    <row r="7" spans="1:7" x14ac:dyDescent="0.2">
      <c r="A7" s="82" t="s">
        <v>2</v>
      </c>
      <c r="B7" s="80"/>
      <c r="C7" s="34">
        <v>6.8999999999999999E-3</v>
      </c>
      <c r="D7" s="25">
        <v>7.9000000000000008E-3</v>
      </c>
      <c r="E7" s="25">
        <v>8.0999999999999996E-3</v>
      </c>
      <c r="F7" s="25">
        <v>1.26E-2</v>
      </c>
      <c r="G7" s="25">
        <v>4.4000000000000003E-3</v>
      </c>
    </row>
    <row r="8" spans="1:7" x14ac:dyDescent="0.2">
      <c r="A8" s="82"/>
      <c r="B8" s="80"/>
      <c r="C8" s="25">
        <v>1.0200000000000001E-2</v>
      </c>
      <c r="D8" s="25">
        <v>1.49E-2</v>
      </c>
      <c r="E8" s="25">
        <v>8.9999999999999993E-3</v>
      </c>
      <c r="F8" s="25">
        <v>1.3899999999999999E-2</v>
      </c>
      <c r="G8" s="25">
        <v>5.5999999999999999E-3</v>
      </c>
    </row>
    <row r="9" spans="1:7" x14ac:dyDescent="0.2">
      <c r="A9" s="82"/>
      <c r="B9" s="80"/>
      <c r="C9" s="25">
        <v>9.7999999999999997E-3</v>
      </c>
      <c r="D9" s="25">
        <v>9.7000000000000003E-3</v>
      </c>
      <c r="E9" s="43">
        <v>5.4000000000000003E-3</v>
      </c>
      <c r="F9" s="25">
        <v>1.7100000000000001E-2</v>
      </c>
      <c r="G9" s="25">
        <v>5.7000000000000002E-3</v>
      </c>
    </row>
    <row r="10" spans="1:7" x14ac:dyDescent="0.2">
      <c r="A10" s="82"/>
      <c r="B10" s="81"/>
      <c r="C10" s="25">
        <v>1.72E-2</v>
      </c>
      <c r="D10" s="25">
        <v>1.8100000000000002E-2</v>
      </c>
      <c r="E10" s="34">
        <v>3.2399999999999998E-2</v>
      </c>
      <c r="F10" s="25">
        <v>2.3599999999999999E-2</v>
      </c>
      <c r="G10" s="25">
        <v>7.7000000000000002E-3</v>
      </c>
    </row>
    <row r="11" spans="1:7" x14ac:dyDescent="0.2">
      <c r="A11" s="83" t="s">
        <v>3</v>
      </c>
      <c r="B11" s="83"/>
      <c r="C11" s="26">
        <f>AVERAGE(C3:C6)</f>
        <v>4.1175000000000003E-2</v>
      </c>
      <c r="D11" s="26">
        <f t="shared" ref="D11:G11" si="0">AVERAGE(D3:D6)</f>
        <v>0.27397499999999997</v>
      </c>
      <c r="E11" s="26">
        <f t="shared" si="0"/>
        <v>0.37452500000000005</v>
      </c>
      <c r="F11" s="26">
        <f t="shared" si="0"/>
        <v>0.41822500000000001</v>
      </c>
      <c r="G11" s="26">
        <f t="shared" si="0"/>
        <v>0.39802500000000002</v>
      </c>
    </row>
    <row r="12" spans="1:7" x14ac:dyDescent="0.2">
      <c r="A12" s="75" t="s">
        <v>13</v>
      </c>
      <c r="B12" s="75"/>
      <c r="C12" s="27">
        <f t="shared" ref="C12:G12" si="1">STDEV(C3:C6)</f>
        <v>2.7753378172755841E-3</v>
      </c>
      <c r="D12" s="27">
        <f t="shared" si="1"/>
        <v>1.0243819274730177E-2</v>
      </c>
      <c r="E12" s="27">
        <f t="shared" si="1"/>
        <v>3.2549897593284881E-2</v>
      </c>
      <c r="F12" s="27">
        <f t="shared" si="1"/>
        <v>6.4968883577704334E-2</v>
      </c>
      <c r="G12" s="27">
        <f t="shared" si="1"/>
        <v>2.5371555595456369E-2</v>
      </c>
    </row>
    <row r="13" spans="1:7" x14ac:dyDescent="0.2">
      <c r="A13" s="69" t="s">
        <v>14</v>
      </c>
      <c r="B13" s="70"/>
      <c r="C13" s="27">
        <f t="shared" ref="C13:G13" si="2">1.96*(C12)/SQRT(4)</f>
        <v>2.7198310609300724E-3</v>
      </c>
      <c r="D13" s="27">
        <f t="shared" si="2"/>
        <v>1.0038942889235574E-2</v>
      </c>
      <c r="E13" s="27">
        <f t="shared" si="2"/>
        <v>3.1898899641419183E-2</v>
      </c>
      <c r="F13" s="27">
        <f t="shared" si="2"/>
        <v>6.3669505906150239E-2</v>
      </c>
      <c r="G13" s="27">
        <f t="shared" si="2"/>
        <v>2.4864124483547242E-2</v>
      </c>
    </row>
    <row r="14" spans="1:7" x14ac:dyDescent="0.2">
      <c r="A14" s="69" t="s">
        <v>15</v>
      </c>
      <c r="B14" s="70"/>
      <c r="C14" s="27">
        <f>((C12/C11))</f>
        <v>6.7403468543426451E-2</v>
      </c>
      <c r="D14" s="27">
        <f t="shared" ref="D14:G14" si="3">((D12/D11))</f>
        <v>3.7389613193649709E-2</v>
      </c>
      <c r="E14" s="27">
        <f t="shared" si="3"/>
        <v>8.6909812678151996E-2</v>
      </c>
      <c r="F14" s="27">
        <f t="shared" si="3"/>
        <v>0.15534433278188614</v>
      </c>
      <c r="G14" s="27">
        <f t="shared" si="3"/>
        <v>6.3743623127834603E-2</v>
      </c>
    </row>
    <row r="15" spans="1:7" x14ac:dyDescent="0.2">
      <c r="A15" s="69" t="s">
        <v>16</v>
      </c>
      <c r="B15" s="70"/>
      <c r="C15" s="27">
        <f>((C12/C11)*100)</f>
        <v>6.7403468543426452</v>
      </c>
      <c r="D15" s="27">
        <f>((D12/D11)*100)</f>
        <v>3.7389613193649711</v>
      </c>
      <c r="E15" s="27">
        <f>((E12/E11)*100)</f>
        <v>8.6909812678152001</v>
      </c>
      <c r="F15" s="27">
        <f>((F12/F11)*100)</f>
        <v>15.534433278188613</v>
      </c>
      <c r="G15" s="27">
        <f>((G12/G11)*100)</f>
        <v>6.3743623127834601</v>
      </c>
    </row>
    <row r="16" spans="1:7" x14ac:dyDescent="0.2">
      <c r="A16" s="83" t="s">
        <v>4</v>
      </c>
      <c r="B16" s="83"/>
      <c r="C16" s="26">
        <f>AVERAGE(C7:C10)</f>
        <v>1.1025E-2</v>
      </c>
      <c r="D16" s="26">
        <f>AVERAGE(D7:D10)</f>
        <v>1.2650000000000002E-2</v>
      </c>
      <c r="E16" s="26">
        <f>AVERAGE(E7:E10)</f>
        <v>1.3724999999999999E-2</v>
      </c>
      <c r="F16" s="26">
        <f>AVERAGE(F7:F10)</f>
        <v>1.6799999999999999E-2</v>
      </c>
      <c r="G16" s="26">
        <f>AVERAGE(G7:G10)</f>
        <v>5.8499999999999993E-3</v>
      </c>
    </row>
    <row r="17" spans="1:7" x14ac:dyDescent="0.2">
      <c r="A17" s="75" t="s">
        <v>13</v>
      </c>
      <c r="B17" s="75"/>
      <c r="C17" s="27">
        <f>STDEV(C7:C10)</f>
        <v>4.3714032834624925E-3</v>
      </c>
      <c r="D17" s="27">
        <f>STDEV(D7:D10)</f>
        <v>4.6914816422959568E-3</v>
      </c>
      <c r="E17" s="27">
        <f>STDEV(E7:E10)</f>
        <v>1.2543623878289717E-2</v>
      </c>
      <c r="F17" s="27">
        <f>STDEV(F7:F10)</f>
        <v>4.9118903353664884E-3</v>
      </c>
      <c r="G17" s="27">
        <f>STDEV(G7:G10)</f>
        <v>1.3674794331177344E-3</v>
      </c>
    </row>
    <row r="18" spans="1:7" x14ac:dyDescent="0.2">
      <c r="A18" s="69" t="s">
        <v>14</v>
      </c>
      <c r="B18" s="70"/>
      <c r="C18" s="27">
        <f t="shared" ref="C18:G18" si="4">1.96*(C17)/SQRT(4)</f>
        <v>4.2839752177932424E-3</v>
      </c>
      <c r="D18" s="27">
        <f t="shared" si="4"/>
        <v>4.5976520094500378E-3</v>
      </c>
      <c r="E18" s="27">
        <f t="shared" si="4"/>
        <v>1.2292751400723922E-2</v>
      </c>
      <c r="F18" s="27">
        <f t="shared" si="4"/>
        <v>4.8136525286591588E-3</v>
      </c>
      <c r="G18" s="27">
        <f t="shared" si="4"/>
        <v>1.3401298444553798E-3</v>
      </c>
    </row>
    <row r="19" spans="1:7" x14ac:dyDescent="0.2">
      <c r="A19" s="69" t="s">
        <v>15</v>
      </c>
      <c r="B19" s="70"/>
      <c r="C19" s="27">
        <f>((C17/C16))</f>
        <v>0.39649916403287916</v>
      </c>
      <c r="D19" s="27">
        <f t="shared" ref="D19:G19" si="5">((D17/D16))</f>
        <v>0.37086811401549064</v>
      </c>
      <c r="E19" s="27">
        <f t="shared" si="5"/>
        <v>0.91392523703385919</v>
      </c>
      <c r="F19" s="27">
        <f t="shared" si="5"/>
        <v>0.29237442472419578</v>
      </c>
      <c r="G19" s="27">
        <f t="shared" si="5"/>
        <v>0.2337571680543136</v>
      </c>
    </row>
    <row r="20" spans="1:7" x14ac:dyDescent="0.2">
      <c r="A20" s="69" t="s">
        <v>16</v>
      </c>
      <c r="B20" s="70"/>
      <c r="C20" s="35">
        <f>((C17/C16)*100)</f>
        <v>39.649916403287918</v>
      </c>
      <c r="D20" s="27">
        <f>((D17/D16)*100)</f>
        <v>37.086811401549063</v>
      </c>
      <c r="E20" s="35">
        <f>((E17/E16)*100)</f>
        <v>91.392523703385919</v>
      </c>
      <c r="F20" s="27">
        <f>((F17/F16)*100)</f>
        <v>29.237442472419577</v>
      </c>
      <c r="G20" s="27">
        <f>((G17/G16)*100)</f>
        <v>23.37571680543136</v>
      </c>
    </row>
    <row r="21" spans="1:7" x14ac:dyDescent="0.2">
      <c r="A21" s="82" t="s">
        <v>1</v>
      </c>
      <c r="B21" s="84">
        <f>B2</f>
        <v>43517</v>
      </c>
      <c r="C21" s="28">
        <f t="shared" ref="C21:G28" si="6">((1000*C3)/40)</f>
        <v>1.1225000000000001</v>
      </c>
      <c r="D21" s="28">
        <f t="shared" si="6"/>
        <v>6.92</v>
      </c>
      <c r="E21" s="28">
        <f t="shared" si="6"/>
        <v>9.9525000000000006</v>
      </c>
      <c r="F21" s="28">
        <f t="shared" si="6"/>
        <v>11.7225</v>
      </c>
      <c r="G21" s="28">
        <f t="shared" si="6"/>
        <v>10.547499999999999</v>
      </c>
    </row>
    <row r="22" spans="1:7" x14ac:dyDescent="0.2">
      <c r="A22" s="82"/>
      <c r="B22" s="84"/>
      <c r="C22" s="28">
        <f t="shared" si="6"/>
        <v>1.0050000000000001</v>
      </c>
      <c r="D22" s="28">
        <f t="shared" si="6"/>
        <v>6.6174999999999997</v>
      </c>
      <c r="E22" s="28">
        <f t="shared" si="6"/>
        <v>8.3249999999999993</v>
      </c>
      <c r="F22" s="28">
        <f t="shared" si="6"/>
        <v>8.0824999999999996</v>
      </c>
      <c r="G22" s="28">
        <f t="shared" si="6"/>
        <v>9.7074999999999996</v>
      </c>
    </row>
    <row r="23" spans="1:7" x14ac:dyDescent="0.2">
      <c r="A23" s="82"/>
      <c r="B23" s="84"/>
      <c r="C23" s="28">
        <f t="shared" si="6"/>
        <v>1.0325000000000002</v>
      </c>
      <c r="D23" s="28">
        <f t="shared" si="6"/>
        <v>7.18</v>
      </c>
      <c r="E23" s="28">
        <f t="shared" si="6"/>
        <v>10.067499999999999</v>
      </c>
      <c r="F23" s="28">
        <f t="shared" si="6"/>
        <v>11.190000000000001</v>
      </c>
      <c r="G23" s="28">
        <f t="shared" si="6"/>
        <v>10.377500000000001</v>
      </c>
    </row>
    <row r="24" spans="1:7" x14ac:dyDescent="0.2">
      <c r="A24" s="82"/>
      <c r="B24" s="84"/>
      <c r="C24" s="28">
        <f t="shared" si="6"/>
        <v>0.95749999999999991</v>
      </c>
      <c r="D24" s="28">
        <f t="shared" si="6"/>
        <v>6.68</v>
      </c>
      <c r="E24" s="28">
        <f t="shared" si="6"/>
        <v>9.1074999999999999</v>
      </c>
      <c r="F24" s="28">
        <f t="shared" si="6"/>
        <v>10.827499999999999</v>
      </c>
      <c r="G24" s="28">
        <f t="shared" si="6"/>
        <v>9.17</v>
      </c>
    </row>
    <row r="25" spans="1:7" x14ac:dyDescent="0.2">
      <c r="A25" s="82" t="s">
        <v>6</v>
      </c>
      <c r="B25" s="84"/>
      <c r="C25" s="28">
        <f t="shared" si="6"/>
        <v>0.17249999999999999</v>
      </c>
      <c r="D25" s="28">
        <f t="shared" si="6"/>
        <v>0.19750000000000001</v>
      </c>
      <c r="E25" s="28">
        <f t="shared" si="6"/>
        <v>0.20249999999999999</v>
      </c>
      <c r="F25" s="28">
        <f t="shared" si="6"/>
        <v>0.315</v>
      </c>
      <c r="G25" s="28">
        <f t="shared" si="6"/>
        <v>0.11000000000000001</v>
      </c>
    </row>
    <row r="26" spans="1:7" x14ac:dyDescent="0.2">
      <c r="A26" s="82"/>
      <c r="B26" s="84"/>
      <c r="C26" s="28">
        <f t="shared" si="6"/>
        <v>0.255</v>
      </c>
      <c r="D26" s="28">
        <f t="shared" si="6"/>
        <v>0.3725</v>
      </c>
      <c r="E26" s="28">
        <f t="shared" si="6"/>
        <v>0.22500000000000001</v>
      </c>
      <c r="F26" s="28">
        <f t="shared" si="6"/>
        <v>0.34749999999999998</v>
      </c>
      <c r="G26" s="28">
        <f t="shared" si="6"/>
        <v>0.13999999999999999</v>
      </c>
    </row>
    <row r="27" spans="1:7" x14ac:dyDescent="0.2">
      <c r="A27" s="82"/>
      <c r="B27" s="84"/>
      <c r="C27" s="28">
        <f t="shared" si="6"/>
        <v>0.24499999999999997</v>
      </c>
      <c r="D27" s="28">
        <f t="shared" si="6"/>
        <v>0.24250000000000002</v>
      </c>
      <c r="E27" s="28">
        <f t="shared" si="6"/>
        <v>0.13500000000000001</v>
      </c>
      <c r="F27" s="28">
        <f t="shared" si="6"/>
        <v>0.42750000000000005</v>
      </c>
      <c r="G27" s="28">
        <f t="shared" si="6"/>
        <v>0.14250000000000002</v>
      </c>
    </row>
    <row r="28" spans="1:7" x14ac:dyDescent="0.2">
      <c r="A28" s="82"/>
      <c r="B28" s="84"/>
      <c r="C28" s="38">
        <f t="shared" si="6"/>
        <v>0.43</v>
      </c>
      <c r="D28" s="28">
        <f t="shared" si="6"/>
        <v>0.45250000000000001</v>
      </c>
      <c r="E28" s="38">
        <f t="shared" si="6"/>
        <v>0.80999999999999994</v>
      </c>
      <c r="F28" s="28">
        <f t="shared" si="6"/>
        <v>0.59</v>
      </c>
      <c r="G28" s="28">
        <f t="shared" si="6"/>
        <v>0.1925</v>
      </c>
    </row>
    <row r="29" spans="1:7" x14ac:dyDescent="0.2">
      <c r="A29" s="83" t="s">
        <v>5</v>
      </c>
      <c r="B29" s="83"/>
      <c r="C29" s="26">
        <f t="shared" ref="C29:G29" si="7">AVERAGE(C21:C24)</f>
        <v>1.0293750000000002</v>
      </c>
      <c r="D29" s="26">
        <f t="shared" si="7"/>
        <v>6.8493750000000002</v>
      </c>
      <c r="E29" s="26">
        <f t="shared" si="7"/>
        <v>9.3631250000000001</v>
      </c>
      <c r="F29" s="26">
        <f t="shared" si="7"/>
        <v>10.455625</v>
      </c>
      <c r="G29" s="26">
        <f t="shared" si="7"/>
        <v>9.9506250000000005</v>
      </c>
    </row>
    <row r="30" spans="1:7" x14ac:dyDescent="0.2">
      <c r="A30" s="75" t="s">
        <v>13</v>
      </c>
      <c r="B30" s="75"/>
      <c r="C30" s="27">
        <f t="shared" ref="C30:G30" si="8">STDEV(C21:C24)</f>
        <v>6.9383445431889637E-2</v>
      </c>
      <c r="D30" s="27">
        <f t="shared" si="8"/>
        <v>0.25609548186825426</v>
      </c>
      <c r="E30" s="27">
        <f t="shared" si="8"/>
        <v>0.81374743983212239</v>
      </c>
      <c r="F30" s="27">
        <f t="shared" si="8"/>
        <v>1.62422208944262</v>
      </c>
      <c r="G30" s="27">
        <f t="shared" si="8"/>
        <v>0.63428888988640941</v>
      </c>
    </row>
    <row r="31" spans="1:7" x14ac:dyDescent="0.2">
      <c r="A31" s="69" t="s">
        <v>14</v>
      </c>
      <c r="B31" s="70"/>
      <c r="C31" s="27">
        <f t="shared" ref="C31:G31" si="9">1.96*(C30)/SQRT(4)</f>
        <v>6.7995776523251839E-2</v>
      </c>
      <c r="D31" s="27">
        <f t="shared" si="9"/>
        <v>0.25097357223088917</v>
      </c>
      <c r="E31" s="27">
        <f t="shared" si="9"/>
        <v>0.7974724910354799</v>
      </c>
      <c r="F31" s="27">
        <f t="shared" si="9"/>
        <v>1.5917376476537677</v>
      </c>
      <c r="G31" s="27">
        <f t="shared" si="9"/>
        <v>0.62160311208868124</v>
      </c>
    </row>
    <row r="32" spans="1:7" x14ac:dyDescent="0.2">
      <c r="A32" s="69" t="s">
        <v>15</v>
      </c>
      <c r="B32" s="70"/>
      <c r="C32" s="27">
        <f>((C30/C29))</f>
        <v>6.7403468543426479E-2</v>
      </c>
      <c r="D32" s="27">
        <f t="shared" ref="D32:G32" si="10">((D30/D29))</f>
        <v>3.7389613193649675E-2</v>
      </c>
      <c r="E32" s="27">
        <f t="shared" si="10"/>
        <v>8.6909812678152051E-2</v>
      </c>
      <c r="F32" s="27">
        <f t="shared" si="10"/>
        <v>0.15534433278188728</v>
      </c>
      <c r="G32" s="27">
        <f t="shared" si="10"/>
        <v>6.3743623127834617E-2</v>
      </c>
    </row>
    <row r="33" spans="1:7" x14ac:dyDescent="0.2">
      <c r="A33" s="69" t="s">
        <v>16</v>
      </c>
      <c r="B33" s="70"/>
      <c r="C33" s="27">
        <f>((C30/C29)*100)</f>
        <v>6.7403468543426479</v>
      </c>
      <c r="D33" s="27">
        <f t="shared" ref="D33:G33" si="11">((D30/D29)*100)</f>
        <v>3.7389613193649676</v>
      </c>
      <c r="E33" s="27">
        <f t="shared" si="11"/>
        <v>8.6909812678152054</v>
      </c>
      <c r="F33" s="27">
        <f t="shared" si="11"/>
        <v>15.534433278188727</v>
      </c>
      <c r="G33" s="27">
        <f t="shared" si="11"/>
        <v>6.3743623127834619</v>
      </c>
    </row>
    <row r="34" spans="1:7" x14ac:dyDescent="0.2">
      <c r="A34" s="83" t="s">
        <v>7</v>
      </c>
      <c r="B34" s="83"/>
      <c r="C34" s="26">
        <f t="shared" ref="C34:G34" si="12">AVERAGE(C25:C28)</f>
        <v>0.27562500000000001</v>
      </c>
      <c r="D34" s="26">
        <f t="shared" si="12"/>
        <v>0.31625000000000003</v>
      </c>
      <c r="E34" s="26">
        <f t="shared" si="12"/>
        <v>0.34312500000000001</v>
      </c>
      <c r="F34" s="26">
        <f t="shared" si="12"/>
        <v>0.42000000000000004</v>
      </c>
      <c r="G34" s="26">
        <f t="shared" si="12"/>
        <v>0.14624999999999999</v>
      </c>
    </row>
    <row r="35" spans="1:7" x14ac:dyDescent="0.2">
      <c r="A35" s="75" t="s">
        <v>13</v>
      </c>
      <c r="B35" s="75"/>
      <c r="C35" s="27">
        <f t="shared" ref="C35:G35" si="13">STDEV(C25:C28)</f>
        <v>0.1092850820865623</v>
      </c>
      <c r="D35" s="27">
        <f t="shared" si="13"/>
        <v>0.11728704105739887</v>
      </c>
      <c r="E35" s="27">
        <f t="shared" si="13"/>
        <v>0.3135905969572429</v>
      </c>
      <c r="F35" s="27">
        <f t="shared" si="13"/>
        <v>0.122797258384162</v>
      </c>
      <c r="G35" s="27">
        <f t="shared" si="13"/>
        <v>3.4186985827943439E-2</v>
      </c>
    </row>
    <row r="36" spans="1:7" x14ac:dyDescent="0.2">
      <c r="A36" s="69" t="s">
        <v>14</v>
      </c>
      <c r="B36" s="70"/>
      <c r="C36" s="27">
        <f t="shared" ref="C36:G36" si="14">1.96*(C35)/SQRT(4)</f>
        <v>0.10709938044483105</v>
      </c>
      <c r="D36" s="27">
        <f t="shared" si="14"/>
        <v>0.11494130023625089</v>
      </c>
      <c r="E36" s="27">
        <f t="shared" si="14"/>
        <v>0.30731878501809801</v>
      </c>
      <c r="F36" s="27">
        <f t="shared" si="14"/>
        <v>0.12034131321647876</v>
      </c>
      <c r="G36" s="27">
        <f t="shared" si="14"/>
        <v>3.3503246111384569E-2</v>
      </c>
    </row>
    <row r="37" spans="1:7" x14ac:dyDescent="0.2">
      <c r="A37" s="69" t="s">
        <v>15</v>
      </c>
      <c r="B37" s="70"/>
      <c r="C37" s="27">
        <f>((C35/C34))</f>
        <v>0.3964991640328791</v>
      </c>
      <c r="D37" s="27">
        <f t="shared" ref="D37:G37" si="15">((D35/D34))</f>
        <v>0.37086811401549047</v>
      </c>
      <c r="E37" s="27">
        <f t="shared" si="15"/>
        <v>0.91392523703385908</v>
      </c>
      <c r="F37" s="27">
        <f t="shared" si="15"/>
        <v>0.29237442472419523</v>
      </c>
      <c r="G37" s="27">
        <f t="shared" si="15"/>
        <v>0.23375716805431412</v>
      </c>
    </row>
    <row r="38" spans="1:7" x14ac:dyDescent="0.2">
      <c r="A38" s="69" t="s">
        <v>16</v>
      </c>
      <c r="B38" s="70"/>
      <c r="C38" s="35">
        <f>((C35/C34)*100)</f>
        <v>39.649916403287911</v>
      </c>
      <c r="D38" s="27">
        <f t="shared" ref="D38:G38" si="16">((D35/D34)*100)</f>
        <v>37.086811401549049</v>
      </c>
      <c r="E38" s="35">
        <f t="shared" si="16"/>
        <v>91.392523703385905</v>
      </c>
      <c r="F38" s="27">
        <f t="shared" si="16"/>
        <v>29.237442472419524</v>
      </c>
      <c r="G38" s="27">
        <f t="shared" si="16"/>
        <v>23.375716805431413</v>
      </c>
    </row>
    <row r="39" spans="1:7" x14ac:dyDescent="0.2">
      <c r="A39" s="76" t="s">
        <v>8</v>
      </c>
      <c r="B39" s="79">
        <f>B2</f>
        <v>43517</v>
      </c>
      <c r="C39" s="39">
        <f t="shared" ref="C39:G42" si="17">(C21/C25)</f>
        <v>6.5072463768115947</v>
      </c>
      <c r="D39" s="29">
        <f t="shared" si="17"/>
        <v>35.037974683544299</v>
      </c>
      <c r="E39" s="29">
        <f t="shared" si="17"/>
        <v>49.148148148148152</v>
      </c>
      <c r="F39" s="44">
        <f t="shared" si="17"/>
        <v>37.214285714285715</v>
      </c>
      <c r="G39" s="44">
        <f t="shared" si="17"/>
        <v>95.886363636363612</v>
      </c>
    </row>
    <row r="40" spans="1:7" x14ac:dyDescent="0.2">
      <c r="A40" s="77"/>
      <c r="B40" s="80"/>
      <c r="C40" s="29">
        <f t="shared" si="17"/>
        <v>3.9411764705882355</v>
      </c>
      <c r="D40" s="29">
        <f t="shared" si="17"/>
        <v>17.765100671140939</v>
      </c>
      <c r="E40" s="29">
        <f t="shared" si="17"/>
        <v>36.999999999999993</v>
      </c>
      <c r="F40" s="29">
        <f t="shared" si="17"/>
        <v>23.258992805755398</v>
      </c>
      <c r="G40" s="29">
        <f t="shared" si="17"/>
        <v>69.339285714285722</v>
      </c>
    </row>
    <row r="41" spans="1:7" x14ac:dyDescent="0.2">
      <c r="A41" s="77"/>
      <c r="B41" s="80"/>
      <c r="C41" s="29">
        <f t="shared" si="17"/>
        <v>4.2142857142857153</v>
      </c>
      <c r="D41" s="29">
        <f t="shared" si="17"/>
        <v>29.60824742268041</v>
      </c>
      <c r="E41" s="39">
        <f t="shared" si="17"/>
        <v>74.574074074074062</v>
      </c>
      <c r="F41" s="29">
        <f t="shared" si="17"/>
        <v>26.17543859649123</v>
      </c>
      <c r="G41" s="29">
        <f t="shared" si="17"/>
        <v>72.824561403508767</v>
      </c>
    </row>
    <row r="42" spans="1:7" x14ac:dyDescent="0.2">
      <c r="A42" s="78"/>
      <c r="B42" s="81"/>
      <c r="C42" s="29">
        <f t="shared" si="17"/>
        <v>2.2267441860465116</v>
      </c>
      <c r="D42" s="29">
        <f t="shared" si="17"/>
        <v>14.762430939226519</v>
      </c>
      <c r="E42" s="29">
        <f t="shared" si="17"/>
        <v>11.243827160493828</v>
      </c>
      <c r="F42" s="44">
        <f t="shared" si="17"/>
        <v>18.351694915254235</v>
      </c>
      <c r="G42" s="44">
        <f t="shared" si="17"/>
        <v>47.636363636363633</v>
      </c>
    </row>
    <row r="43" spans="1:7" x14ac:dyDescent="0.2">
      <c r="A43" s="83" t="s">
        <v>8</v>
      </c>
      <c r="B43" s="83"/>
      <c r="C43" s="30">
        <f>AVERAGE(C39:C42)</f>
        <v>4.2223631869330145</v>
      </c>
      <c r="D43" s="30">
        <f>AVERAGE(D39:D42)</f>
        <v>24.29343842914804</v>
      </c>
      <c r="E43" s="30">
        <f>AVERAGE(E39:E42)</f>
        <v>42.991512345679013</v>
      </c>
      <c r="F43" s="30">
        <f>AVERAGE(F39:F42)</f>
        <v>26.250103007946642</v>
      </c>
      <c r="G43" s="30">
        <f>AVERAGE(G39:G42)</f>
        <v>71.421643597630435</v>
      </c>
    </row>
    <row r="44" spans="1:7" x14ac:dyDescent="0.2">
      <c r="A44" s="69" t="s">
        <v>13</v>
      </c>
      <c r="B44" s="70"/>
      <c r="C44" s="31">
        <f>STDEV(C39:C42)</f>
        <v>1.7590070686898036</v>
      </c>
      <c r="D44" s="31">
        <f>STDEV(D39:D42)</f>
        <v>9.6116518111323259</v>
      </c>
      <c r="E44" s="31">
        <f>STDEV(E39:E42)</f>
        <v>26.326008081604904</v>
      </c>
      <c r="F44" s="31">
        <f>STDEV(F39:F42)</f>
        <v>7.9906292583393199</v>
      </c>
      <c r="G44" s="31">
        <f>STDEV(G39:G42)</f>
        <v>19.753197733816901</v>
      </c>
    </row>
    <row r="45" spans="1:7" x14ac:dyDescent="0.2">
      <c r="A45" s="69" t="s">
        <v>14</v>
      </c>
      <c r="B45" s="70"/>
      <c r="C45" s="31">
        <f t="shared" ref="C45:G45" si="18">1.96*(C44)/SQRT(4)</f>
        <v>1.7238269273160074</v>
      </c>
      <c r="D45" s="31">
        <f t="shared" si="18"/>
        <v>9.4194187749096798</v>
      </c>
      <c r="E45" s="31">
        <f t="shared" si="18"/>
        <v>25.799487919972805</v>
      </c>
      <c r="F45" s="31">
        <f t="shared" si="18"/>
        <v>7.8308166731725333</v>
      </c>
      <c r="G45" s="31">
        <f t="shared" si="18"/>
        <v>19.358133779140562</v>
      </c>
    </row>
    <row r="46" spans="1:7" x14ac:dyDescent="0.2">
      <c r="A46" s="69" t="s">
        <v>15</v>
      </c>
      <c r="B46" s="70"/>
      <c r="C46" s="31">
        <f>((C44/C43))</f>
        <v>0.41659302878857479</v>
      </c>
      <c r="D46" s="31">
        <f t="shared" ref="D46:G46" si="19">((D44/D43))</f>
        <v>0.39564806106656192</v>
      </c>
      <c r="E46" s="31">
        <f t="shared" si="19"/>
        <v>0.61235361691691859</v>
      </c>
      <c r="F46" s="31">
        <f t="shared" si="19"/>
        <v>0.30440372961280693</v>
      </c>
      <c r="G46" s="31">
        <f t="shared" si="19"/>
        <v>0.27657159285077354</v>
      </c>
    </row>
    <row r="47" spans="1:7" x14ac:dyDescent="0.2">
      <c r="A47" s="69" t="s">
        <v>16</v>
      </c>
      <c r="B47" s="70"/>
      <c r="C47" s="36">
        <f>((C44/C43)*100)</f>
        <v>41.659302878857481</v>
      </c>
      <c r="D47" s="31">
        <f t="shared" ref="D47:G47" si="20">((D44/D43)*100)</f>
        <v>39.564806106656192</v>
      </c>
      <c r="E47" s="36">
        <f t="shared" si="20"/>
        <v>61.235361691691857</v>
      </c>
      <c r="F47" s="31">
        <f t="shared" si="20"/>
        <v>30.440372961280694</v>
      </c>
      <c r="G47" s="31">
        <f t="shared" si="20"/>
        <v>27.657159285077356</v>
      </c>
    </row>
    <row r="48" spans="1:7" x14ac:dyDescent="0.2">
      <c r="A48" s="76" t="s">
        <v>9</v>
      </c>
      <c r="B48" s="79">
        <f>B2</f>
        <v>43517</v>
      </c>
      <c r="C48" s="29">
        <f t="shared" ref="C48:G51" si="21">(C39/$C$43)</f>
        <v>1.5411384783169835</v>
      </c>
      <c r="D48" s="29">
        <f t="shared" si="21"/>
        <v>8.2981906416711464</v>
      </c>
      <c r="E48" s="29">
        <f t="shared" si="21"/>
        <v>11.639962261002884</v>
      </c>
      <c r="F48" s="29">
        <f t="shared" si="21"/>
        <v>8.8136155197291188</v>
      </c>
      <c r="G48" s="29">
        <f t="shared" si="21"/>
        <v>22.709170052709823</v>
      </c>
    </row>
    <row r="49" spans="1:7" x14ac:dyDescent="0.2">
      <c r="A49" s="77"/>
      <c r="B49" s="80">
        <v>41235</v>
      </c>
      <c r="C49" s="29">
        <f t="shared" si="21"/>
        <v>0.93340536948243347</v>
      </c>
      <c r="D49" s="29">
        <f t="shared" si="21"/>
        <v>4.2073833738695798</v>
      </c>
      <c r="E49" s="29">
        <f t="shared" si="21"/>
        <v>8.7628653343947835</v>
      </c>
      <c r="F49" s="29">
        <f t="shared" si="21"/>
        <v>5.5085249127159912</v>
      </c>
      <c r="G49" s="29">
        <f t="shared" si="21"/>
        <v>16.421914137767835</v>
      </c>
    </row>
    <row r="50" spans="1:7" x14ac:dyDescent="0.2">
      <c r="A50" s="77"/>
      <c r="B50" s="80">
        <v>41235</v>
      </c>
      <c r="C50" s="29">
        <f t="shared" si="21"/>
        <v>0.99808697824187731</v>
      </c>
      <c r="D50" s="29">
        <f t="shared" si="21"/>
        <v>7.0122455392537812</v>
      </c>
      <c r="E50" s="29">
        <f t="shared" si="21"/>
        <v>17.661691041845742</v>
      </c>
      <c r="F50" s="29">
        <f t="shared" si="21"/>
        <v>6.1992390132370883</v>
      </c>
      <c r="G50" s="29">
        <f t="shared" si="21"/>
        <v>17.247346611224632</v>
      </c>
    </row>
    <row r="51" spans="1:7" x14ac:dyDescent="0.2">
      <c r="A51" s="78"/>
      <c r="B51" s="81">
        <v>41235</v>
      </c>
      <c r="C51" s="29">
        <f t="shared" si="21"/>
        <v>0.52736917395870564</v>
      </c>
      <c r="D51" s="29">
        <f t="shared" si="21"/>
        <v>3.4962484953714896</v>
      </c>
      <c r="E51" s="29">
        <f t="shared" si="21"/>
        <v>2.662922790557241</v>
      </c>
      <c r="F51" s="29">
        <f t="shared" si="21"/>
        <v>4.346308951358659</v>
      </c>
      <c r="G51" s="29">
        <f t="shared" si="21"/>
        <v>11.281919988262572</v>
      </c>
    </row>
    <row r="52" spans="1:7" x14ac:dyDescent="0.2">
      <c r="A52" s="83" t="s">
        <v>9</v>
      </c>
      <c r="B52" s="83"/>
      <c r="C52" s="30">
        <f>AVERAGE(C48:C51)</f>
        <v>1</v>
      </c>
      <c r="D52" s="30">
        <f>AVERAGE(D48:D51)</f>
        <v>5.7535170125414989</v>
      </c>
      <c r="E52" s="30">
        <f>AVERAGE(E48:E51)</f>
        <v>10.181860356950162</v>
      </c>
      <c r="F52" s="30">
        <f>AVERAGE(F48:F51)</f>
        <v>6.2169220992602146</v>
      </c>
      <c r="G52" s="30">
        <f>AVERAGE(G48:G51)</f>
        <v>16.915087697491217</v>
      </c>
    </row>
    <row r="53" spans="1:7" x14ac:dyDescent="0.2">
      <c r="A53" s="69" t="s">
        <v>13</v>
      </c>
      <c r="B53" s="70"/>
      <c r="C53" s="31">
        <f>STDEV(C48:C51)</f>
        <v>0.4165930287885744</v>
      </c>
      <c r="D53" s="31">
        <f>STDEV(D48:D51)</f>
        <v>2.2763678503255189</v>
      </c>
      <c r="E53" s="31">
        <f>STDEV(E48:E51)</f>
        <v>6.2348990165214246</v>
      </c>
      <c r="F53" s="31">
        <f>STDEV(F48:F51)</f>
        <v>1.8924542737270846</v>
      </c>
      <c r="G53" s="31">
        <f>STDEV(G48:G51)</f>
        <v>4.6782327477056747</v>
      </c>
    </row>
    <row r="54" spans="1:7" x14ac:dyDescent="0.2">
      <c r="A54" s="69" t="s">
        <v>14</v>
      </c>
      <c r="B54" s="70"/>
      <c r="C54" s="31">
        <f t="shared" ref="C54:G54" si="22">1.96*(C53)/SQRT(4)</f>
        <v>0.40826116821280289</v>
      </c>
      <c r="D54" s="31">
        <f t="shared" si="22"/>
        <v>2.2308404933190085</v>
      </c>
      <c r="E54" s="31">
        <f t="shared" si="22"/>
        <v>6.110201036190996</v>
      </c>
      <c r="F54" s="31">
        <f t="shared" si="22"/>
        <v>1.8546051882525429</v>
      </c>
      <c r="G54" s="31">
        <f t="shared" si="22"/>
        <v>4.5846680927515608</v>
      </c>
    </row>
    <row r="55" spans="1:7" x14ac:dyDescent="0.2">
      <c r="A55" s="69" t="s">
        <v>15</v>
      </c>
      <c r="B55" s="70"/>
      <c r="C55" s="31">
        <f>((C53/C52))</f>
        <v>0.4165930287885744</v>
      </c>
      <c r="D55" s="31">
        <f t="shared" ref="D55:G55" si="23">((D53/D52))</f>
        <v>0.39564806106656142</v>
      </c>
      <c r="E55" s="31">
        <f t="shared" si="23"/>
        <v>0.61235361691691903</v>
      </c>
      <c r="F55" s="31">
        <f t="shared" si="23"/>
        <v>0.30440372961280598</v>
      </c>
      <c r="G55" s="31">
        <f t="shared" si="23"/>
        <v>0.27657159285077387</v>
      </c>
    </row>
    <row r="56" spans="1:7" x14ac:dyDescent="0.2">
      <c r="A56" s="69" t="s">
        <v>16</v>
      </c>
      <c r="B56" s="70"/>
      <c r="C56" s="31">
        <f>((C53/C52)*100)</f>
        <v>41.659302878857439</v>
      </c>
      <c r="D56" s="31">
        <f t="shared" ref="D56:G56" si="24">((D53/D52)*100)</f>
        <v>39.564806106656143</v>
      </c>
      <c r="E56" s="36">
        <f t="shared" si="24"/>
        <v>61.235361691691907</v>
      </c>
      <c r="F56" s="31">
        <f t="shared" si="24"/>
        <v>30.440372961280598</v>
      </c>
      <c r="G56" s="31">
        <f t="shared" si="24"/>
        <v>27.657159285077388</v>
      </c>
    </row>
  </sheetData>
  <mergeCells count="42">
    <mergeCell ref="A17:B17"/>
    <mergeCell ref="A1:B1"/>
    <mergeCell ref="D1:G1"/>
    <mergeCell ref="A2:A6"/>
    <mergeCell ref="B2:B10"/>
    <mergeCell ref="A7:A10"/>
    <mergeCell ref="A11:B11"/>
    <mergeCell ref="A12:B12"/>
    <mergeCell ref="A13:B13"/>
    <mergeCell ref="A14:B14"/>
    <mergeCell ref="A15:B15"/>
    <mergeCell ref="A16:B16"/>
    <mergeCell ref="A34:B34"/>
    <mergeCell ref="A18:B18"/>
    <mergeCell ref="A19:B19"/>
    <mergeCell ref="A20:B20"/>
    <mergeCell ref="A21:A24"/>
    <mergeCell ref="B21:B28"/>
    <mergeCell ref="A25:A28"/>
    <mergeCell ref="A29:B29"/>
    <mergeCell ref="A30:B30"/>
    <mergeCell ref="A31:B31"/>
    <mergeCell ref="A32:B32"/>
    <mergeCell ref="A33:B33"/>
    <mergeCell ref="A48:A51"/>
    <mergeCell ref="B48:B51"/>
    <mergeCell ref="A35:B35"/>
    <mergeCell ref="A36:B36"/>
    <mergeCell ref="A37:B37"/>
    <mergeCell ref="A38:B38"/>
    <mergeCell ref="A39:A42"/>
    <mergeCell ref="B39:B42"/>
    <mergeCell ref="A43:B43"/>
    <mergeCell ref="A44:B44"/>
    <mergeCell ref="A45:B45"/>
    <mergeCell ref="A46:B46"/>
    <mergeCell ref="A47:B47"/>
    <mergeCell ref="A52:B52"/>
    <mergeCell ref="A53:B53"/>
    <mergeCell ref="A54:B54"/>
    <mergeCell ref="A55:B55"/>
    <mergeCell ref="A56:B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B-gal</vt:lpstr>
      <vt:lpstr>FA</vt:lpstr>
      <vt:lpstr>FISOS</vt:lpstr>
      <vt:lpstr>RUVB</vt:lpstr>
      <vt:lpstr>30-01-19</vt:lpstr>
      <vt:lpstr>07-02-19</vt:lpstr>
      <vt:lpstr>14-02-19</vt:lpstr>
      <vt:lpstr>20-02-19</vt:lpstr>
      <vt:lpstr>21-02-19</vt:lpstr>
      <vt:lpstr>27-02-19</vt:lpstr>
      <vt:lpstr>28-02-19</vt:lpstr>
      <vt:lpstr>05-03-19</vt:lpstr>
      <vt:lpstr>26-04-19</vt:lpstr>
      <vt:lpstr>30-04-19</vt:lpstr>
      <vt:lpstr>07-05-19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Antony Quiñones Camacho</cp:lastModifiedBy>
  <dcterms:created xsi:type="dcterms:W3CDTF">2013-11-13T14:21:37Z</dcterms:created>
  <dcterms:modified xsi:type="dcterms:W3CDTF">2019-05-14T15:14:18Z</dcterms:modified>
</cp:coreProperties>
</file>