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\Downloads\"/>
    </mc:Choice>
  </mc:AlternateContent>
  <xr:revisionPtr revIDLastSave="0" documentId="13_ncr:1_{F9B338E1-831E-4840-B64D-693CBFE965B5}" xr6:coauthVersionLast="47" xr6:coauthVersionMax="47" xr10:uidLastSave="{00000000-0000-0000-0000-000000000000}"/>
  <bookViews>
    <workbookView xWindow="-120" yWindow="-120" windowWidth="20730" windowHeight="11040" tabRatio="784" firstSheet="1" activeTab="1" xr2:uid="{25B8BDDB-6E37-43C8-A3E4-DD5654A5940D}"/>
  </bookViews>
  <sheets>
    <sheet name="TD" sheetId="13" state="hidden" r:id="rId1"/>
    <sheet name="Reporte" sheetId="11" r:id="rId2"/>
    <sheet name="Unión consulta1y2" sheetId="12" state="hidden" r:id="rId3"/>
    <sheet name="Unión consulta3y4" sheetId="14" state="hidden" r:id="rId4"/>
    <sheet name="Consulta1" sheetId="2" r:id="rId5"/>
    <sheet name="Consulta2" sheetId="3" r:id="rId6"/>
    <sheet name="Consulta3" sheetId="4" r:id="rId7"/>
    <sheet name="Consulta4" sheetId="5" r:id="rId8"/>
    <sheet name="Consulta5" sheetId="6" r:id="rId9"/>
    <sheet name="Consulta6" sheetId="7" r:id="rId10"/>
    <sheet name="Consulta7" sheetId="8" r:id="rId11"/>
    <sheet name="Consulta8" sheetId="10" r:id="rId12"/>
  </sheets>
  <definedNames>
    <definedName name="_xlnm._FilterDatabase" localSheetId="0" hidden="1">TD!$A$3:$C$54</definedName>
    <definedName name="_xlchart.v1.0" hidden="1">Consulta6!$A$2:$A$6</definedName>
    <definedName name="_xlchart.v1.1" hidden="1">Consulta6!$B$1</definedName>
    <definedName name="_xlchart.v1.2" hidden="1">Consulta6!$B$2:$B$6</definedName>
    <definedName name="_xlchart.v1.3" hidden="1">Consulta6!$A$2:$A$6</definedName>
    <definedName name="_xlchart.v1.4" hidden="1">Consulta6!$B$1</definedName>
    <definedName name="_xlchart.v1.5" hidden="1">Consulta6!$B$2:$B$6</definedName>
    <definedName name="_xlchart.v1.6" hidden="1">Consulta6!$A$2:$A$6</definedName>
    <definedName name="_xlchart.v1.7" hidden="1">Consulta6!$B$1</definedName>
    <definedName name="_xlchart.v1.8" hidden="1">Consulta6!$B$2:$B$6</definedName>
    <definedName name="DatosExternos_1" localSheetId="4" hidden="1">Consulta1!$A$1:$B$51</definedName>
    <definedName name="DatosExternos_1" localSheetId="5" hidden="1">Consulta2!$A$1:$B$51</definedName>
    <definedName name="DatosExternos_1" localSheetId="6" hidden="1">Consulta3!$A$1:$B$6</definedName>
    <definedName name="DatosExternos_1" localSheetId="7" hidden="1">Consulta4!$A$1:$B$6</definedName>
    <definedName name="DatosExternos_1" localSheetId="8" hidden="1">Consulta5!$A$1:$B$11</definedName>
    <definedName name="DatosExternos_1" localSheetId="9" hidden="1">Consulta6!$A$1:$C$6</definedName>
    <definedName name="DatosExternos_1" localSheetId="10" hidden="1">Consulta7!$A$1:$B$6</definedName>
    <definedName name="DatosExternos_1" localSheetId="2" hidden="1">'Unión consulta1y2'!$A$1:$B$51</definedName>
    <definedName name="DatosExternos_1" localSheetId="3" hidden="1">'Unión consulta3y4'!$A$1:$B$6</definedName>
    <definedName name="DatosExternos_2" localSheetId="11" hidden="1">Consulta8!$A$1:$B$28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4" l="1"/>
  <c r="C2" i="14"/>
  <c r="C3" i="14"/>
  <c r="C4" i="14"/>
  <c r="C5" i="14"/>
  <c r="C6" i="14"/>
  <c r="C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6D37D4-998D-4DE6-AC6E-3A2F94762A46}" keepAlive="1" name="Consulta - Consulta1" description="Conexión a la consulta 'Consulta1' en el libro." type="5" refreshedVersion="8" background="1" saveData="1">
    <dbPr connection="Provider=Microsoft.Mashup.OleDb.1;Data Source=$Workbook$;Location=Consulta1;Extended Properties=&quot;&quot;" command="SELECT * FROM [Consulta1]"/>
  </connection>
  <connection id="2" xr16:uid="{334622A3-6682-42FD-AFD6-EF351CA4971A}" keepAlive="1" name="Consulta - Consulta1 (2)" description="Conexión a la consulta 'Consulta1 (2)' en el libro." type="5" refreshedVersion="8" background="1" saveData="1">
    <dbPr connection="Provider=Microsoft.Mashup.OleDb.1;Data Source=$Workbook$;Location=&quot;Consulta1 (2)&quot;;Extended Properties=&quot;&quot;" command="SELECT * FROM [Consulta1 (2)]"/>
  </connection>
  <connection id="3" xr16:uid="{C266CA78-3D51-4E85-A66A-9FD064DD2346}" keepAlive="1" name="Consulta - Consulta2" description="Conexión a la consulta 'Consulta2' en el libro." type="5" refreshedVersion="8" background="1" saveData="1">
    <dbPr connection="Provider=Microsoft.Mashup.OleDb.1;Data Source=$Workbook$;Location=Consulta2;Extended Properties=&quot;&quot;" command="SELECT * FROM [Consulta2]"/>
  </connection>
  <connection id="4" xr16:uid="{67CB2EC1-7AC5-4478-9464-E9F9A5168C7F}" keepAlive="1" name="Consulta - Consulta3" description="Conexión a la consulta 'Consulta3' en el libro." type="5" refreshedVersion="8" background="1" saveData="1">
    <dbPr connection="Provider=Microsoft.Mashup.OleDb.1;Data Source=$Workbook$;Location=Consulta3;Extended Properties=&quot;&quot;" command="SELECT * FROM [Consulta3]"/>
  </connection>
  <connection id="5" xr16:uid="{B3579188-9746-4B0F-801A-B108FF7F5F92}" keepAlive="1" name="Consulta - Consulta3 (2)" description="Conexión a la consulta 'Consulta3 (2)' en el libro." type="5" refreshedVersion="8" background="1" saveData="1">
    <dbPr connection="Provider=Microsoft.Mashup.OleDb.1;Data Source=$Workbook$;Location=&quot;Consulta3 (2)&quot;;Extended Properties=&quot;&quot;" command="SELECT * FROM [Consulta3 (2)]"/>
  </connection>
  <connection id="6" xr16:uid="{01EFD67C-9323-4894-BE0E-9D40C8C695FD}" keepAlive="1" name="Consulta - Consulta4" description="Conexión a la consulta 'Consulta4' en el libro." type="5" refreshedVersion="8" background="1" saveData="1">
    <dbPr connection="Provider=Microsoft.Mashup.OleDb.1;Data Source=$Workbook$;Location=Consulta4;Extended Properties=&quot;&quot;" command="SELECT * FROM [Consulta4]"/>
  </connection>
  <connection id="7" xr16:uid="{71612784-C784-4E56-8685-E66DD0EB9134}" keepAlive="1" name="Consulta - Consulta5" description="Conexión a la consulta 'Consulta5' en el libro." type="5" refreshedVersion="8" background="1" saveData="1">
    <dbPr connection="Provider=Microsoft.Mashup.OleDb.1;Data Source=$Workbook$;Location=Consulta5;Extended Properties=&quot;&quot;" command="SELECT * FROM [Consulta5]"/>
  </connection>
  <connection id="8" xr16:uid="{09F21894-EA86-47FC-AC6D-DB6C6EFC97B2}" keepAlive="1" name="Consulta - Consulta6" description="Conexión a la consulta 'Consulta6' en el libro." type="5" refreshedVersion="8" background="1" saveData="1">
    <dbPr connection="Provider=Microsoft.Mashup.OleDb.1;Data Source=$Workbook$;Location=Consulta6;Extended Properties=&quot;&quot;" command="SELECT * FROM [Consulta6]"/>
  </connection>
  <connection id="9" xr16:uid="{C8C88E29-E451-44E0-823F-04B3CC7E1005}" keepAlive="1" name="Consulta - Consulta7" description="Conexión a la consulta 'Consulta7' en el libro." type="5" refreshedVersion="8" background="1" saveData="1">
    <dbPr connection="Provider=Microsoft.Mashup.OleDb.1;Data Source=$Workbook$;Location=Consulta7;Extended Properties=&quot;&quot;" command="SELECT * FROM [Consulta7]"/>
  </connection>
  <connection id="10" xr16:uid="{75398AE2-BD6D-4310-98A3-A2495EBEF1D9}" keepAlive="1" name="Consulta - Consulta8" description="Conexión a la consulta 'Consulta8' en el libro." type="5" refreshedVersion="8" background="1" saveData="1">
    <dbPr connection="Provider=Microsoft.Mashup.OleDb.1;Data Source=$Workbook$;Location=Consulta8;Extended Properties=&quot;&quot;" command="SELECT * FROM [Consulta8]"/>
  </connection>
</connections>
</file>

<file path=xl/sharedStrings.xml><?xml version="1.0" encoding="utf-8"?>
<sst xmlns="http://schemas.openxmlformats.org/spreadsheetml/2006/main" count="301" uniqueCount="158">
  <si>
    <t>Cliente</t>
  </si>
  <si>
    <t>Total Ventas</t>
  </si>
  <si>
    <t>Darryl Hu</t>
  </si>
  <si>
    <t>TOP 50 CUSTOMERS QUE MÁS DINERO GASTAN</t>
  </si>
  <si>
    <t>Dalton Coleman</t>
  </si>
  <si>
    <t>Natalie Sanders</t>
  </si>
  <si>
    <t>Frank Munoz</t>
  </si>
  <si>
    <t>Samantha Taylor</t>
  </si>
  <si>
    <t>Wyatt Thompson</t>
  </si>
  <si>
    <t>Jeremy Wright</t>
  </si>
  <si>
    <t>Richard White</t>
  </si>
  <si>
    <t>Walter Navarro</t>
  </si>
  <si>
    <t>Bruce Torres</t>
  </si>
  <si>
    <t>Lori Alvarez</t>
  </si>
  <si>
    <t>Katherine King</t>
  </si>
  <si>
    <t>Christy Goel</t>
  </si>
  <si>
    <t>Cole Gray</t>
  </si>
  <si>
    <t>Angelica Jenkins</t>
  </si>
  <si>
    <t>Melody Dominguez</t>
  </si>
  <si>
    <t>Jack Carter</t>
  </si>
  <si>
    <t>Andre Arun</t>
  </si>
  <si>
    <t>Elizabeth White</t>
  </si>
  <si>
    <t>Luke Edwards</t>
  </si>
  <si>
    <t>Seth Perry</t>
  </si>
  <si>
    <t>Sheena Lal</t>
  </si>
  <si>
    <t>Grant Pal</t>
  </si>
  <si>
    <t>Thomas Gonzales</t>
  </si>
  <si>
    <t>Nathaniel Howard</t>
  </si>
  <si>
    <t>Roy Romero</t>
  </si>
  <si>
    <t>Jasmine Butler</t>
  </si>
  <si>
    <t>Raul Xu</t>
  </si>
  <si>
    <t>Deanna Moreno</t>
  </si>
  <si>
    <t>James Bailey</t>
  </si>
  <si>
    <t>Kellie Torres</t>
  </si>
  <si>
    <t>Ryan Long</t>
  </si>
  <si>
    <t>Lauren Cook</t>
  </si>
  <si>
    <t>Fernando Williams</t>
  </si>
  <si>
    <t>Anna Martinez</t>
  </si>
  <si>
    <t>Toni Rodriguez</t>
  </si>
  <si>
    <t>Paige Ramirez</t>
  </si>
  <si>
    <t>Isabelle Barnes</t>
  </si>
  <si>
    <t>Karen Berge</t>
  </si>
  <si>
    <t>Alvin She</t>
  </si>
  <si>
    <t>Noah Phillips</t>
  </si>
  <si>
    <t>Victoria Rodriguez</t>
  </si>
  <si>
    <t>Antonio Gonzales</t>
  </si>
  <si>
    <t>Patricia Zubaty</t>
  </si>
  <si>
    <t>Gloria Alonso</t>
  </si>
  <si>
    <t>Joseph Rodriguez</t>
  </si>
  <si>
    <t>Rosa Lu</t>
  </si>
  <si>
    <t>Alexis Hughes</t>
  </si>
  <si>
    <t>Jenna Lopez</t>
  </si>
  <si>
    <t>Alex Carter</t>
  </si>
  <si>
    <t>Clientes</t>
  </si>
  <si>
    <t>Cantidad de pedidos</t>
  </si>
  <si>
    <t>TOP 50 CUSTOMER QUE MÁS PEDIDOS COMPRAN</t>
  </si>
  <si>
    <t>Eduardo Walker</t>
  </si>
  <si>
    <t>Marcus Gray</t>
  </si>
  <si>
    <t>Caleb Parker</t>
  </si>
  <si>
    <t>Nancy Chapman</t>
  </si>
  <si>
    <t>Alan Guo</t>
  </si>
  <si>
    <t>Mark Lee</t>
  </si>
  <si>
    <t>Isaac James</t>
  </si>
  <si>
    <t>Robin Hernandez</t>
  </si>
  <si>
    <t>Joyce Jarvis</t>
  </si>
  <si>
    <t>Carrie Gill</t>
  </si>
  <si>
    <t>Andrew Jackson</t>
  </si>
  <si>
    <t>Kathryn Deng</t>
  </si>
  <si>
    <t>Karl Raje</t>
  </si>
  <si>
    <t>Carlos Rivera</t>
  </si>
  <si>
    <t>Micheal Travers</t>
  </si>
  <si>
    <t>Leslie Ortega</t>
  </si>
  <si>
    <t>Gerald Gomez</t>
  </si>
  <si>
    <t>Emmanuel Suri</t>
  </si>
  <si>
    <t>Katelyn Rogers</t>
  </si>
  <si>
    <t>Taylor Henderson</t>
  </si>
  <si>
    <t>Sylvia Caldwell</t>
  </si>
  <si>
    <t>Ethan Clark</t>
  </si>
  <si>
    <t>Heidi Rodriguez</t>
  </si>
  <si>
    <t>Mackenzie Carter</t>
  </si>
  <si>
    <t>Emily Clark</t>
  </si>
  <si>
    <t>Kelvin He</t>
  </si>
  <si>
    <t>Rachel Ramirez</t>
  </si>
  <si>
    <t>Marcus Hall</t>
  </si>
  <si>
    <t>Nathaniel Morris</t>
  </si>
  <si>
    <t>Alyssa Wood</t>
  </si>
  <si>
    <t>Samuel Russell</t>
  </si>
  <si>
    <t>Luis Hayes</t>
  </si>
  <si>
    <t>Sierra Hernandez</t>
  </si>
  <si>
    <t>Angel Roberts</t>
  </si>
  <si>
    <t>Diane Suarez</t>
  </si>
  <si>
    <t>Priscilla Raji</t>
  </si>
  <si>
    <t>Cesar Perez</t>
  </si>
  <si>
    <t>Empresa de envíos</t>
  </si>
  <si>
    <t>Cantidad de envíos</t>
  </si>
  <si>
    <t>AeroSwift Shipping</t>
  </si>
  <si>
    <t>JetStream Logistics</t>
  </si>
  <si>
    <t>CosmoMovers</t>
  </si>
  <si>
    <t>GalaxyHaulers</t>
  </si>
  <si>
    <t>ZephyrFreight</t>
  </si>
  <si>
    <t>Costo de envíos</t>
  </si>
  <si>
    <t>StarShip Express</t>
  </si>
  <si>
    <t>MagmaTrans</t>
  </si>
  <si>
    <t>Producto</t>
  </si>
  <si>
    <t>Cantidad de ventas</t>
  </si>
  <si>
    <t>Touring-3000 Blue, 54</t>
  </si>
  <si>
    <t>LL Road Seat/Saddle</t>
  </si>
  <si>
    <t>Touring Pedal</t>
  </si>
  <si>
    <t>Rear Derailleur</t>
  </si>
  <si>
    <t>ML Mountain Tire</t>
  </si>
  <si>
    <t>Headlights - Weatherproof</t>
  </si>
  <si>
    <t>ML Mountain Frame - Black, 44</t>
  </si>
  <si>
    <t>ML Mountain Frame-W - Silver, 38</t>
  </si>
  <si>
    <t>LL Road Front Wheel</t>
  </si>
  <si>
    <t>Touring-3000 Blue, 58</t>
  </si>
  <si>
    <t>Ciudad</t>
  </si>
  <si>
    <t>Producto más comprado</t>
  </si>
  <si>
    <t>Tokyo</t>
  </si>
  <si>
    <t>Lock Nut 16</t>
  </si>
  <si>
    <t>Cairo</t>
  </si>
  <si>
    <t>Auckland</t>
  </si>
  <si>
    <t>Chainring Nut</t>
  </si>
  <si>
    <t>Athens</t>
  </si>
  <si>
    <t>Moscow</t>
  </si>
  <si>
    <t>Touring-3000 Blue, 62</t>
  </si>
  <si>
    <t>Edad</t>
  </si>
  <si>
    <t>EDADES QUE MÁS COMPRAS HACEN</t>
  </si>
  <si>
    <t>Porcentaje envíos locales</t>
  </si>
  <si>
    <t>Paris</t>
  </si>
  <si>
    <t>% DE COSTO DE ENVÍOS LOCALES</t>
  </si>
  <si>
    <t>Amsterdam</t>
  </si>
  <si>
    <t>Seoul</t>
  </si>
  <si>
    <t>San Francisco</t>
  </si>
  <si>
    <t>Beijing</t>
  </si>
  <si>
    <t>Dubai</t>
  </si>
  <si>
    <t>Bangkok</t>
  </si>
  <si>
    <t>New York</t>
  </si>
  <si>
    <t>Sydney</t>
  </si>
  <si>
    <t>Prague</t>
  </si>
  <si>
    <t>Rio de Janeiro</t>
  </si>
  <si>
    <t>Rome</t>
  </si>
  <si>
    <t>Istanbul</t>
  </si>
  <si>
    <t>Toronto</t>
  </si>
  <si>
    <t>Vienna</t>
  </si>
  <si>
    <t>London</t>
  </si>
  <si>
    <t>Mumbai</t>
  </si>
  <si>
    <t>Buenos Aires</t>
  </si>
  <si>
    <t>Barcelona</t>
  </si>
  <si>
    <t>Berlin</t>
  </si>
  <si>
    <t>Cape Town</t>
  </si>
  <si>
    <t>Singapore</t>
  </si>
  <si>
    <t>Etiquetas de fila</t>
  </si>
  <si>
    <t>Total general</t>
  </si>
  <si>
    <t># Ventas</t>
  </si>
  <si>
    <t>$ Compras</t>
  </si>
  <si>
    <t># de Compras</t>
  </si>
  <si>
    <t>Costos de envío</t>
  </si>
  <si>
    <t>Informe de resultados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</si>
</sst>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$&quot;\ * #,##0_-;\-&quot;$&quot;\ * #,##0_-;_-&quot;$&quot;\ * &quot;-&quot;_-;_-@_-"/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  <numFmt numFmtId="165" formatCode="_-[$$-409]* #,##0_ ;_-[$$-409]* \-#,##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17">
    <xf numFmtId="0" fontId="0" fillId="0" borderId="0" xfId="0"/>
    <xf numFmtId="9" fontId="0" fillId="0" borderId="0" xfId="2" applyFont="1"/>
    <xf numFmtId="164" fontId="0" fillId="0" borderId="0" xfId="1" applyNumberFormat="1" applyFont="1"/>
    <xf numFmtId="165" fontId="0" fillId="0" borderId="0" xfId="1" applyNumberFormat="1" applyFont="1"/>
    <xf numFmtId="0" fontId="2" fillId="2" borderId="1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0" fontId="2" fillId="2" borderId="3" xfId="0" applyFont="1" applyFill="1" applyBorder="1"/>
    <xf numFmtId="0" fontId="0" fillId="3" borderId="3" xfId="0" applyFont="1" applyFill="1" applyBorder="1"/>
    <xf numFmtId="0" fontId="0" fillId="0" borderId="3" xfId="0" applyFont="1" applyBorder="1"/>
    <xf numFmtId="42" fontId="0" fillId="0" borderId="0" xfId="3" applyFont="1"/>
    <xf numFmtId="42" fontId="2" fillId="2" borderId="2" xfId="3" applyNumberFormat="1" applyFont="1" applyFill="1" applyBorder="1"/>
    <xf numFmtId="42" fontId="0" fillId="3" borderId="2" xfId="3" applyNumberFormat="1" applyFont="1" applyFill="1" applyBorder="1"/>
    <xf numFmtId="42" fontId="0" fillId="0" borderId="2" xfId="3" applyNumberFormat="1" applyFont="1" applyBorder="1"/>
    <xf numFmtId="3" fontId="0" fillId="0" borderId="0" xfId="0" applyNumberFormat="1"/>
    <xf numFmtId="0" fontId="0" fillId="4" borderId="0" xfId="0" applyFill="1"/>
    <xf numFmtId="0" fontId="3" fillId="4" borderId="0" xfId="0" applyFont="1" applyFill="1"/>
  </cellXfs>
  <cellStyles count="4">
    <cellStyle name="Moneda" xfId="1" builtinId="4"/>
    <cellStyle name="Moneda [0]" xfId="3" builtinId="7"/>
    <cellStyle name="Normal" xfId="0" builtinId="0"/>
    <cellStyle name="Porcentaje" xfId="2" builtinId="5"/>
  </cellStyles>
  <dxfs count="20"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3" formatCode="#,##0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0" formatCode="General"/>
    </dxf>
    <dxf>
      <numFmt numFmtId="164" formatCode="_-&quot;$&quot;\ * #,##0_-;\-&quot;$&quot;\ * #,##0_-;_-&quot;$&quot;\ * &quot;-&quot;??_-;_-@_-"/>
    </dxf>
    <dxf>
      <numFmt numFmtId="0" formatCode="General"/>
    </dxf>
    <dxf>
      <numFmt numFmtId="165" formatCode="_-[$$-409]* #,##0_ ;_-[$$-409]* \-#,##0\ ;_-[$$-409]* &quot;-&quot;??_ ;_-@_ "/>
    </dxf>
    <dxf>
      <numFmt numFmtId="0" formatCode="General"/>
    </dxf>
    <dxf>
      <numFmt numFmtId="0" formatCode="General"/>
    </dxf>
    <dxf>
      <numFmt numFmtId="0" formatCode="General"/>
    </dxf>
    <dxf>
      <numFmt numFmtId="164" formatCode="_-&quot;$&quot;\ * #,##0_-;\-&quot;$&quot;\ * #,##0_-;_-&quot;$&quot;\ * &quot;-&quot;??_-;_-@_-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Clientes</a:t>
            </a:r>
            <a:r>
              <a:rPr lang="es-CO" baseline="0"/>
              <a:t> que más compras hacen y más dinero gastan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TD!$C$3</c:f>
              <c:strCache>
                <c:ptCount val="1"/>
                <c:pt idx="0">
                  <c:v># de Compras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TD!$A$4:$A$48</c:f>
              <c:strCache>
                <c:ptCount val="13"/>
                <c:pt idx="0">
                  <c:v>Richard White</c:v>
                </c:pt>
                <c:pt idx="1">
                  <c:v>Elizabeth White</c:v>
                </c:pt>
                <c:pt idx="2">
                  <c:v>Seth Perry</c:v>
                </c:pt>
                <c:pt idx="3">
                  <c:v>Sheena Lal</c:v>
                </c:pt>
                <c:pt idx="4">
                  <c:v>Deanna Moreno</c:v>
                </c:pt>
                <c:pt idx="5">
                  <c:v>Kellie Torres</c:v>
                </c:pt>
                <c:pt idx="6">
                  <c:v>Ryan Long</c:v>
                </c:pt>
                <c:pt idx="7">
                  <c:v>Lauren Cook</c:v>
                </c:pt>
                <c:pt idx="8">
                  <c:v>Anna Martinez</c:v>
                </c:pt>
                <c:pt idx="9">
                  <c:v>Paige Ramirez</c:v>
                </c:pt>
                <c:pt idx="10">
                  <c:v>Alvin She</c:v>
                </c:pt>
                <c:pt idx="11">
                  <c:v>Joseph Rodriguez</c:v>
                </c:pt>
                <c:pt idx="12">
                  <c:v>Rosa Lu</c:v>
                </c:pt>
              </c:strCache>
            </c:strRef>
          </c:cat>
          <c:val>
            <c:numRef>
              <c:f>TD!$C$4:$C$48</c:f>
              <c:numCache>
                <c:formatCode>General</c:formatCode>
                <c:ptCount val="13"/>
                <c:pt idx="0">
                  <c:v>38907</c:v>
                </c:pt>
                <c:pt idx="1">
                  <c:v>32607</c:v>
                </c:pt>
                <c:pt idx="2">
                  <c:v>32406</c:v>
                </c:pt>
                <c:pt idx="3">
                  <c:v>32362</c:v>
                </c:pt>
                <c:pt idx="4">
                  <c:v>34023</c:v>
                </c:pt>
                <c:pt idx="5">
                  <c:v>32393</c:v>
                </c:pt>
                <c:pt idx="6">
                  <c:v>32733</c:v>
                </c:pt>
                <c:pt idx="7">
                  <c:v>32854</c:v>
                </c:pt>
                <c:pt idx="8">
                  <c:v>31979</c:v>
                </c:pt>
                <c:pt idx="9">
                  <c:v>33188</c:v>
                </c:pt>
                <c:pt idx="10">
                  <c:v>32045</c:v>
                </c:pt>
                <c:pt idx="11">
                  <c:v>32131</c:v>
                </c:pt>
                <c:pt idx="12">
                  <c:v>32068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E2-4177-881F-8F7A7A617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59271816"/>
        <c:axId val="1259273576"/>
      </c:barChart>
      <c:lineChart>
        <c:grouping val="stacked"/>
        <c:varyColors val="0"/>
        <c:ser>
          <c:idx val="0"/>
          <c:order val="0"/>
          <c:tx>
            <c:strRef>
              <c:f>TD!$B$3</c:f>
              <c:strCache>
                <c:ptCount val="1"/>
                <c:pt idx="0">
                  <c:v> $ Compras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TD!$A$4:$A$48</c:f>
              <c:strCache>
                <c:ptCount val="13"/>
                <c:pt idx="0">
                  <c:v>Richard White</c:v>
                </c:pt>
                <c:pt idx="1">
                  <c:v>Elizabeth White</c:v>
                </c:pt>
                <c:pt idx="2">
                  <c:v>Seth Perry</c:v>
                </c:pt>
                <c:pt idx="3">
                  <c:v>Sheena Lal</c:v>
                </c:pt>
                <c:pt idx="4">
                  <c:v>Deanna Moreno</c:v>
                </c:pt>
                <c:pt idx="5">
                  <c:v>Kellie Torres</c:v>
                </c:pt>
                <c:pt idx="6">
                  <c:v>Ryan Long</c:v>
                </c:pt>
                <c:pt idx="7">
                  <c:v>Lauren Cook</c:v>
                </c:pt>
                <c:pt idx="8">
                  <c:v>Anna Martinez</c:v>
                </c:pt>
                <c:pt idx="9">
                  <c:v>Paige Ramirez</c:v>
                </c:pt>
                <c:pt idx="10">
                  <c:v>Alvin She</c:v>
                </c:pt>
                <c:pt idx="11">
                  <c:v>Joseph Rodriguez</c:v>
                </c:pt>
                <c:pt idx="12">
                  <c:v>Rosa Lu</c:v>
                </c:pt>
              </c:strCache>
            </c:strRef>
          </c:cat>
          <c:val>
            <c:numRef>
              <c:f>TD!$B$4:$B$48</c:f>
              <c:numCache>
                <c:formatCode>_("$"* #,##0_);_("$"* \(#,##0\);_("$"* "-"_);_(@_)</c:formatCode>
                <c:ptCount val="13"/>
                <c:pt idx="0">
                  <c:v>36053081079.660004</c:v>
                </c:pt>
                <c:pt idx="1">
                  <c:v>22301621253.779999</c:v>
                </c:pt>
                <c:pt idx="2">
                  <c:v>21611917907.93</c:v>
                </c:pt>
                <c:pt idx="3">
                  <c:v>20567497028.16</c:v>
                </c:pt>
                <c:pt idx="4">
                  <c:v>14901146976.16</c:v>
                </c:pt>
                <c:pt idx="5">
                  <c:v>14106135173.799999</c:v>
                </c:pt>
                <c:pt idx="6">
                  <c:v>13841625504.690001</c:v>
                </c:pt>
                <c:pt idx="7">
                  <c:v>13512906648.99</c:v>
                </c:pt>
                <c:pt idx="8">
                  <c:v>12994345135.58</c:v>
                </c:pt>
                <c:pt idx="9">
                  <c:v>12293601726.110001</c:v>
                </c:pt>
                <c:pt idx="10">
                  <c:v>11498632475.889999</c:v>
                </c:pt>
                <c:pt idx="11">
                  <c:v>10795566860.58</c:v>
                </c:pt>
                <c:pt idx="12">
                  <c:v>10655355750.9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E2-4177-881F-8F7A7A617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9254920"/>
        <c:axId val="1259262312"/>
      </c:lineChart>
      <c:catAx>
        <c:axId val="125925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9262312"/>
        <c:crosses val="autoZero"/>
        <c:auto val="1"/>
        <c:lblAlgn val="ctr"/>
        <c:lblOffset val="100"/>
        <c:noMultiLvlLbl val="0"/>
      </c:catAx>
      <c:valAx>
        <c:axId val="125926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9254920"/>
        <c:crosses val="autoZero"/>
        <c:crossBetween val="between"/>
      </c:valAx>
      <c:valAx>
        <c:axId val="1259273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9271816"/>
        <c:crosses val="max"/>
        <c:crossBetween val="between"/>
      </c:valAx>
      <c:catAx>
        <c:axId val="1259271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59273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762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Top 10 de Clientes que más dinero invirtieron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Consulta1!$B$1</c:f>
              <c:strCache>
                <c:ptCount val="1"/>
                <c:pt idx="0">
                  <c:v> Total Ventas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Consulta1!$A$2:$A$51</c15:sqref>
                  </c15:fullRef>
                </c:ext>
              </c:extLst>
              <c:f>Consulta1!$A$2:$A$11</c:f>
              <c:strCache>
                <c:ptCount val="10"/>
                <c:pt idx="0">
                  <c:v>Darryl Hu</c:v>
                </c:pt>
                <c:pt idx="1">
                  <c:v>Dalton Coleman</c:v>
                </c:pt>
                <c:pt idx="2">
                  <c:v>Natalie Sanders</c:v>
                </c:pt>
                <c:pt idx="3">
                  <c:v>Frank Munoz</c:v>
                </c:pt>
                <c:pt idx="4">
                  <c:v>Samantha Taylor</c:v>
                </c:pt>
                <c:pt idx="5">
                  <c:v>Wyatt Thompson</c:v>
                </c:pt>
                <c:pt idx="6">
                  <c:v>Jeremy Wright</c:v>
                </c:pt>
                <c:pt idx="7">
                  <c:v>Richard White</c:v>
                </c:pt>
                <c:pt idx="8">
                  <c:v>Walter Navarro</c:v>
                </c:pt>
                <c:pt idx="9">
                  <c:v>Bruce Torres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Consulta1!$B$2:$B$51</c15:sqref>
                  </c15:fullRef>
                </c:ext>
              </c:extLst>
              <c:f>Consulta1!$B$2:$B$11</c:f>
              <c:numCache>
                <c:formatCode>_-"$"\ * #,##0_-;\-"$"\ * #,##0_-;_-"$"\ * "-"??_-;_-@_-</c:formatCode>
                <c:ptCount val="10"/>
                <c:pt idx="0">
                  <c:v>70901002033.350006</c:v>
                </c:pt>
                <c:pt idx="1">
                  <c:v>70565366033.520004</c:v>
                </c:pt>
                <c:pt idx="2">
                  <c:v>67919141236.040001</c:v>
                </c:pt>
                <c:pt idx="3">
                  <c:v>51226777125.230003</c:v>
                </c:pt>
                <c:pt idx="4">
                  <c:v>49244089224.940002</c:v>
                </c:pt>
                <c:pt idx="5">
                  <c:v>38451147673.849998</c:v>
                </c:pt>
                <c:pt idx="6">
                  <c:v>37277067463.639999</c:v>
                </c:pt>
                <c:pt idx="7">
                  <c:v>36053081079.660004</c:v>
                </c:pt>
                <c:pt idx="8">
                  <c:v>31782541136.18</c:v>
                </c:pt>
                <c:pt idx="9">
                  <c:v>29017836751.509998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0-4AAC-9847-75398373B9B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549500111"/>
        <c:axId val="1124047263"/>
      </c:barChart>
      <c:catAx>
        <c:axId val="54950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4047263"/>
        <c:crosses val="autoZero"/>
        <c:auto val="1"/>
        <c:lblAlgn val="ctr"/>
        <c:lblOffset val="100"/>
        <c:noMultiLvlLbl val="0"/>
      </c:catAx>
      <c:valAx>
        <c:axId val="1124047263"/>
        <c:scaling>
          <c:orientation val="minMax"/>
        </c:scaling>
        <c:delete val="0"/>
        <c:axPos val="l"/>
        <c:numFmt formatCode="_-&quot;$&quot;\ * #,##0_-;\-&quot;$&quot;\ * #,##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9500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76200" dir="5400000" algn="t" rotWithShape="0">
        <a:prstClr val="black">
          <a:alpha val="40000"/>
        </a:prstClr>
      </a:outerShdw>
    </a:effectLst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Top 10 de Clientes</a:t>
            </a:r>
            <a:r>
              <a:rPr lang="en-US" baseline="0">
                <a:solidFill>
                  <a:sysClr val="windowText" lastClr="000000"/>
                </a:solidFill>
              </a:rPr>
              <a:t> que más pedidos realizaron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Consulta2!$B$1</c:f>
              <c:strCache>
                <c:ptCount val="1"/>
                <c:pt idx="0">
                  <c:v>Cantidad de pedidos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Consulta2!$A$2:$A$51</c15:sqref>
                  </c15:fullRef>
                </c:ext>
              </c:extLst>
              <c:f>Consulta2!$A$2:$A$11</c:f>
              <c:strCache>
                <c:ptCount val="10"/>
                <c:pt idx="0">
                  <c:v>Richard White</c:v>
                </c:pt>
                <c:pt idx="1">
                  <c:v>Eduardo Walker</c:v>
                </c:pt>
                <c:pt idx="2">
                  <c:v>Marcus Gray</c:v>
                </c:pt>
                <c:pt idx="3">
                  <c:v>Caleb Parker</c:v>
                </c:pt>
                <c:pt idx="4">
                  <c:v>Deanna Moreno</c:v>
                </c:pt>
                <c:pt idx="5">
                  <c:v>Nancy Chapman</c:v>
                </c:pt>
                <c:pt idx="6">
                  <c:v>Alan Guo</c:v>
                </c:pt>
                <c:pt idx="7">
                  <c:v>Paige Ramirez</c:v>
                </c:pt>
                <c:pt idx="8">
                  <c:v>Mark Lee</c:v>
                </c:pt>
                <c:pt idx="9">
                  <c:v>Isaac James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Consulta2!$B$2:$B$51</c15:sqref>
                  </c15:fullRef>
                </c:ext>
              </c:extLst>
              <c:f>Consulta2!$B$2:$B$11</c:f>
              <c:numCache>
                <c:formatCode>#,##0</c:formatCode>
                <c:ptCount val="10"/>
                <c:pt idx="0">
                  <c:v>38907</c:v>
                </c:pt>
                <c:pt idx="1">
                  <c:v>38790</c:v>
                </c:pt>
                <c:pt idx="2">
                  <c:v>38341</c:v>
                </c:pt>
                <c:pt idx="3">
                  <c:v>37814</c:v>
                </c:pt>
                <c:pt idx="4">
                  <c:v>34023</c:v>
                </c:pt>
                <c:pt idx="5">
                  <c:v>33336</c:v>
                </c:pt>
                <c:pt idx="6">
                  <c:v>33207</c:v>
                </c:pt>
                <c:pt idx="7">
                  <c:v>33188</c:v>
                </c:pt>
                <c:pt idx="8">
                  <c:v>33010</c:v>
                </c:pt>
                <c:pt idx="9">
                  <c:v>32981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16-4307-8C30-213DA1AEA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116023575"/>
        <c:axId val="158443943"/>
      </c:barChart>
      <c:catAx>
        <c:axId val="2116023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8443943"/>
        <c:crosses val="autoZero"/>
        <c:auto val="1"/>
        <c:lblAlgn val="ctr"/>
        <c:lblOffset val="100"/>
        <c:noMultiLvlLbl val="0"/>
      </c:catAx>
      <c:valAx>
        <c:axId val="158443943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16023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762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baseline="0" noProof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Top 5 shippers que más dinero han facturado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Consulta4!$A$2</c:f>
              <c:strCache>
                <c:ptCount val="1"/>
                <c:pt idx="0">
                  <c:v>GalaxyHaulers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Consulta4!$B$1</c:f>
              <c:strCache>
                <c:ptCount val="1"/>
                <c:pt idx="0">
                  <c:v> Costo de envíos </c:v>
                </c:pt>
              </c:strCache>
            </c:strRef>
          </c:cat>
          <c:val>
            <c:numRef>
              <c:f>Consulta4!$B$2</c:f>
              <c:numCache>
                <c:formatCode>_-[$$-409]* #,##0_ ;_-[$$-409]* \-#,##0\ ;_-[$$-409]* "-"??_ ;_-@_ </c:formatCode>
                <c:ptCount val="1"/>
                <c:pt idx="0">
                  <c:v>30437439878.377701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99-4829-98ED-160CB8B276E4}"/>
            </c:ext>
          </c:extLst>
        </c:ser>
        <c:ser>
          <c:idx val="1"/>
          <c:order val="1"/>
          <c:tx>
            <c:strRef>
              <c:f>Consulta4!$A$3</c:f>
              <c:strCache>
                <c:ptCount val="1"/>
                <c:pt idx="0">
                  <c:v>StarShip Express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Consulta4!$B$1</c:f>
              <c:strCache>
                <c:ptCount val="1"/>
                <c:pt idx="0">
                  <c:v> Costo de envíos </c:v>
                </c:pt>
              </c:strCache>
            </c:strRef>
          </c:cat>
          <c:val>
            <c:numRef>
              <c:f>Consulta4!$B$3</c:f>
              <c:numCache>
                <c:formatCode>_-[$$-409]* #,##0_ ;_-[$$-409]* \-#,##0\ ;_-[$$-409]* "-"??_ ;_-@_ </c:formatCode>
                <c:ptCount val="1"/>
                <c:pt idx="0">
                  <c:v>29262427306.631901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99-4829-98ED-160CB8B276E4}"/>
            </c:ext>
          </c:extLst>
        </c:ser>
        <c:ser>
          <c:idx val="2"/>
          <c:order val="2"/>
          <c:tx>
            <c:strRef>
              <c:f>Consulta4!$A$4</c:f>
              <c:strCache>
                <c:ptCount val="1"/>
                <c:pt idx="0">
                  <c:v>AeroSwift Shipping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Consulta4!$B$1</c:f>
              <c:strCache>
                <c:ptCount val="1"/>
                <c:pt idx="0">
                  <c:v> Costo de envíos </c:v>
                </c:pt>
              </c:strCache>
            </c:strRef>
          </c:cat>
          <c:val>
            <c:numRef>
              <c:f>Consulta4!$B$4</c:f>
              <c:numCache>
                <c:formatCode>_-[$$-409]* #,##0_ ;_-[$$-409]* \-#,##0\ ;_-[$$-409]* "-"??_ ;_-@_ </c:formatCode>
                <c:ptCount val="1"/>
                <c:pt idx="0">
                  <c:v>26609357186.442101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99-4829-98ED-160CB8B276E4}"/>
            </c:ext>
          </c:extLst>
        </c:ser>
        <c:ser>
          <c:idx val="3"/>
          <c:order val="3"/>
          <c:tx>
            <c:strRef>
              <c:f>Consulta4!$A$5</c:f>
              <c:strCache>
                <c:ptCount val="1"/>
                <c:pt idx="0">
                  <c:v>MagmaTrans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Consulta4!$B$1</c:f>
              <c:strCache>
                <c:ptCount val="1"/>
                <c:pt idx="0">
                  <c:v> Costo de envíos </c:v>
                </c:pt>
              </c:strCache>
            </c:strRef>
          </c:cat>
          <c:val>
            <c:numRef>
              <c:f>Consulta4!$B$5</c:f>
              <c:numCache>
                <c:formatCode>_-[$$-409]* #,##0_ ;_-[$$-409]* \-#,##0\ ;_-[$$-409]* "-"??_ ;_-@_ </c:formatCode>
                <c:ptCount val="1"/>
                <c:pt idx="0">
                  <c:v>25166816420.3218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99-4829-98ED-160CB8B276E4}"/>
            </c:ext>
          </c:extLst>
        </c:ser>
        <c:ser>
          <c:idx val="4"/>
          <c:order val="4"/>
          <c:tx>
            <c:strRef>
              <c:f>Consulta4!$A$6</c:f>
              <c:strCache>
                <c:ptCount val="1"/>
                <c:pt idx="0">
                  <c:v>JetStream Logistics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Consulta4!$B$1</c:f>
              <c:strCache>
                <c:ptCount val="1"/>
                <c:pt idx="0">
                  <c:v> Costo de envíos </c:v>
                </c:pt>
              </c:strCache>
            </c:strRef>
          </c:cat>
          <c:val>
            <c:numRef>
              <c:f>Consulta4!$B$6</c:f>
              <c:numCache>
                <c:formatCode>_-[$$-409]* #,##0_ ;_-[$$-409]* \-#,##0\ ;_-[$$-409]* "-"??_ ;_-@_ </c:formatCode>
                <c:ptCount val="1"/>
                <c:pt idx="0">
                  <c:v>22837066381.893299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99-4829-98ED-160CB8B276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74213288"/>
        <c:axId val="1274218920"/>
      </c:barChart>
      <c:catAx>
        <c:axId val="1274213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4218920"/>
        <c:crosses val="autoZero"/>
        <c:auto val="1"/>
        <c:lblAlgn val="ctr"/>
        <c:lblOffset val="100"/>
        <c:noMultiLvlLbl val="0"/>
      </c:catAx>
      <c:valAx>
        <c:axId val="1274218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4213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762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CO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Top 5</a:t>
            </a:r>
            <a:r>
              <a:rPr lang="en-US" baseline="0">
                <a:solidFill>
                  <a:sysClr val="windowText" lastClr="000000"/>
                </a:solidFill>
              </a:rPr>
              <a:t> shippers que má</a:t>
            </a:r>
            <a:r>
              <a:rPr lang="en-US">
                <a:solidFill>
                  <a:sysClr val="windowText" lastClr="000000"/>
                </a:solidFill>
              </a:rPr>
              <a:t>s envíos realizan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Consulta3!$B$1</c:f>
              <c:strCache>
                <c:ptCount val="1"/>
                <c:pt idx="0">
                  <c:v>Cantidad de envíos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FC-43A6-BA09-33CFA9E3CBDA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FC-43A6-BA09-33CFA9E3CBDA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6FC-43A6-BA09-33CFA9E3CBDA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6FC-43A6-BA09-33CFA9E3CBDA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6FC-43A6-BA09-33CFA9E3CB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Consulta3!$A$2:$A$6</c:f>
              <c:strCache>
                <c:ptCount val="5"/>
                <c:pt idx="0">
                  <c:v>AeroSwift Shipping</c:v>
                </c:pt>
                <c:pt idx="1">
                  <c:v>JetStream Logistics</c:v>
                </c:pt>
                <c:pt idx="2">
                  <c:v>CosmoMovers</c:v>
                </c:pt>
                <c:pt idx="3">
                  <c:v>GalaxyHaulers</c:v>
                </c:pt>
                <c:pt idx="4">
                  <c:v>ZephyrFreight</c:v>
                </c:pt>
              </c:strCache>
            </c:strRef>
          </c:cat>
          <c:val>
            <c:numRef>
              <c:f>Consulta3!$B$2:$B$6</c:f>
              <c:numCache>
                <c:formatCode>#,##0</c:formatCode>
                <c:ptCount val="5"/>
                <c:pt idx="0">
                  <c:v>673214</c:v>
                </c:pt>
                <c:pt idx="1">
                  <c:v>672261</c:v>
                </c:pt>
                <c:pt idx="2">
                  <c:v>672202</c:v>
                </c:pt>
                <c:pt idx="3">
                  <c:v>671847</c:v>
                </c:pt>
                <c:pt idx="4">
                  <c:v>671774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6FC-43A6-BA09-33CFA9E3CB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762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tx1"/>
                </a:solidFill>
              </a:rPr>
              <a:t>Productos más vendidos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Consulta5!$B$1</c:f>
              <c:strCache>
                <c:ptCount val="1"/>
                <c:pt idx="0">
                  <c:v>Cantidad de ventas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Consulta5!$A$2:$A$11</c:f>
              <c:strCache>
                <c:ptCount val="10"/>
                <c:pt idx="0">
                  <c:v>Touring-3000 Blue, 54</c:v>
                </c:pt>
                <c:pt idx="1">
                  <c:v>LL Road Seat/Saddle</c:v>
                </c:pt>
                <c:pt idx="2">
                  <c:v>Touring Pedal</c:v>
                </c:pt>
                <c:pt idx="3">
                  <c:v>Rear Derailleur</c:v>
                </c:pt>
                <c:pt idx="4">
                  <c:v>ML Mountain Tire</c:v>
                </c:pt>
                <c:pt idx="5">
                  <c:v>Headlights - Weatherproof</c:v>
                </c:pt>
                <c:pt idx="6">
                  <c:v>ML Mountain Frame - Black, 44</c:v>
                </c:pt>
                <c:pt idx="7">
                  <c:v>ML Mountain Frame-W - Silver, 38</c:v>
                </c:pt>
                <c:pt idx="8">
                  <c:v>LL Road Front Wheel</c:v>
                </c:pt>
                <c:pt idx="9">
                  <c:v>Touring-3000 Blue, 58</c:v>
                </c:pt>
              </c:strCache>
            </c:strRef>
          </c:cat>
          <c:val>
            <c:numRef>
              <c:f>Consulta5!$B$2:$B$11</c:f>
              <c:numCache>
                <c:formatCode>#,##0</c:formatCode>
                <c:ptCount val="10"/>
                <c:pt idx="0">
                  <c:v>32886900</c:v>
                </c:pt>
                <c:pt idx="1">
                  <c:v>30968983</c:v>
                </c:pt>
                <c:pt idx="2">
                  <c:v>30021052</c:v>
                </c:pt>
                <c:pt idx="3">
                  <c:v>29975003</c:v>
                </c:pt>
                <c:pt idx="4">
                  <c:v>29085729</c:v>
                </c:pt>
                <c:pt idx="5">
                  <c:v>28913399</c:v>
                </c:pt>
                <c:pt idx="6">
                  <c:v>27875123</c:v>
                </c:pt>
                <c:pt idx="7">
                  <c:v>27486126</c:v>
                </c:pt>
                <c:pt idx="8">
                  <c:v>27396348</c:v>
                </c:pt>
                <c:pt idx="9">
                  <c:v>26872899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A7-4B5F-81C2-B03047532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61693304"/>
        <c:axId val="661689080"/>
      </c:barChart>
      <c:catAx>
        <c:axId val="661693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1689080"/>
        <c:auto val="1"/>
        <c:lblAlgn val="ctr"/>
        <c:lblOffset val="100"/>
        <c:noMultiLvlLbl val="0"/>
      </c:catAx>
      <c:valAx>
        <c:axId val="661689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1693304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76200" dir="5400000" algn="t" rotWithShape="0">
        <a:prstClr val="black">
          <a:alpha val="40000"/>
        </a:prstClr>
      </a:outerShdw>
    </a:effectLst>
  </c:spPr>
  <c:txPr>
    <a:bodyPr/>
    <a:lstStyle/>
    <a:p>
      <a:pPr>
        <a:defRPr sz="10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Edades que más compras hacen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Consulta7!$B$1</c:f>
              <c:strCache>
                <c:ptCount val="1"/>
                <c:pt idx="0">
                  <c:v>Cantidad de pedidos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Consulta7!$A$2:$A$6</c:f>
              <c:numCache>
                <c:formatCode>General</c:formatCode>
                <c:ptCount val="5"/>
                <c:pt idx="0">
                  <c:v>38</c:v>
                </c:pt>
                <c:pt idx="1">
                  <c:v>56</c:v>
                </c:pt>
                <c:pt idx="2">
                  <c:v>54</c:v>
                </c:pt>
                <c:pt idx="3">
                  <c:v>64</c:v>
                </c:pt>
                <c:pt idx="4">
                  <c:v>50</c:v>
                </c:pt>
              </c:numCache>
            </c:numRef>
          </c:cat>
          <c:val>
            <c:numRef>
              <c:f>Consulta7!$B$2:$B$6</c:f>
              <c:numCache>
                <c:formatCode>#,##0</c:formatCode>
                <c:ptCount val="5"/>
                <c:pt idx="0">
                  <c:v>350860</c:v>
                </c:pt>
                <c:pt idx="1">
                  <c:v>242370</c:v>
                </c:pt>
                <c:pt idx="2">
                  <c:v>236692</c:v>
                </c:pt>
                <c:pt idx="3">
                  <c:v>219971</c:v>
                </c:pt>
                <c:pt idx="4">
                  <c:v>218490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0-4C2D-8A9E-42F062A76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762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Fracción de Envíos locales vs total de envíos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Consulta8!$B$1</c:f>
              <c:strCache>
                <c:ptCount val="1"/>
                <c:pt idx="0">
                  <c:v>Porcentaje envíos locales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Consulta8!$A$2:$A$28</c15:sqref>
                  </c15:fullRef>
                </c:ext>
              </c:extLst>
              <c:f>Consulta8!$A$2:$A$11</c:f>
              <c:strCache>
                <c:ptCount val="10"/>
                <c:pt idx="0">
                  <c:v>Paris</c:v>
                </c:pt>
                <c:pt idx="1">
                  <c:v>Amsterdam</c:v>
                </c:pt>
                <c:pt idx="2">
                  <c:v>Cairo</c:v>
                </c:pt>
                <c:pt idx="3">
                  <c:v>Seoul</c:v>
                </c:pt>
                <c:pt idx="4">
                  <c:v>San Francisco</c:v>
                </c:pt>
                <c:pt idx="5">
                  <c:v>Beijing</c:v>
                </c:pt>
                <c:pt idx="6">
                  <c:v>Dubai</c:v>
                </c:pt>
                <c:pt idx="7">
                  <c:v>Bangkok</c:v>
                </c:pt>
                <c:pt idx="8">
                  <c:v>New York</c:v>
                </c:pt>
                <c:pt idx="9">
                  <c:v>Sydney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Consulta8!$B$2:$B$28</c15:sqref>
                  </c15:fullRef>
                </c:ext>
              </c:extLst>
              <c:f>Consulta8!$B$2:$B$11</c:f>
              <c:numCache>
                <c:formatCode>0%</c:formatCode>
                <c:ptCount val="10"/>
                <c:pt idx="0">
                  <c:v>0.09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0.03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F-4FA3-8259-6FD7A44AD70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100"/>
        <c:axId val="1658865064"/>
        <c:axId val="2053674807"/>
      </c:barChart>
      <c:catAx>
        <c:axId val="1658865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53674807"/>
        <c:crosses val="autoZero"/>
        <c:auto val="1"/>
        <c:lblAlgn val="ctr"/>
        <c:lblOffset val="100"/>
        <c:noMultiLvlLbl val="0"/>
      </c:catAx>
      <c:valAx>
        <c:axId val="2053674807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58865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>
                <a:solidFill>
                  <a:sysClr val="windowText" lastClr="000000"/>
                </a:solidFill>
              </a:rPr>
              <a:t>Clientes</a:t>
            </a:r>
            <a:r>
              <a:rPr lang="es-CO" baseline="0">
                <a:solidFill>
                  <a:sysClr val="windowText" lastClr="000000"/>
                </a:solidFill>
              </a:rPr>
              <a:t> que más compras hacen y más dinero gastan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TD!$C$3</c:f>
              <c:strCache>
                <c:ptCount val="1"/>
                <c:pt idx="0">
                  <c:v># de Compras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TD!$A$4:$A$48</c:f>
              <c:strCache>
                <c:ptCount val="13"/>
                <c:pt idx="0">
                  <c:v>Richard White</c:v>
                </c:pt>
                <c:pt idx="1">
                  <c:v>Elizabeth White</c:v>
                </c:pt>
                <c:pt idx="2">
                  <c:v>Seth Perry</c:v>
                </c:pt>
                <c:pt idx="3">
                  <c:v>Sheena Lal</c:v>
                </c:pt>
                <c:pt idx="4">
                  <c:v>Deanna Moreno</c:v>
                </c:pt>
                <c:pt idx="5">
                  <c:v>Kellie Torres</c:v>
                </c:pt>
                <c:pt idx="6">
                  <c:v>Ryan Long</c:v>
                </c:pt>
                <c:pt idx="7">
                  <c:v>Lauren Cook</c:v>
                </c:pt>
                <c:pt idx="8">
                  <c:v>Anna Martinez</c:v>
                </c:pt>
                <c:pt idx="9">
                  <c:v>Paige Ramirez</c:v>
                </c:pt>
                <c:pt idx="10">
                  <c:v>Alvin She</c:v>
                </c:pt>
                <c:pt idx="11">
                  <c:v>Joseph Rodriguez</c:v>
                </c:pt>
                <c:pt idx="12">
                  <c:v>Rosa Lu</c:v>
                </c:pt>
              </c:strCache>
            </c:strRef>
          </c:cat>
          <c:val>
            <c:numRef>
              <c:f>TD!$C$4:$C$48</c:f>
              <c:numCache>
                <c:formatCode>General</c:formatCode>
                <c:ptCount val="13"/>
                <c:pt idx="0">
                  <c:v>38907</c:v>
                </c:pt>
                <c:pt idx="1">
                  <c:v>32607</c:v>
                </c:pt>
                <c:pt idx="2">
                  <c:v>32406</c:v>
                </c:pt>
                <c:pt idx="3">
                  <c:v>32362</c:v>
                </c:pt>
                <c:pt idx="4">
                  <c:v>34023</c:v>
                </c:pt>
                <c:pt idx="5">
                  <c:v>32393</c:v>
                </c:pt>
                <c:pt idx="6">
                  <c:v>32733</c:v>
                </c:pt>
                <c:pt idx="7">
                  <c:v>32854</c:v>
                </c:pt>
                <c:pt idx="8">
                  <c:v>31979</c:v>
                </c:pt>
                <c:pt idx="9">
                  <c:v>33188</c:v>
                </c:pt>
                <c:pt idx="10">
                  <c:v>32045</c:v>
                </c:pt>
                <c:pt idx="11">
                  <c:v>32131</c:v>
                </c:pt>
                <c:pt idx="12">
                  <c:v>32068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7E-4C22-93CB-5AFE735C8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259271816"/>
        <c:axId val="1259273576"/>
      </c:barChart>
      <c:lineChart>
        <c:grouping val="stacked"/>
        <c:varyColors val="0"/>
        <c:ser>
          <c:idx val="0"/>
          <c:order val="0"/>
          <c:tx>
            <c:strRef>
              <c:f>TD!$B$3</c:f>
              <c:strCache>
                <c:ptCount val="1"/>
                <c:pt idx="0">
                  <c:v> $ Compras 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TD!$A$4:$A$48</c:f>
              <c:strCache>
                <c:ptCount val="13"/>
                <c:pt idx="0">
                  <c:v>Richard White</c:v>
                </c:pt>
                <c:pt idx="1">
                  <c:v>Elizabeth White</c:v>
                </c:pt>
                <c:pt idx="2">
                  <c:v>Seth Perry</c:v>
                </c:pt>
                <c:pt idx="3">
                  <c:v>Sheena Lal</c:v>
                </c:pt>
                <c:pt idx="4">
                  <c:v>Deanna Moreno</c:v>
                </c:pt>
                <c:pt idx="5">
                  <c:v>Kellie Torres</c:v>
                </c:pt>
                <c:pt idx="6">
                  <c:v>Ryan Long</c:v>
                </c:pt>
                <c:pt idx="7">
                  <c:v>Lauren Cook</c:v>
                </c:pt>
                <c:pt idx="8">
                  <c:v>Anna Martinez</c:v>
                </c:pt>
                <c:pt idx="9">
                  <c:v>Paige Ramirez</c:v>
                </c:pt>
                <c:pt idx="10">
                  <c:v>Alvin She</c:v>
                </c:pt>
                <c:pt idx="11">
                  <c:v>Joseph Rodriguez</c:v>
                </c:pt>
                <c:pt idx="12">
                  <c:v>Rosa Lu</c:v>
                </c:pt>
              </c:strCache>
            </c:strRef>
          </c:cat>
          <c:val>
            <c:numRef>
              <c:f>TD!$B$4:$B$48</c:f>
              <c:numCache>
                <c:formatCode>_("$"* #,##0_);_("$"* \(#,##0\);_("$"* "-"_);_(@_)</c:formatCode>
                <c:ptCount val="13"/>
                <c:pt idx="0">
                  <c:v>36053081079.660004</c:v>
                </c:pt>
                <c:pt idx="1">
                  <c:v>22301621253.779999</c:v>
                </c:pt>
                <c:pt idx="2">
                  <c:v>21611917907.93</c:v>
                </c:pt>
                <c:pt idx="3">
                  <c:v>20567497028.16</c:v>
                </c:pt>
                <c:pt idx="4">
                  <c:v>14901146976.16</c:v>
                </c:pt>
                <c:pt idx="5">
                  <c:v>14106135173.799999</c:v>
                </c:pt>
                <c:pt idx="6">
                  <c:v>13841625504.690001</c:v>
                </c:pt>
                <c:pt idx="7">
                  <c:v>13512906648.99</c:v>
                </c:pt>
                <c:pt idx="8">
                  <c:v>12994345135.58</c:v>
                </c:pt>
                <c:pt idx="9">
                  <c:v>12293601726.110001</c:v>
                </c:pt>
                <c:pt idx="10">
                  <c:v>11498632475.889999</c:v>
                </c:pt>
                <c:pt idx="11">
                  <c:v>10795566860.58</c:v>
                </c:pt>
                <c:pt idx="12">
                  <c:v>10655355750.9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7E-4C22-93CB-5AFE735C8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9254920"/>
        <c:axId val="1259262312"/>
      </c:lineChart>
      <c:catAx>
        <c:axId val="125925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9262312"/>
        <c:crosses val="autoZero"/>
        <c:auto val="1"/>
        <c:lblAlgn val="ctr"/>
        <c:lblOffset val="100"/>
        <c:noMultiLvlLbl val="0"/>
      </c:catAx>
      <c:valAx>
        <c:axId val="1259262312"/>
        <c:scaling>
          <c:orientation val="minMax"/>
        </c:scaling>
        <c:delete val="0"/>
        <c:axPos val="l"/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9254920"/>
        <c:crosses val="autoZero"/>
        <c:crossBetween val="between"/>
      </c:valAx>
      <c:valAx>
        <c:axId val="1259273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9271816"/>
        <c:crosses val="max"/>
        <c:crossBetween val="between"/>
      </c:valAx>
      <c:catAx>
        <c:axId val="1259271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59273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762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Top 5 de ciudades con más pedidos y el producto más comprado en cada una de ellas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tx1"/>
              </a:solidFill>
            </a:defRPr>
          </a:pPr>
          <a:r>
            <a:rPr lang="es-ES" sz="1400" b="0" i="0" u="none" strike="noStrike" baseline="0">
              <a:solidFill>
                <a:schemeClr val="tx1"/>
              </a:solidFill>
              <a:latin typeface="Calibri" panose="020F0502020204030204"/>
            </a:rPr>
            <a:t>Top 5 de ciudades con más pedidos y el producto más comprado en cada una de ellas</a:t>
          </a:r>
        </a:p>
      </cx:txPr>
    </cx:title>
    <cx:plotArea>
      <cx:plotAreaRegion>
        <cx:series layoutId="treemap" uniqueId="{40D1EF4E-A87D-4B2A-A745-76276748D991}">
          <cx:tx>
            <cx:txData>
              <cx:f>_xlchart.v1.1</cx:f>
              <cx:v>Cantidad de pedidos</cx:v>
            </cx:txData>
          </cx:tx>
          <cx:dataLabels pos="inEnd">
            <cx:txPr>
              <a:bodyPr vertOverflow="overflow" horzOverflow="overflow" wrap="square" lIns="0" tIns="0" rIns="0" bIns="0"/>
              <a:lstStyle/>
              <a:p>
                <a:pPr algn="ctr" rtl="0">
                  <a:defRPr sz="1400" b="1" i="0">
                    <a:solidFill>
                      <a:srgbClr val="FFFFFF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sz="1400" b="1"/>
              </a:p>
            </cx:txPr>
            <cx:visibility seriesName="0" categoryName="1" value="1"/>
            <cx:separator>| Pedidos </cx:separator>
          </cx:dataLabels>
          <cx:dataId val="0"/>
          <cx:layoutPr>
            <cx:parentLabelLayout val="overlapping"/>
          </cx:layoutPr>
        </cx:series>
      </cx:plotAreaRegion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ysClr val="windowText" lastClr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sz="1200">
            <a:solidFill>
              <a:sysClr val="windowText" lastClr="000000"/>
            </a:solidFill>
          </a:endParaRPr>
        </a:p>
      </cx:txPr>
    </cx:legend>
  </cx:chart>
  <cx:spPr>
    <a:effectLst>
      <a:outerShdw blurRad="50800" dist="76200" dir="5400000" algn="t" rotWithShape="0">
        <a:prstClr val="black">
          <a:alpha val="40000"/>
        </a:prstClr>
      </a:outerShdw>
    </a:effectLst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4.xml"/><Relationship Id="rId7" Type="http://schemas.openxmlformats.org/officeDocument/2006/relationships/chart" Target="../charts/chart7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microsoft.com/office/2014/relationships/chartEx" Target="../charts/chartEx1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8</xdr:col>
      <xdr:colOff>704850</xdr:colOff>
      <xdr:row>55</xdr:row>
      <xdr:rowOff>9525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E2753B8-9BAE-4D60-9A9A-C2E935A0D7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451184</xdr:colOff>
      <xdr:row>3</xdr:row>
      <xdr:rowOff>100263</xdr:rowOff>
    </xdr:from>
    <xdr:to>
      <xdr:col>27</xdr:col>
      <xdr:colOff>0</xdr:colOff>
      <xdr:row>79</xdr:row>
      <xdr:rowOff>50131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8775EC92-DEBF-E6F6-F199-1788D9AB641E}"/>
            </a:ext>
          </a:extLst>
        </xdr:cNvPr>
        <xdr:cNvSpPr/>
      </xdr:nvSpPr>
      <xdr:spPr>
        <a:xfrm>
          <a:off x="451184" y="701842"/>
          <a:ext cx="19852105" cy="15440526"/>
        </a:xfrm>
        <a:prstGeom prst="rect">
          <a:avLst/>
        </a:prstGeom>
        <a:solidFill>
          <a:schemeClr val="accent2">
            <a:lumMod val="40000"/>
            <a:lumOff val="60000"/>
            <a:alpha val="32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0</xdr:col>
      <xdr:colOff>675968</xdr:colOff>
      <xdr:row>10</xdr:row>
      <xdr:rowOff>40253</xdr:rowOff>
    </xdr:from>
    <xdr:to>
      <xdr:col>9</xdr:col>
      <xdr:colOff>301961</xdr:colOff>
      <xdr:row>27</xdr:row>
      <xdr:rowOff>154552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9472931-662C-4873-8DF9-0039665A58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692391</xdr:colOff>
      <xdr:row>10</xdr:row>
      <xdr:rowOff>63571</xdr:rowOff>
    </xdr:from>
    <xdr:to>
      <xdr:col>17</xdr:col>
      <xdr:colOff>499028</xdr:colOff>
      <xdr:row>27</xdr:row>
      <xdr:rowOff>178527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44DFD7-740B-4A4D-A369-610E80D3F08C}"/>
            </a:ext>
            <a:ext uri="{147F2762-F138-4A5C-976F-8EAC2B608ADB}">
              <a16:predDERef xmlns:a16="http://schemas.microsoft.com/office/drawing/2014/main" pred="{B9472931-662C-4873-8DF9-0039665A58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611258</xdr:colOff>
      <xdr:row>30</xdr:row>
      <xdr:rowOff>181286</xdr:rowOff>
    </xdr:from>
    <xdr:to>
      <xdr:col>16</xdr:col>
      <xdr:colOff>566610</xdr:colOff>
      <xdr:row>49</xdr:row>
      <xdr:rowOff>61843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8058AF7-24B5-4338-8FB7-00966EA8C124}"/>
            </a:ext>
            <a:ext uri="{147F2762-F138-4A5C-976F-8EAC2B608ADB}">
              <a16:predDERef xmlns:a16="http://schemas.microsoft.com/office/drawing/2014/main" pred="{1044DFD7-740B-4A4D-A369-610E80D3F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434207</xdr:colOff>
      <xdr:row>31</xdr:row>
      <xdr:rowOff>36884</xdr:rowOff>
    </xdr:from>
    <xdr:to>
      <xdr:col>8</xdr:col>
      <xdr:colOff>692538</xdr:colOff>
      <xdr:row>48</xdr:row>
      <xdr:rowOff>180259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AED0E5F-82B3-4A72-9D16-B2B45C5409F0}"/>
            </a:ext>
            <a:ext uri="{147F2762-F138-4A5C-976F-8EAC2B608ADB}">
              <a16:predDERef xmlns:a16="http://schemas.microsoft.com/office/drawing/2014/main" pred="{A8058AF7-24B5-4338-8FB7-00966EA8C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496569</xdr:colOff>
      <xdr:row>30</xdr:row>
      <xdr:rowOff>180201</xdr:rowOff>
    </xdr:from>
    <xdr:to>
      <xdr:col>25</xdr:col>
      <xdr:colOff>434204</xdr:colOff>
      <xdr:row>49</xdr:row>
      <xdr:rowOff>28747</xdr:rowOff>
    </xdr:to>
    <xdr:graphicFrame macro="">
      <xdr:nvGraphicFramePr>
        <xdr:cNvPr id="6" name="Gráfico 1">
          <a:extLst>
            <a:ext uri="{FF2B5EF4-FFF2-40B4-BE49-F238E27FC236}">
              <a16:creationId xmlns:a16="http://schemas.microsoft.com/office/drawing/2014/main" id="{75B874E1-DF94-411B-B911-AD86C335FAEA}"/>
            </a:ext>
            <a:ext uri="{147F2762-F138-4A5C-976F-8EAC2B608ADB}">
              <a16:predDERef xmlns:a16="http://schemas.microsoft.com/office/drawing/2014/main" pred="{6AED0E5F-82B3-4A72-9D16-B2B45C540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420420</xdr:colOff>
      <xdr:row>51</xdr:row>
      <xdr:rowOff>150041</xdr:rowOff>
    </xdr:from>
    <xdr:to>
      <xdr:col>10</xdr:col>
      <xdr:colOff>158481</xdr:colOff>
      <xdr:row>72</xdr:row>
      <xdr:rowOff>97152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4" name="Gráfico 3">
              <a:extLst>
                <a:ext uri="{FF2B5EF4-FFF2-40B4-BE49-F238E27FC236}">
                  <a16:creationId xmlns:a16="http://schemas.microsoft.com/office/drawing/2014/main" id="{F08E5B4F-FE2F-4B05-9D20-E677963741CE}"/>
                </a:ext>
                <a:ext uri="{147F2762-F138-4A5C-976F-8EAC2B608ADB}">
                  <a16:predDERef xmlns:a16="http://schemas.microsoft.com/office/drawing/2014/main" pred="{75B874E1-DF94-411B-B911-AD86C335FA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56710" y="9552138"/>
              <a:ext cx="5883223" cy="38185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11</xdr:col>
      <xdr:colOff>168007</xdr:colOff>
      <xdr:row>53</xdr:row>
      <xdr:rowOff>32362</xdr:rowOff>
    </xdr:from>
    <xdr:to>
      <xdr:col>16</xdr:col>
      <xdr:colOff>624705</xdr:colOff>
      <xdr:row>73</xdr:row>
      <xdr:rowOff>18073</xdr:rowOff>
    </xdr:to>
    <xdr:graphicFrame macro="">
      <xdr:nvGraphicFramePr>
        <xdr:cNvPr id="12" name="Gráfico 7">
          <a:extLst>
            <a:ext uri="{FF2B5EF4-FFF2-40B4-BE49-F238E27FC236}">
              <a16:creationId xmlns:a16="http://schemas.microsoft.com/office/drawing/2014/main" id="{EF7AB05C-03E9-4520-A72C-03821E853050}"/>
            </a:ext>
            <a:ext uri="{147F2762-F138-4A5C-976F-8EAC2B608ADB}">
              <a16:predDERef xmlns:a16="http://schemas.microsoft.com/office/drawing/2014/main" pred="{F08E5B4F-FE2F-4B05-9D20-E67796374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505643</xdr:colOff>
      <xdr:row>51</xdr:row>
      <xdr:rowOff>154803</xdr:rowOff>
    </xdr:from>
    <xdr:to>
      <xdr:col>25</xdr:col>
      <xdr:colOff>453255</xdr:colOff>
      <xdr:row>74</xdr:row>
      <xdr:rowOff>40002</xdr:rowOff>
    </xdr:to>
    <xdr:graphicFrame macro="">
      <xdr:nvGraphicFramePr>
        <xdr:cNvPr id="21" name="Gráfico 8">
          <a:extLst>
            <a:ext uri="{FF2B5EF4-FFF2-40B4-BE49-F238E27FC236}">
              <a16:creationId xmlns:a16="http://schemas.microsoft.com/office/drawing/2014/main" id="{E24B0425-6DAF-42FA-9109-323395FC9218}"/>
            </a:ext>
            <a:ext uri="{147F2762-F138-4A5C-976F-8EAC2B608ADB}">
              <a16:predDERef xmlns:a16="http://schemas.microsoft.com/office/drawing/2014/main" pred="{EF7AB05C-03E9-4520-A72C-03821E8530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207179</xdr:colOff>
      <xdr:row>10</xdr:row>
      <xdr:rowOff>30727</xdr:rowOff>
    </xdr:from>
    <xdr:to>
      <xdr:col>26</xdr:col>
      <xdr:colOff>492930</xdr:colOff>
      <xdr:row>28</xdr:row>
      <xdr:rowOff>30727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2CE6B72-15CE-4003-A34C-2A1DC117B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D6A7C339-8E93-4E2A-B56B-E8EB045BD004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3" name="Cliente" tableColumnId="3"/>
      <queryTableField id="4" name="Total Ventas" tableColumnId="4"/>
      <queryTableField id="6" dataBound="0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0" xr16:uid="{D8590960-8CFF-4362-BD3A-7D7DDF71263C}" autoFormatId="16" applyNumberFormats="0" applyBorderFormats="0" applyFontFormats="0" applyPatternFormats="0" applyAlignmentFormats="0" applyWidthHeightFormats="0">
  <queryTableRefresh nextId="3">
    <queryTableFields count="2">
      <queryTableField id="1" name="Ciudad" tableColumnId="1"/>
      <queryTableField id="2" name="Porcentaje envíos locales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264B67C6-D28D-49DE-BE44-8A2E09E16453}" autoFormatId="16" applyNumberFormats="0" applyBorderFormats="0" applyFontFormats="0" applyPatternFormats="0" applyAlignmentFormats="0" applyWidthHeightFormats="0">
  <queryTableRefresh nextId="6" unboundColumnsRight="1">
    <queryTableFields count="3">
      <queryTableField id="3" name="Empresa de envíos" tableColumnId="3"/>
      <queryTableField id="4" name="Cantidad de envíos" tableColumnId="4"/>
      <queryTableField id="5" dataBound="0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EB1BA514-1A54-4273-A485-03E78DA3ABE2}" autoFormatId="16" applyNumberFormats="0" applyBorderFormats="0" applyFontFormats="0" applyPatternFormats="0" applyAlignmentFormats="0" applyWidthHeightFormats="0">
  <queryTableRefresh nextId="6">
    <queryTableFields count="2">
      <queryTableField id="3" name="Cliente" tableColumnId="3"/>
      <queryTableField id="4" name="Total Ventas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DA6E2CB3-D4B8-4E11-8155-3E87BE546186}" autoFormatId="16" applyNumberFormats="0" applyBorderFormats="0" applyFontFormats="0" applyPatternFormats="0" applyAlignmentFormats="0" applyWidthHeightFormats="0">
  <queryTableRefresh nextId="7">
    <queryTableFields count="2">
      <queryTableField id="3" name="Clientes" tableColumnId="3"/>
      <queryTableField id="4" name="Cantidad de pedidos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E70D9499-42E4-459F-A83D-F8D2FF8E3FF1}" autoFormatId="16" applyNumberFormats="0" applyBorderFormats="0" applyFontFormats="0" applyPatternFormats="0" applyAlignmentFormats="0" applyWidthHeightFormats="0">
  <queryTableRefresh nextId="5">
    <queryTableFields count="2">
      <queryTableField id="3" name="Empresa de envíos" tableColumnId="3"/>
      <queryTableField id="4" name="Cantidad de envíos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6" xr16:uid="{A8C23C3A-D809-4412-A11F-FCF1096F08E7}" autoFormatId="16" applyNumberFormats="0" applyBorderFormats="0" applyFontFormats="0" applyPatternFormats="0" applyAlignmentFormats="0" applyWidthHeightFormats="0">
  <queryTableRefresh nextId="5">
    <queryTableFields count="2">
      <queryTableField id="3" name="Empresa de envíos" tableColumnId="3"/>
      <queryTableField id="4" name="Costo de envíos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7" xr16:uid="{E0010BE3-2384-483F-AB88-54E134B292FD}" autoFormatId="16" applyNumberFormats="0" applyBorderFormats="0" applyFontFormats="0" applyPatternFormats="0" applyAlignmentFormats="0" applyWidthHeightFormats="0">
  <queryTableRefresh nextId="5">
    <queryTableFields count="2">
      <queryTableField id="3" name="Producto" tableColumnId="3"/>
      <queryTableField id="4" name="Cantidad de ventas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8" xr16:uid="{64E3B9C0-857D-4C96-8301-F41ACBA1777A}" autoFormatId="16" applyNumberFormats="0" applyBorderFormats="0" applyFontFormats="0" applyPatternFormats="0" applyAlignmentFormats="0" applyWidthHeightFormats="0">
  <queryTableRefresh nextId="7">
    <queryTableFields count="3">
      <queryTableField id="4" name="Ciudad" tableColumnId="4"/>
      <queryTableField id="5" name="Cantidad de pedidos" tableColumnId="5"/>
      <queryTableField id="6" name="Producto más comprado" tableColumnId="6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9" xr16:uid="{D17189CA-C051-44BD-93B9-F590AD9313DB}" autoFormatId="16" applyNumberFormats="0" applyBorderFormats="0" applyFontFormats="0" applyPatternFormats="0" applyAlignmentFormats="0" applyWidthHeightFormats="0">
  <queryTableRefresh nextId="5">
    <queryTableFields count="2">
      <queryTableField id="3" name="Edad" tableColumnId="3"/>
      <queryTableField id="4" name="Cantidad de pedidos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BE5CE46-512A-40FD-B9EF-27383BDD74E9}" name="Tabla_Consulta19" displayName="Tabla_Consulta19" ref="A1:C51" tableType="queryTable" totalsRowShown="0">
  <autoFilter ref="A1:C51" xr:uid="{9BE5CE46-512A-40FD-B9EF-27383BDD74E9}">
    <filterColumn colId="2">
      <filters>
        <filter val="31979"/>
        <filter val="32045"/>
        <filter val="32068"/>
        <filter val="32131"/>
        <filter val="32362"/>
        <filter val="32393"/>
        <filter val="32406"/>
        <filter val="32607"/>
        <filter val="32733"/>
        <filter val="32854"/>
        <filter val="33188"/>
        <filter val="34023"/>
        <filter val="38907"/>
      </filters>
    </filterColumn>
  </autoFilter>
  <tableColumns count="3">
    <tableColumn id="3" xr3:uid="{F8D03C81-7199-4B65-8063-5DE1F3A05A59}" uniqueName="3" name="Cliente" queryTableFieldId="3" dataDxfId="17"/>
    <tableColumn id="4" xr3:uid="{0DD752C2-FB18-4A6B-B5F8-6DD8CE6EB480}" uniqueName="4" name="Total Ventas" queryTableFieldId="4" dataDxfId="16" dataCellStyle="Moneda"/>
    <tableColumn id="2" xr3:uid="{D5F006A8-F01F-4D68-A17D-390967756A71}" uniqueName="2" name="# Ventas" queryTableFieldId="6" dataDxfId="15">
      <calculatedColumnFormula>VLOOKUP(Tabla_Consulta19[[#This Row],[Cliente]],Tabla_Consulta2[#All],2,FALSE)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5BB55FC-6FC2-4B5A-AE75-9573983632ED}" name="Tabla_Consulta8" displayName="Tabla_Consulta8" ref="A1:B28" tableType="queryTable" totalsRowShown="0">
  <autoFilter ref="A1:B28" xr:uid="{75BB55FC-6FC2-4B5A-AE75-9573983632ED}"/>
  <tableColumns count="2">
    <tableColumn id="1" xr3:uid="{ED346C96-D096-47E1-B1CD-0BD32A2887B4}" uniqueName="1" name="Ciudad" queryTableFieldId="1" dataDxfId="18"/>
    <tableColumn id="2" xr3:uid="{47686B0F-820F-4E71-9C4B-B47B9A6923E1}" uniqueName="2" name="Porcentaje envíos locales" queryTableFieldId="2" dataCellStyle="Porcentaje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D8CD378-EADE-4A13-8374-6BD8A11D0C45}" name="Tabla_Consulta311" displayName="Tabla_Consulta311" ref="A1:C6" tableType="queryTable" totalsRowShown="0">
  <autoFilter ref="A1:C6" xr:uid="{5D8CD378-EADE-4A13-8374-6BD8A11D0C45}">
    <filterColumn colId="2">
      <filters>
        <filter val="22837066382"/>
        <filter val="26609357186"/>
        <filter val="30437439878"/>
      </filters>
    </filterColumn>
  </autoFilter>
  <tableColumns count="3">
    <tableColumn id="3" xr3:uid="{8D4981F2-C473-442D-87D8-FDD98EBF8F21}" uniqueName="3" name="Empresa de envíos" queryTableFieldId="3" dataDxfId="14"/>
    <tableColumn id="4" xr3:uid="{FCD5D5E3-A61C-42DF-A732-44AD5BB27DB2}" uniqueName="4" name="Cantidad de envíos" queryTableFieldId="4"/>
    <tableColumn id="1" xr3:uid="{1B3695C8-68BF-4A98-A10F-D8DC2E0E4739}" uniqueName="1" name="Costos de envío" queryTableFieldId="5" dataDxfId="13">
      <calculatedColumnFormula>VLOOKUP(Tabla_Consulta311[[#This Row],[Empresa de envíos]],Tabla_Consulta4[#All],2,FALSE)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405B70-7A98-41E7-908C-362C7651ADD6}" name="Tabla_Consulta1" displayName="Tabla_Consulta1" ref="A1:B51" tableType="queryTable" totalsRowShown="0">
  <autoFilter ref="A1:B51" xr:uid="{69405B70-7A98-41E7-908C-362C7651ADD6}"/>
  <tableColumns count="2">
    <tableColumn id="3" xr3:uid="{A0D36B47-4B4B-489C-AC2F-978F89BB289C}" uniqueName="3" name="Cliente" queryTableFieldId="3" dataDxfId="11"/>
    <tableColumn id="4" xr3:uid="{B4DD1E61-E6BC-4C2F-A10A-B91EDB485F76}" uniqueName="4" name="Total Ventas" queryTableFieldId="4" dataDxfId="10" dataCellStyle="Moneda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7EBCA3-A113-483B-BE00-961AE7E74F39}" name="Tabla_Consulta2" displayName="Tabla_Consulta2" ref="A1:B51" tableType="queryTable" totalsRowShown="0">
  <autoFilter ref="A1:B51" xr:uid="{7B7EBCA3-A113-483B-BE00-961AE7E74F39}"/>
  <sortState xmlns:xlrd2="http://schemas.microsoft.com/office/spreadsheetml/2017/richdata2" ref="A2:B51">
    <sortCondition descending="1" ref="B1:B51"/>
  </sortState>
  <tableColumns count="2">
    <tableColumn id="3" xr3:uid="{ABB30DFD-1954-4F39-86E6-669C3A47F783}" uniqueName="3" name="Clientes" queryTableFieldId="3" dataDxfId="6"/>
    <tableColumn id="4" xr3:uid="{F990BE1F-3939-4D6F-A247-60BFE717DF5C}" uniqueName="4" name="Cantidad de pedidos" queryTableFieldId="4" dataDxf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215507-439B-42DB-A825-734A94441C7F}" name="Tabla_Consulta3" displayName="Tabla_Consulta3" ref="A1:B6" tableType="queryTable" totalsRowShown="0">
  <autoFilter ref="A1:B6" xr:uid="{8F215507-439B-42DB-A825-734A94441C7F}"/>
  <tableColumns count="2">
    <tableColumn id="3" xr3:uid="{29FB5B65-F6CA-4628-818B-4A542731CE20}" uniqueName="3" name="Empresa de envíos" queryTableFieldId="3" dataDxfId="8"/>
    <tableColumn id="4" xr3:uid="{4764185C-90F9-4A3D-9F13-0753F0D45930}" uniqueName="4" name="Cantidad de envíos" queryTableFieldId="4" dataDxfId="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8EF20C8-6A32-477B-BD70-7B6FE6B7BC0D}" name="Tabla_Consulta4" displayName="Tabla_Consulta4" ref="A1:B6" tableType="queryTable" totalsRowShown="0">
  <autoFilter ref="A1:B6" xr:uid="{A8EF20C8-6A32-477B-BD70-7B6FE6B7BC0D}"/>
  <tableColumns count="2">
    <tableColumn id="3" xr3:uid="{37584D58-8985-4BD3-A7CC-214E58592DC1}" uniqueName="3" name="Empresa de envíos" queryTableFieldId="3" dataDxfId="19"/>
    <tableColumn id="4" xr3:uid="{289A3770-5997-42B3-AB91-9504AFD6D933}" uniqueName="4" name="Costo de envíos" queryTableFieldId="4" dataDxfId="12" dataCellStyle="Moneda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4B05F88-6B09-4C12-92F8-2249E8500221}" name="Tabla_Consulta5" displayName="Tabla_Consulta5" ref="A1:B11" tableType="queryTable" totalsRowShown="0">
  <autoFilter ref="A1:B11" xr:uid="{04B05F88-6B09-4C12-92F8-2249E8500221}"/>
  <tableColumns count="2">
    <tableColumn id="3" xr3:uid="{91CD8C5B-0F94-42C1-A9D8-64E98DFD07D9}" uniqueName="3" name="Producto" queryTableFieldId="3" dataDxfId="9"/>
    <tableColumn id="4" xr3:uid="{FEDFD658-4337-4E89-8794-E59CA872B5BC}" uniqueName="4" name="Cantidad de ventas" queryTableFieldId="4" dataDxf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3CCA7B2-D728-43C2-A433-CC269BF1D5DB}" name="Tabla_Consulta6" displayName="Tabla_Consulta6" ref="A1:C6" tableType="queryTable" totalsRowShown="0">
  <autoFilter ref="A1:C6" xr:uid="{E3CCA7B2-D728-43C2-A433-CC269BF1D5DB}"/>
  <tableColumns count="3">
    <tableColumn id="4" xr3:uid="{FF0AB8DE-F1E6-4C78-9016-31DCBEA265E9}" uniqueName="4" name="Ciudad" queryTableFieldId="4" dataDxfId="3"/>
    <tableColumn id="5" xr3:uid="{AD539BC7-AFB2-4C22-93C0-7D750E0B8EA5}" uniqueName="5" name="Cantidad de pedidos" queryTableFieldId="5" dataDxfId="1"/>
    <tableColumn id="6" xr3:uid="{661B5EF1-15F2-4917-9FFF-80E2BB14E611}" uniqueName="6" name="Producto más comprado" queryTableFieldId="6" dataDxf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4E19AC7-2772-407A-9EDC-664261DCA518}" name="Tabla_Consulta7" displayName="Tabla_Consulta7" ref="A1:B6" tableType="queryTable" totalsRowShown="0">
  <autoFilter ref="A1:B6" xr:uid="{D4E19AC7-2772-407A-9EDC-664261DCA518}"/>
  <tableColumns count="2">
    <tableColumn id="3" xr3:uid="{53937128-78E6-4274-AF93-8067D1273AC9}" uniqueName="3" name="Edad" queryTableFieldId="3"/>
    <tableColumn id="4" xr3:uid="{2E01F5AB-990D-40ED-BA18-C96BAA4FDA63}" uniqueName="4" name="Cantidad de pedido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4B691-E3A4-4AC4-86D0-4292DE508A74}">
  <sheetPr filterMode="1"/>
  <dimension ref="A3:C54"/>
  <sheetViews>
    <sheetView workbookViewId="0">
      <selection activeCell="A2" sqref="A2"/>
    </sheetView>
  </sheetViews>
  <sheetFormatPr baseColWidth="10" defaultRowHeight="15" x14ac:dyDescent="0.25"/>
  <cols>
    <col min="1" max="1" width="18.28515625" bestFit="1" customWidth="1"/>
    <col min="2" max="2" width="20.140625" style="10" bestFit="1" customWidth="1"/>
    <col min="3" max="3" width="11" bestFit="1" customWidth="1"/>
    <col min="4" max="5" width="12" bestFit="1" customWidth="1"/>
    <col min="6" max="6" width="12.5703125" bestFit="1" customWidth="1"/>
    <col min="7" max="41" width="16.7109375" bestFit="1" customWidth="1"/>
    <col min="42" max="42" width="14" bestFit="1" customWidth="1"/>
  </cols>
  <sheetData>
    <row r="3" spans="1:3" x14ac:dyDescent="0.25">
      <c r="A3" t="s">
        <v>151</v>
      </c>
      <c r="B3" s="10" t="s">
        <v>154</v>
      </c>
      <c r="C3" t="s">
        <v>155</v>
      </c>
    </row>
    <row r="4" spans="1:3" hidden="1" x14ac:dyDescent="0.25">
      <c r="A4" t="s">
        <v>52</v>
      </c>
      <c r="B4">
        <v>9692407528.0499992</v>
      </c>
      <c r="C4" t="e">
        <v>#N/A</v>
      </c>
    </row>
    <row r="5" spans="1:3" hidden="1" x14ac:dyDescent="0.25">
      <c r="A5" t="s">
        <v>50</v>
      </c>
      <c r="B5">
        <v>10202086164.27</v>
      </c>
      <c r="C5" t="e">
        <v>#N/A</v>
      </c>
    </row>
    <row r="6" spans="1:3" x14ac:dyDescent="0.25">
      <c r="A6" t="s">
        <v>10</v>
      </c>
      <c r="B6" s="10">
        <v>36053081079.660004</v>
      </c>
      <c r="C6">
        <v>38907</v>
      </c>
    </row>
    <row r="7" spans="1:3" hidden="1" x14ac:dyDescent="0.25">
      <c r="A7" t="s">
        <v>20</v>
      </c>
      <c r="B7">
        <v>23075727425.98</v>
      </c>
      <c r="C7" t="e">
        <v>#N/A</v>
      </c>
    </row>
    <row r="8" spans="1:3" hidden="1" x14ac:dyDescent="0.25">
      <c r="A8" t="s">
        <v>17</v>
      </c>
      <c r="B8">
        <v>26184384425.580002</v>
      </c>
      <c r="C8" t="e">
        <v>#N/A</v>
      </c>
    </row>
    <row r="9" spans="1:3" x14ac:dyDescent="0.25">
      <c r="A9" t="s">
        <v>21</v>
      </c>
      <c r="B9" s="10">
        <v>22301621253.779999</v>
      </c>
      <c r="C9">
        <v>32607</v>
      </c>
    </row>
    <row r="10" spans="1:3" hidden="1" x14ac:dyDescent="0.25">
      <c r="A10" t="s">
        <v>45</v>
      </c>
      <c r="B10">
        <v>11112996743.049999</v>
      </c>
      <c r="C10" t="e">
        <v>#N/A</v>
      </c>
    </row>
    <row r="11" spans="1:3" hidden="1" x14ac:dyDescent="0.25">
      <c r="A11" t="s">
        <v>12</v>
      </c>
      <c r="B11">
        <v>29017836751.509998</v>
      </c>
      <c r="C11" t="e">
        <v>#N/A</v>
      </c>
    </row>
    <row r="12" spans="1:3" hidden="1" x14ac:dyDescent="0.25">
      <c r="A12" t="s">
        <v>15</v>
      </c>
      <c r="B12">
        <v>26646398814.950001</v>
      </c>
      <c r="C12" t="e">
        <v>#N/A</v>
      </c>
    </row>
    <row r="13" spans="1:3" hidden="1" x14ac:dyDescent="0.25">
      <c r="A13" t="s">
        <v>16</v>
      </c>
      <c r="B13">
        <v>26509966198.91</v>
      </c>
      <c r="C13" t="e">
        <v>#N/A</v>
      </c>
    </row>
    <row r="14" spans="1:3" hidden="1" x14ac:dyDescent="0.25">
      <c r="A14" t="s">
        <v>4</v>
      </c>
      <c r="B14">
        <v>70565366033.520004</v>
      </c>
      <c r="C14" t="e">
        <v>#N/A</v>
      </c>
    </row>
    <row r="15" spans="1:3" hidden="1" x14ac:dyDescent="0.25">
      <c r="A15" t="s">
        <v>2</v>
      </c>
      <c r="B15">
        <v>70901002033.350006</v>
      </c>
      <c r="C15" t="e">
        <v>#N/A</v>
      </c>
    </row>
    <row r="16" spans="1:3" x14ac:dyDescent="0.25">
      <c r="A16" t="s">
        <v>23</v>
      </c>
      <c r="B16" s="10">
        <v>21611917907.93</v>
      </c>
      <c r="C16">
        <v>32406</v>
      </c>
    </row>
    <row r="17" spans="1:3" x14ac:dyDescent="0.25">
      <c r="A17" t="s">
        <v>24</v>
      </c>
      <c r="B17" s="10">
        <v>20567497028.16</v>
      </c>
      <c r="C17">
        <v>32362</v>
      </c>
    </row>
    <row r="18" spans="1:3" hidden="1" x14ac:dyDescent="0.25">
      <c r="A18" t="s">
        <v>36</v>
      </c>
      <c r="B18">
        <v>13398876114.99</v>
      </c>
      <c r="C18" t="e">
        <v>#N/A</v>
      </c>
    </row>
    <row r="19" spans="1:3" hidden="1" x14ac:dyDescent="0.25">
      <c r="A19" t="s">
        <v>6</v>
      </c>
      <c r="B19">
        <v>51226777125.230003</v>
      </c>
      <c r="C19" t="e">
        <v>#N/A</v>
      </c>
    </row>
    <row r="20" spans="1:3" hidden="1" x14ac:dyDescent="0.25">
      <c r="A20" t="s">
        <v>47</v>
      </c>
      <c r="B20">
        <v>10867989176.700001</v>
      </c>
      <c r="C20" t="e">
        <v>#N/A</v>
      </c>
    </row>
    <row r="21" spans="1:3" hidden="1" x14ac:dyDescent="0.25">
      <c r="A21" t="s">
        <v>25</v>
      </c>
      <c r="B21">
        <v>20231665650.740002</v>
      </c>
      <c r="C21" t="e">
        <v>#N/A</v>
      </c>
    </row>
    <row r="22" spans="1:3" hidden="1" x14ac:dyDescent="0.25">
      <c r="A22" t="s">
        <v>40</v>
      </c>
      <c r="B22">
        <v>11856806816.530001</v>
      </c>
      <c r="C22" t="e">
        <v>#N/A</v>
      </c>
    </row>
    <row r="23" spans="1:3" hidden="1" x14ac:dyDescent="0.25">
      <c r="A23" t="s">
        <v>19</v>
      </c>
      <c r="B23">
        <v>23481667407.650002</v>
      </c>
      <c r="C23" t="e">
        <v>#N/A</v>
      </c>
    </row>
    <row r="24" spans="1:3" hidden="1" x14ac:dyDescent="0.25">
      <c r="A24" t="s">
        <v>32</v>
      </c>
      <c r="B24">
        <v>14454932619.889999</v>
      </c>
      <c r="C24" t="e">
        <v>#N/A</v>
      </c>
    </row>
    <row r="25" spans="1:3" hidden="1" x14ac:dyDescent="0.25">
      <c r="A25" t="s">
        <v>29</v>
      </c>
      <c r="B25">
        <v>16545307949.959999</v>
      </c>
      <c r="C25" t="e">
        <v>#N/A</v>
      </c>
    </row>
    <row r="26" spans="1:3" hidden="1" x14ac:dyDescent="0.25">
      <c r="A26" t="s">
        <v>51</v>
      </c>
      <c r="B26">
        <v>9856730929.0699997</v>
      </c>
      <c r="C26" t="e">
        <v>#N/A</v>
      </c>
    </row>
    <row r="27" spans="1:3" hidden="1" x14ac:dyDescent="0.25">
      <c r="A27" t="s">
        <v>9</v>
      </c>
      <c r="B27">
        <v>37277067463.639999</v>
      </c>
      <c r="C27" t="e">
        <v>#N/A</v>
      </c>
    </row>
    <row r="28" spans="1:3" x14ac:dyDescent="0.25">
      <c r="A28" t="s">
        <v>31</v>
      </c>
      <c r="B28" s="10">
        <v>14901146976.16</v>
      </c>
      <c r="C28">
        <v>34023</v>
      </c>
    </row>
    <row r="29" spans="1:3" hidden="1" x14ac:dyDescent="0.25">
      <c r="A29" t="s">
        <v>41</v>
      </c>
      <c r="B29">
        <v>11622857258.91</v>
      </c>
      <c r="C29" t="e">
        <v>#N/A</v>
      </c>
    </row>
    <row r="30" spans="1:3" hidden="1" x14ac:dyDescent="0.25">
      <c r="A30" t="s">
        <v>14</v>
      </c>
      <c r="B30">
        <v>28805206782.279999</v>
      </c>
      <c r="C30" t="e">
        <v>#N/A</v>
      </c>
    </row>
    <row r="31" spans="1:3" x14ac:dyDescent="0.25">
      <c r="A31" t="s">
        <v>33</v>
      </c>
      <c r="B31" s="10">
        <v>14106135173.799999</v>
      </c>
      <c r="C31">
        <v>32393</v>
      </c>
    </row>
    <row r="32" spans="1:3" x14ac:dyDescent="0.25">
      <c r="A32" t="s">
        <v>34</v>
      </c>
      <c r="B32" s="10">
        <v>13841625504.690001</v>
      </c>
      <c r="C32">
        <v>32733</v>
      </c>
    </row>
    <row r="33" spans="1:3" hidden="1" x14ac:dyDescent="0.25">
      <c r="A33" t="s">
        <v>13</v>
      </c>
      <c r="B33">
        <v>28975336856.98</v>
      </c>
      <c r="C33" t="e">
        <v>#N/A</v>
      </c>
    </row>
    <row r="34" spans="1:3" hidden="1" x14ac:dyDescent="0.25">
      <c r="A34" t="s">
        <v>22</v>
      </c>
      <c r="B34">
        <v>22143573243.169998</v>
      </c>
      <c r="C34" t="e">
        <v>#N/A</v>
      </c>
    </row>
    <row r="35" spans="1:3" hidden="1" x14ac:dyDescent="0.25">
      <c r="A35" t="s">
        <v>18</v>
      </c>
      <c r="B35">
        <v>25202496779.419998</v>
      </c>
      <c r="C35" t="e">
        <v>#N/A</v>
      </c>
    </row>
    <row r="36" spans="1:3" hidden="1" x14ac:dyDescent="0.25">
      <c r="A36" t="s">
        <v>5</v>
      </c>
      <c r="B36">
        <v>67919141236.040001</v>
      </c>
      <c r="C36" t="e">
        <v>#N/A</v>
      </c>
    </row>
    <row r="37" spans="1:3" hidden="1" x14ac:dyDescent="0.25">
      <c r="A37" t="s">
        <v>27</v>
      </c>
      <c r="B37">
        <v>17068221799.200001</v>
      </c>
      <c r="C37" t="e">
        <v>#N/A</v>
      </c>
    </row>
    <row r="38" spans="1:3" hidden="1" x14ac:dyDescent="0.25">
      <c r="A38" t="s">
        <v>43</v>
      </c>
      <c r="B38">
        <v>11412950386.59</v>
      </c>
      <c r="C38" t="e">
        <v>#N/A</v>
      </c>
    </row>
    <row r="39" spans="1:3" x14ac:dyDescent="0.25">
      <c r="A39" t="s">
        <v>35</v>
      </c>
      <c r="B39" s="10">
        <v>13512906648.99</v>
      </c>
      <c r="C39">
        <v>32854</v>
      </c>
    </row>
    <row r="40" spans="1:3" hidden="1" x14ac:dyDescent="0.25">
      <c r="A40" t="s">
        <v>46</v>
      </c>
      <c r="B40">
        <v>11112897792.809999</v>
      </c>
      <c r="C40" t="e">
        <v>#N/A</v>
      </c>
    </row>
    <row r="41" spans="1:3" hidden="1" x14ac:dyDescent="0.25">
      <c r="A41" t="s">
        <v>30</v>
      </c>
      <c r="B41">
        <v>15695789463.57</v>
      </c>
      <c r="C41" t="e">
        <v>#N/A</v>
      </c>
    </row>
    <row r="42" spans="1:3" x14ac:dyDescent="0.25">
      <c r="A42" t="s">
        <v>37</v>
      </c>
      <c r="B42" s="10">
        <v>12994345135.58</v>
      </c>
      <c r="C42">
        <v>31979</v>
      </c>
    </row>
    <row r="43" spans="1:3" x14ac:dyDescent="0.25">
      <c r="A43" t="s">
        <v>39</v>
      </c>
      <c r="B43" s="10">
        <v>12293601726.110001</v>
      </c>
      <c r="C43">
        <v>33188</v>
      </c>
    </row>
    <row r="44" spans="1:3" hidden="1" x14ac:dyDescent="0.25">
      <c r="A44" t="s">
        <v>28</v>
      </c>
      <c r="B44">
        <v>16709121434.26</v>
      </c>
      <c r="C44" t="e">
        <v>#N/A</v>
      </c>
    </row>
    <row r="45" spans="1:3" x14ac:dyDescent="0.25">
      <c r="A45" t="s">
        <v>42</v>
      </c>
      <c r="B45" s="10">
        <v>11498632475.889999</v>
      </c>
      <c r="C45">
        <v>32045</v>
      </c>
    </row>
    <row r="46" spans="1:3" hidden="1" x14ac:dyDescent="0.25">
      <c r="A46" t="s">
        <v>7</v>
      </c>
      <c r="B46">
        <v>49244089224.940002</v>
      </c>
      <c r="C46" t="e">
        <v>#N/A</v>
      </c>
    </row>
    <row r="47" spans="1:3" x14ac:dyDescent="0.25">
      <c r="A47" t="s">
        <v>48</v>
      </c>
      <c r="B47" s="10">
        <v>10795566860.58</v>
      </c>
      <c r="C47">
        <v>32131</v>
      </c>
    </row>
    <row r="48" spans="1:3" x14ac:dyDescent="0.25">
      <c r="A48" t="s">
        <v>49</v>
      </c>
      <c r="B48" s="10">
        <v>10655355750.9</v>
      </c>
      <c r="C48">
        <v>32068</v>
      </c>
    </row>
    <row r="49" spans="1:3" hidden="1" x14ac:dyDescent="0.25">
      <c r="A49" t="s">
        <v>26</v>
      </c>
      <c r="B49">
        <v>20209121543.330002</v>
      </c>
      <c r="C49" t="e">
        <v>#N/A</v>
      </c>
    </row>
    <row r="50" spans="1:3" hidden="1" x14ac:dyDescent="0.25">
      <c r="A50" t="s">
        <v>38</v>
      </c>
      <c r="B50">
        <v>12428472160.92</v>
      </c>
      <c r="C50" t="e">
        <v>#N/A</v>
      </c>
    </row>
    <row r="51" spans="1:3" hidden="1" x14ac:dyDescent="0.25">
      <c r="A51" t="s">
        <v>44</v>
      </c>
      <c r="B51">
        <v>11412597807.809999</v>
      </c>
      <c r="C51" t="e">
        <v>#N/A</v>
      </c>
    </row>
    <row r="52" spans="1:3" hidden="1" x14ac:dyDescent="0.25">
      <c r="A52" t="s">
        <v>11</v>
      </c>
      <c r="B52">
        <v>31782541136.18</v>
      </c>
      <c r="C52" t="e">
        <v>#N/A</v>
      </c>
    </row>
    <row r="53" spans="1:3" hidden="1" x14ac:dyDescent="0.25">
      <c r="A53" t="s">
        <v>8</v>
      </c>
      <c r="B53">
        <v>38451147673.849998</v>
      </c>
      <c r="C53" t="e">
        <v>#N/A</v>
      </c>
    </row>
    <row r="54" spans="1:3" hidden="1" x14ac:dyDescent="0.25">
      <c r="A54" t="s">
        <v>152</v>
      </c>
      <c r="B54">
        <v>1148434989476.0603</v>
      </c>
      <c r="C54" t="e">
        <v>#N/A</v>
      </c>
    </row>
  </sheetData>
  <autoFilter ref="A3:C54" xr:uid="{2664B691-E3A4-4AC4-86D0-4292DE508A74}">
    <filterColumn colId="2">
      <filters>
        <filter val="31979"/>
        <filter val="32045"/>
        <filter val="32068"/>
        <filter val="32131"/>
        <filter val="32362"/>
        <filter val="32393"/>
        <filter val="32406"/>
        <filter val="32607"/>
        <filter val="32733"/>
        <filter val="32854"/>
        <filter val="33188"/>
        <filter val="34023"/>
        <filter val="38907"/>
      </filters>
    </filterColumn>
    <sortState xmlns:xlrd2="http://schemas.microsoft.com/office/spreadsheetml/2017/richdata2" ref="A6:C48">
      <sortCondition descending="1" ref="B3:B54"/>
    </sortState>
  </autoFilter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0E288-E650-4060-B902-3855A2F98180}">
  <dimension ref="A1:C6"/>
  <sheetViews>
    <sheetView workbookViewId="0">
      <selection activeCell="B1" sqref="B1:B1048576"/>
    </sheetView>
  </sheetViews>
  <sheetFormatPr baseColWidth="10" defaultColWidth="11.42578125" defaultRowHeight="15" x14ac:dyDescent="0.25"/>
  <cols>
    <col min="1" max="1" width="9.140625" bestFit="1" customWidth="1"/>
    <col min="2" max="2" width="20.5703125" style="14" bestFit="1" customWidth="1"/>
    <col min="3" max="3" width="24.28515625" bestFit="1" customWidth="1"/>
    <col min="4" max="4" width="11.42578125" bestFit="1" customWidth="1"/>
    <col min="5" max="5" width="12" bestFit="1" customWidth="1"/>
    <col min="6" max="6" width="25.28515625" bestFit="1" customWidth="1"/>
  </cols>
  <sheetData>
    <row r="1" spans="1:3" x14ac:dyDescent="0.25">
      <c r="A1" t="s">
        <v>115</v>
      </c>
      <c r="B1" s="14" t="s">
        <v>54</v>
      </c>
      <c r="C1" t="s">
        <v>116</v>
      </c>
    </row>
    <row r="2" spans="1:3" x14ac:dyDescent="0.25">
      <c r="A2" t="s">
        <v>117</v>
      </c>
      <c r="B2" s="14">
        <v>425527</v>
      </c>
      <c r="C2" t="s">
        <v>118</v>
      </c>
    </row>
    <row r="3" spans="1:3" x14ac:dyDescent="0.25">
      <c r="A3" t="s">
        <v>119</v>
      </c>
      <c r="B3" s="14">
        <v>422166</v>
      </c>
      <c r="C3" t="s">
        <v>114</v>
      </c>
    </row>
    <row r="4" spans="1:3" x14ac:dyDescent="0.25">
      <c r="A4" t="s">
        <v>120</v>
      </c>
      <c r="B4" s="14">
        <v>328185</v>
      </c>
      <c r="C4" t="s">
        <v>121</v>
      </c>
    </row>
    <row r="5" spans="1:3" x14ac:dyDescent="0.25">
      <c r="A5" t="s">
        <v>122</v>
      </c>
      <c r="B5" s="14">
        <v>318773</v>
      </c>
      <c r="C5" t="s">
        <v>106</v>
      </c>
    </row>
    <row r="6" spans="1:3" x14ac:dyDescent="0.25">
      <c r="A6" t="s">
        <v>123</v>
      </c>
      <c r="B6" s="14">
        <v>316679</v>
      </c>
      <c r="C6" t="s">
        <v>124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DFB29-239D-4E21-AB89-3C388161FD0B}">
  <dimension ref="A1:E6"/>
  <sheetViews>
    <sheetView workbookViewId="0">
      <selection activeCell="B1" sqref="B1:B1048576"/>
    </sheetView>
  </sheetViews>
  <sheetFormatPr baseColWidth="10" defaultColWidth="11.42578125" defaultRowHeight="15" x14ac:dyDescent="0.25"/>
  <cols>
    <col min="1" max="1" width="7.42578125" bestFit="1" customWidth="1"/>
    <col min="2" max="2" width="20.5703125" style="14" bestFit="1" customWidth="1"/>
    <col min="3" max="3" width="6.42578125" bestFit="1" customWidth="1"/>
    <col min="4" max="4" width="12" bestFit="1" customWidth="1"/>
  </cols>
  <sheetData>
    <row r="1" spans="1:5" x14ac:dyDescent="0.25">
      <c r="A1" t="s">
        <v>125</v>
      </c>
      <c r="B1" s="14" t="s">
        <v>54</v>
      </c>
    </row>
    <row r="2" spans="1:5" x14ac:dyDescent="0.25">
      <c r="A2">
        <v>38</v>
      </c>
      <c r="B2" s="14">
        <v>350860</v>
      </c>
      <c r="E2" t="s">
        <v>126</v>
      </c>
    </row>
    <row r="3" spans="1:5" x14ac:dyDescent="0.25">
      <c r="A3">
        <v>56</v>
      </c>
      <c r="B3" s="14">
        <v>242370</v>
      </c>
    </row>
    <row r="4" spans="1:5" x14ac:dyDescent="0.25">
      <c r="A4">
        <v>54</v>
      </c>
      <c r="B4" s="14">
        <v>236692</v>
      </c>
    </row>
    <row r="5" spans="1:5" x14ac:dyDescent="0.25">
      <c r="A5">
        <v>64</v>
      </c>
      <c r="B5" s="14">
        <v>219971</v>
      </c>
    </row>
    <row r="6" spans="1:5" x14ac:dyDescent="0.25">
      <c r="A6">
        <v>50</v>
      </c>
      <c r="B6" s="14">
        <v>218490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EA078-C6EF-4A0E-88ED-7A7071103062}">
  <dimension ref="A1:E28"/>
  <sheetViews>
    <sheetView workbookViewId="0">
      <selection activeCell="E3" sqref="E3"/>
    </sheetView>
  </sheetViews>
  <sheetFormatPr baseColWidth="10" defaultColWidth="11.42578125" defaultRowHeight="15" x14ac:dyDescent="0.25"/>
  <cols>
    <col min="1" max="1" width="12.42578125" bestFit="1" customWidth="1"/>
    <col min="2" max="2" width="24.5703125" style="1" bestFit="1" customWidth="1"/>
  </cols>
  <sheetData>
    <row r="1" spans="1:5" x14ac:dyDescent="0.25">
      <c r="A1" t="s">
        <v>115</v>
      </c>
      <c r="B1" s="1" t="s">
        <v>127</v>
      </c>
    </row>
    <row r="2" spans="1:5" x14ac:dyDescent="0.25">
      <c r="A2" t="s">
        <v>128</v>
      </c>
      <c r="B2" s="1">
        <v>0.09</v>
      </c>
      <c r="E2" t="s">
        <v>129</v>
      </c>
    </row>
    <row r="3" spans="1:5" x14ac:dyDescent="0.25">
      <c r="A3" t="s">
        <v>130</v>
      </c>
      <c r="B3" s="1">
        <v>7.0000000000000007E-2</v>
      </c>
    </row>
    <row r="4" spans="1:5" x14ac:dyDescent="0.25">
      <c r="A4" t="s">
        <v>119</v>
      </c>
      <c r="B4" s="1">
        <v>7.0000000000000007E-2</v>
      </c>
    </row>
    <row r="5" spans="1:5" x14ac:dyDescent="0.25">
      <c r="A5" t="s">
        <v>131</v>
      </c>
      <c r="B5" s="1">
        <v>0.03</v>
      </c>
    </row>
    <row r="6" spans="1:5" x14ac:dyDescent="0.25">
      <c r="A6" t="s">
        <v>132</v>
      </c>
      <c r="B6" s="1">
        <v>0.02</v>
      </c>
    </row>
    <row r="7" spans="1:5" x14ac:dyDescent="0.25">
      <c r="A7" t="s">
        <v>133</v>
      </c>
      <c r="B7" s="1">
        <v>0.02</v>
      </c>
    </row>
    <row r="8" spans="1:5" x14ac:dyDescent="0.25">
      <c r="A8" t="s">
        <v>134</v>
      </c>
      <c r="B8" s="1">
        <v>0.02</v>
      </c>
    </row>
    <row r="9" spans="1:5" x14ac:dyDescent="0.25">
      <c r="A9" t="s">
        <v>135</v>
      </c>
      <c r="B9" s="1">
        <v>0.01</v>
      </c>
    </row>
    <row r="10" spans="1:5" x14ac:dyDescent="0.25">
      <c r="A10" t="s">
        <v>136</v>
      </c>
      <c r="B10" s="1">
        <v>0.01</v>
      </c>
    </row>
    <row r="11" spans="1:5" x14ac:dyDescent="0.25">
      <c r="A11" t="s">
        <v>137</v>
      </c>
      <c r="B11" s="1">
        <v>0.01</v>
      </c>
    </row>
    <row r="12" spans="1:5" x14ac:dyDescent="0.25">
      <c r="A12" t="s">
        <v>138</v>
      </c>
      <c r="B12" s="1">
        <v>0.01</v>
      </c>
    </row>
    <row r="13" spans="1:5" x14ac:dyDescent="0.25">
      <c r="A13" t="s">
        <v>139</v>
      </c>
      <c r="B13" s="1">
        <v>0.01</v>
      </c>
    </row>
    <row r="14" spans="1:5" x14ac:dyDescent="0.25">
      <c r="A14" t="s">
        <v>140</v>
      </c>
      <c r="B14" s="1">
        <v>0.01</v>
      </c>
    </row>
    <row r="15" spans="1:5" x14ac:dyDescent="0.25">
      <c r="A15" t="s">
        <v>141</v>
      </c>
      <c r="B15" s="1">
        <v>0</v>
      </c>
    </row>
    <row r="16" spans="1:5" x14ac:dyDescent="0.25">
      <c r="A16" t="s">
        <v>117</v>
      </c>
      <c r="B16" s="1">
        <v>0</v>
      </c>
    </row>
    <row r="17" spans="1:2" x14ac:dyDescent="0.25">
      <c r="A17" t="s">
        <v>142</v>
      </c>
      <c r="B17" s="1">
        <v>0</v>
      </c>
    </row>
    <row r="18" spans="1:2" x14ac:dyDescent="0.25">
      <c r="A18" t="s">
        <v>143</v>
      </c>
      <c r="B18" s="1">
        <v>0</v>
      </c>
    </row>
    <row r="19" spans="1:2" x14ac:dyDescent="0.25">
      <c r="A19" t="s">
        <v>120</v>
      </c>
      <c r="B19" s="1">
        <v>0</v>
      </c>
    </row>
    <row r="20" spans="1:2" x14ac:dyDescent="0.25">
      <c r="A20" t="s">
        <v>144</v>
      </c>
      <c r="B20" s="1">
        <v>0</v>
      </c>
    </row>
    <row r="21" spans="1:2" x14ac:dyDescent="0.25">
      <c r="A21" t="s">
        <v>145</v>
      </c>
      <c r="B21" s="1">
        <v>0</v>
      </c>
    </row>
    <row r="22" spans="1:2" x14ac:dyDescent="0.25">
      <c r="A22" t="s">
        <v>146</v>
      </c>
    </row>
    <row r="23" spans="1:2" x14ac:dyDescent="0.25">
      <c r="A23" t="s">
        <v>147</v>
      </c>
    </row>
    <row r="24" spans="1:2" x14ac:dyDescent="0.25">
      <c r="A24" t="s">
        <v>122</v>
      </c>
    </row>
    <row r="25" spans="1:2" x14ac:dyDescent="0.25">
      <c r="A25" t="s">
        <v>148</v>
      </c>
    </row>
    <row r="26" spans="1:2" x14ac:dyDescent="0.25">
      <c r="A26" t="s">
        <v>149</v>
      </c>
    </row>
    <row r="27" spans="1:2" x14ac:dyDescent="0.25">
      <c r="A27" t="s">
        <v>123</v>
      </c>
    </row>
    <row r="28" spans="1:2" x14ac:dyDescent="0.25">
      <c r="A28" t="s">
        <v>150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770B3-4327-40C1-B1ED-CF5F58945253}">
  <dimension ref="A4:AA79"/>
  <sheetViews>
    <sheetView tabSelected="1" topLeftCell="A35" zoomScale="47" zoomScaleNormal="100" workbookViewId="0">
      <selection activeCell="AD7" sqref="AD7"/>
    </sheetView>
  </sheetViews>
  <sheetFormatPr baseColWidth="10" defaultColWidth="11.42578125" defaultRowHeight="15" x14ac:dyDescent="0.25"/>
  <sheetData>
    <row r="4" spans="1:27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 spans="1:27" x14ac:dyDescent="0.2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</row>
    <row r="6" spans="1:27" ht="33.75" x14ac:dyDescent="0.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6" t="s">
        <v>157</v>
      </c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spans="1:27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spans="1:27" x14ac:dyDescent="0.2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spans="1:27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spans="1:27" x14ac:dyDescent="0.2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spans="1:27" x14ac:dyDescent="0.2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spans="1:27" x14ac:dyDescent="0.2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 spans="1:27" x14ac:dyDescent="0.2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 spans="1:27" x14ac:dyDescent="0.2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 spans="1:27" x14ac:dyDescent="0.2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 spans="1:27" x14ac:dyDescent="0.2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 spans="1:27" x14ac:dyDescent="0.2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 spans="1:27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 spans="1:27" x14ac:dyDescent="0.2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 spans="1:27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 spans="1:27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 spans="1:27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 spans="1:27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 spans="1:27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 spans="1:27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 spans="1:27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 spans="1:27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 spans="1:27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 spans="1:27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 spans="1:27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 spans="1:27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 spans="1:27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 spans="1:27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 spans="1:27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 spans="1:27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 spans="1:27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 spans="1:27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 spans="1:27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 spans="1:27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 spans="1:27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 spans="1:27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 spans="1:27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 spans="1:27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 spans="1:27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 spans="1:27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 spans="1:27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 spans="1:27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 spans="1:27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</row>
    <row r="49" spans="1:27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</row>
    <row r="50" spans="1:27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</row>
    <row r="51" spans="1:27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 spans="1:27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spans="1:27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spans="1:27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spans="1:27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spans="1:27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spans="1:27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spans="1:27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spans="1:27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spans="1:27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spans="1:27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spans="1:27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spans="1:27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spans="1:27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spans="1:27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spans="1:27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spans="1:27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spans="1:27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spans="1:27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spans="1:27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spans="1:27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spans="1:27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spans="1:27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spans="1:27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spans="1:27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spans="1:27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spans="1:27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spans="1:27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spans="1:27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24D58-17CE-4663-888B-20887400352C}">
  <dimension ref="A1:C51"/>
  <sheetViews>
    <sheetView workbookViewId="0">
      <selection activeCell="E22" sqref="E22"/>
    </sheetView>
  </sheetViews>
  <sheetFormatPr baseColWidth="10" defaultRowHeight="15" x14ac:dyDescent="0.25"/>
  <cols>
    <col min="2" max="2" width="16.7109375" bestFit="1" customWidth="1"/>
  </cols>
  <sheetData>
    <row r="1" spans="1:3" x14ac:dyDescent="0.25">
      <c r="A1" t="s">
        <v>0</v>
      </c>
      <c r="B1" s="2" t="s">
        <v>1</v>
      </c>
      <c r="C1" t="s">
        <v>153</v>
      </c>
    </row>
    <row r="2" spans="1:3" hidden="1" x14ac:dyDescent="0.25">
      <c r="A2" t="s">
        <v>2</v>
      </c>
      <c r="B2" s="2">
        <v>70901002033.350006</v>
      </c>
      <c r="C2" t="e">
        <f>VLOOKUP(Tabla_Consulta19[[#This Row],[Cliente]],Tabla_Consulta2[#All],2,FALSE)</f>
        <v>#N/A</v>
      </c>
    </row>
    <row r="3" spans="1:3" hidden="1" x14ac:dyDescent="0.25">
      <c r="A3" t="s">
        <v>4</v>
      </c>
      <c r="B3" s="2">
        <v>70565366033.520004</v>
      </c>
      <c r="C3" t="e">
        <f>VLOOKUP(Tabla_Consulta19[[#This Row],[Cliente]],Tabla_Consulta2[#All],2,FALSE)</f>
        <v>#N/A</v>
      </c>
    </row>
    <row r="4" spans="1:3" hidden="1" x14ac:dyDescent="0.25">
      <c r="A4" t="s">
        <v>5</v>
      </c>
      <c r="B4" s="2">
        <v>67919141236.040001</v>
      </c>
      <c r="C4" t="e">
        <f>VLOOKUP(Tabla_Consulta19[[#This Row],[Cliente]],Tabla_Consulta2[#All],2,FALSE)</f>
        <v>#N/A</v>
      </c>
    </row>
    <row r="5" spans="1:3" hidden="1" x14ac:dyDescent="0.25">
      <c r="A5" t="s">
        <v>6</v>
      </c>
      <c r="B5" s="2">
        <v>51226777125.230003</v>
      </c>
      <c r="C5" t="e">
        <f>VLOOKUP(Tabla_Consulta19[[#This Row],[Cliente]],Tabla_Consulta2[#All],2,FALSE)</f>
        <v>#N/A</v>
      </c>
    </row>
    <row r="6" spans="1:3" hidden="1" x14ac:dyDescent="0.25">
      <c r="A6" t="s">
        <v>7</v>
      </c>
      <c r="B6" s="2">
        <v>49244089224.940002</v>
      </c>
      <c r="C6" t="e">
        <f>VLOOKUP(Tabla_Consulta19[[#This Row],[Cliente]],Tabla_Consulta2[#All],2,FALSE)</f>
        <v>#N/A</v>
      </c>
    </row>
    <row r="7" spans="1:3" hidden="1" x14ac:dyDescent="0.25">
      <c r="A7" t="s">
        <v>8</v>
      </c>
      <c r="B7" s="2">
        <v>38451147673.849998</v>
      </c>
      <c r="C7" t="e">
        <f>VLOOKUP(Tabla_Consulta19[[#This Row],[Cliente]],Tabla_Consulta2[#All],2,FALSE)</f>
        <v>#N/A</v>
      </c>
    </row>
    <row r="8" spans="1:3" hidden="1" x14ac:dyDescent="0.25">
      <c r="A8" t="s">
        <v>9</v>
      </c>
      <c r="B8" s="2">
        <v>37277067463.639999</v>
      </c>
      <c r="C8" t="e">
        <f>VLOOKUP(Tabla_Consulta19[[#This Row],[Cliente]],Tabla_Consulta2[#All],2,FALSE)</f>
        <v>#N/A</v>
      </c>
    </row>
    <row r="9" spans="1:3" x14ac:dyDescent="0.25">
      <c r="A9" t="s">
        <v>10</v>
      </c>
      <c r="B9" s="2">
        <v>36053081079.660004</v>
      </c>
      <c r="C9">
        <f>VLOOKUP(Tabla_Consulta19[[#This Row],[Cliente]],Tabla_Consulta2[#All],2,FALSE)</f>
        <v>38907</v>
      </c>
    </row>
    <row r="10" spans="1:3" hidden="1" x14ac:dyDescent="0.25">
      <c r="A10" t="s">
        <v>11</v>
      </c>
      <c r="B10" s="2">
        <v>31782541136.18</v>
      </c>
      <c r="C10" t="e">
        <f>VLOOKUP(Tabla_Consulta19[[#This Row],[Cliente]],Tabla_Consulta2[#All],2,FALSE)</f>
        <v>#N/A</v>
      </c>
    </row>
    <row r="11" spans="1:3" hidden="1" x14ac:dyDescent="0.25">
      <c r="A11" t="s">
        <v>12</v>
      </c>
      <c r="B11" s="2">
        <v>29017836751.509998</v>
      </c>
      <c r="C11" t="e">
        <f>VLOOKUP(Tabla_Consulta19[[#This Row],[Cliente]],Tabla_Consulta2[#All],2,FALSE)</f>
        <v>#N/A</v>
      </c>
    </row>
    <row r="12" spans="1:3" hidden="1" x14ac:dyDescent="0.25">
      <c r="A12" t="s">
        <v>13</v>
      </c>
      <c r="B12" s="2">
        <v>28975336856.98</v>
      </c>
      <c r="C12" t="e">
        <f>VLOOKUP(Tabla_Consulta19[[#This Row],[Cliente]],Tabla_Consulta2[#All],2,FALSE)</f>
        <v>#N/A</v>
      </c>
    </row>
    <row r="13" spans="1:3" hidden="1" x14ac:dyDescent="0.25">
      <c r="A13" t="s">
        <v>14</v>
      </c>
      <c r="B13" s="2">
        <v>28805206782.279999</v>
      </c>
      <c r="C13" t="e">
        <f>VLOOKUP(Tabla_Consulta19[[#This Row],[Cliente]],Tabla_Consulta2[#All],2,FALSE)</f>
        <v>#N/A</v>
      </c>
    </row>
    <row r="14" spans="1:3" hidden="1" x14ac:dyDescent="0.25">
      <c r="A14" t="s">
        <v>15</v>
      </c>
      <c r="B14" s="2">
        <v>26646398814.950001</v>
      </c>
      <c r="C14" t="e">
        <f>VLOOKUP(Tabla_Consulta19[[#This Row],[Cliente]],Tabla_Consulta2[#All],2,FALSE)</f>
        <v>#N/A</v>
      </c>
    </row>
    <row r="15" spans="1:3" hidden="1" x14ac:dyDescent="0.25">
      <c r="A15" t="s">
        <v>16</v>
      </c>
      <c r="B15" s="2">
        <v>26509966198.91</v>
      </c>
      <c r="C15" t="e">
        <f>VLOOKUP(Tabla_Consulta19[[#This Row],[Cliente]],Tabla_Consulta2[#All],2,FALSE)</f>
        <v>#N/A</v>
      </c>
    </row>
    <row r="16" spans="1:3" hidden="1" x14ac:dyDescent="0.25">
      <c r="A16" t="s">
        <v>17</v>
      </c>
      <c r="B16" s="2">
        <v>26184384425.580002</v>
      </c>
      <c r="C16" t="e">
        <f>VLOOKUP(Tabla_Consulta19[[#This Row],[Cliente]],Tabla_Consulta2[#All],2,FALSE)</f>
        <v>#N/A</v>
      </c>
    </row>
    <row r="17" spans="1:3" hidden="1" x14ac:dyDescent="0.25">
      <c r="A17" t="s">
        <v>18</v>
      </c>
      <c r="B17" s="2">
        <v>25202496779.419998</v>
      </c>
      <c r="C17" t="e">
        <f>VLOOKUP(Tabla_Consulta19[[#This Row],[Cliente]],Tabla_Consulta2[#All],2,FALSE)</f>
        <v>#N/A</v>
      </c>
    </row>
    <row r="18" spans="1:3" hidden="1" x14ac:dyDescent="0.25">
      <c r="A18" t="s">
        <v>19</v>
      </c>
      <c r="B18" s="2">
        <v>23481667407.650002</v>
      </c>
      <c r="C18" t="e">
        <f>VLOOKUP(Tabla_Consulta19[[#This Row],[Cliente]],Tabla_Consulta2[#All],2,FALSE)</f>
        <v>#N/A</v>
      </c>
    </row>
    <row r="19" spans="1:3" hidden="1" x14ac:dyDescent="0.25">
      <c r="A19" t="s">
        <v>20</v>
      </c>
      <c r="B19" s="2">
        <v>23075727425.98</v>
      </c>
      <c r="C19" t="e">
        <f>VLOOKUP(Tabla_Consulta19[[#This Row],[Cliente]],Tabla_Consulta2[#All],2,FALSE)</f>
        <v>#N/A</v>
      </c>
    </row>
    <row r="20" spans="1:3" x14ac:dyDescent="0.25">
      <c r="A20" t="s">
        <v>21</v>
      </c>
      <c r="B20" s="2">
        <v>22301621253.779999</v>
      </c>
      <c r="C20">
        <f>VLOOKUP(Tabla_Consulta19[[#This Row],[Cliente]],Tabla_Consulta2[#All],2,FALSE)</f>
        <v>32607</v>
      </c>
    </row>
    <row r="21" spans="1:3" hidden="1" x14ac:dyDescent="0.25">
      <c r="A21" t="s">
        <v>22</v>
      </c>
      <c r="B21" s="2">
        <v>22143573243.169998</v>
      </c>
      <c r="C21" t="e">
        <f>VLOOKUP(Tabla_Consulta19[[#This Row],[Cliente]],Tabla_Consulta2[#All],2,FALSE)</f>
        <v>#N/A</v>
      </c>
    </row>
    <row r="22" spans="1:3" x14ac:dyDescent="0.25">
      <c r="A22" t="s">
        <v>23</v>
      </c>
      <c r="B22" s="2">
        <v>21611917907.93</v>
      </c>
      <c r="C22">
        <f>VLOOKUP(Tabla_Consulta19[[#This Row],[Cliente]],Tabla_Consulta2[#All],2,FALSE)</f>
        <v>32406</v>
      </c>
    </row>
    <row r="23" spans="1:3" x14ac:dyDescent="0.25">
      <c r="A23" t="s">
        <v>24</v>
      </c>
      <c r="B23" s="2">
        <v>20567497028.16</v>
      </c>
      <c r="C23">
        <f>VLOOKUP(Tabla_Consulta19[[#This Row],[Cliente]],Tabla_Consulta2[#All],2,FALSE)</f>
        <v>32362</v>
      </c>
    </row>
    <row r="24" spans="1:3" hidden="1" x14ac:dyDescent="0.25">
      <c r="A24" t="s">
        <v>25</v>
      </c>
      <c r="B24" s="2">
        <v>20231665650.740002</v>
      </c>
      <c r="C24" t="e">
        <f>VLOOKUP(Tabla_Consulta19[[#This Row],[Cliente]],Tabla_Consulta2[#All],2,FALSE)</f>
        <v>#N/A</v>
      </c>
    </row>
    <row r="25" spans="1:3" hidden="1" x14ac:dyDescent="0.25">
      <c r="A25" t="s">
        <v>26</v>
      </c>
      <c r="B25" s="2">
        <v>20209121543.330002</v>
      </c>
      <c r="C25" t="e">
        <f>VLOOKUP(Tabla_Consulta19[[#This Row],[Cliente]],Tabla_Consulta2[#All],2,FALSE)</f>
        <v>#N/A</v>
      </c>
    </row>
    <row r="26" spans="1:3" hidden="1" x14ac:dyDescent="0.25">
      <c r="A26" t="s">
        <v>27</v>
      </c>
      <c r="B26" s="2">
        <v>17068221799.200001</v>
      </c>
      <c r="C26" t="e">
        <f>VLOOKUP(Tabla_Consulta19[[#This Row],[Cliente]],Tabla_Consulta2[#All],2,FALSE)</f>
        <v>#N/A</v>
      </c>
    </row>
    <row r="27" spans="1:3" hidden="1" x14ac:dyDescent="0.25">
      <c r="A27" t="s">
        <v>28</v>
      </c>
      <c r="B27" s="2">
        <v>16709121434.26</v>
      </c>
      <c r="C27" t="e">
        <f>VLOOKUP(Tabla_Consulta19[[#This Row],[Cliente]],Tabla_Consulta2[#All],2,FALSE)</f>
        <v>#N/A</v>
      </c>
    </row>
    <row r="28" spans="1:3" hidden="1" x14ac:dyDescent="0.25">
      <c r="A28" t="s">
        <v>29</v>
      </c>
      <c r="B28" s="2">
        <v>16545307949.959999</v>
      </c>
      <c r="C28" t="e">
        <f>VLOOKUP(Tabla_Consulta19[[#This Row],[Cliente]],Tabla_Consulta2[#All],2,FALSE)</f>
        <v>#N/A</v>
      </c>
    </row>
    <row r="29" spans="1:3" hidden="1" x14ac:dyDescent="0.25">
      <c r="A29" t="s">
        <v>30</v>
      </c>
      <c r="B29" s="2">
        <v>15695789463.57</v>
      </c>
      <c r="C29" t="e">
        <f>VLOOKUP(Tabla_Consulta19[[#This Row],[Cliente]],Tabla_Consulta2[#All],2,FALSE)</f>
        <v>#N/A</v>
      </c>
    </row>
    <row r="30" spans="1:3" x14ac:dyDescent="0.25">
      <c r="A30" t="s">
        <v>31</v>
      </c>
      <c r="B30" s="2">
        <v>14901146976.16</v>
      </c>
      <c r="C30">
        <f>VLOOKUP(Tabla_Consulta19[[#This Row],[Cliente]],Tabla_Consulta2[#All],2,FALSE)</f>
        <v>34023</v>
      </c>
    </row>
    <row r="31" spans="1:3" hidden="1" x14ac:dyDescent="0.25">
      <c r="A31" t="s">
        <v>32</v>
      </c>
      <c r="B31" s="2">
        <v>14454932619.889999</v>
      </c>
      <c r="C31" t="e">
        <f>VLOOKUP(Tabla_Consulta19[[#This Row],[Cliente]],Tabla_Consulta2[#All],2,FALSE)</f>
        <v>#N/A</v>
      </c>
    </row>
    <row r="32" spans="1:3" x14ac:dyDescent="0.25">
      <c r="A32" t="s">
        <v>33</v>
      </c>
      <c r="B32" s="2">
        <v>14106135173.799999</v>
      </c>
      <c r="C32">
        <f>VLOOKUP(Tabla_Consulta19[[#This Row],[Cliente]],Tabla_Consulta2[#All],2,FALSE)</f>
        <v>32393</v>
      </c>
    </row>
    <row r="33" spans="1:3" x14ac:dyDescent="0.25">
      <c r="A33" t="s">
        <v>34</v>
      </c>
      <c r="B33" s="2">
        <v>13841625504.690001</v>
      </c>
      <c r="C33">
        <f>VLOOKUP(Tabla_Consulta19[[#This Row],[Cliente]],Tabla_Consulta2[#All],2,FALSE)</f>
        <v>32733</v>
      </c>
    </row>
    <row r="34" spans="1:3" x14ac:dyDescent="0.25">
      <c r="A34" t="s">
        <v>35</v>
      </c>
      <c r="B34" s="2">
        <v>13512906648.99</v>
      </c>
      <c r="C34">
        <f>VLOOKUP(Tabla_Consulta19[[#This Row],[Cliente]],Tabla_Consulta2[#All],2,FALSE)</f>
        <v>32854</v>
      </c>
    </row>
    <row r="35" spans="1:3" hidden="1" x14ac:dyDescent="0.25">
      <c r="A35" t="s">
        <v>36</v>
      </c>
      <c r="B35" s="2">
        <v>13398876114.99</v>
      </c>
      <c r="C35" t="e">
        <f>VLOOKUP(Tabla_Consulta19[[#This Row],[Cliente]],Tabla_Consulta2[#All],2,FALSE)</f>
        <v>#N/A</v>
      </c>
    </row>
    <row r="36" spans="1:3" x14ac:dyDescent="0.25">
      <c r="A36" t="s">
        <v>37</v>
      </c>
      <c r="B36" s="2">
        <v>12994345135.58</v>
      </c>
      <c r="C36">
        <f>VLOOKUP(Tabla_Consulta19[[#This Row],[Cliente]],Tabla_Consulta2[#All],2,FALSE)</f>
        <v>31979</v>
      </c>
    </row>
    <row r="37" spans="1:3" hidden="1" x14ac:dyDescent="0.25">
      <c r="A37" t="s">
        <v>38</v>
      </c>
      <c r="B37" s="2">
        <v>12428472160.92</v>
      </c>
      <c r="C37" t="e">
        <f>VLOOKUP(Tabla_Consulta19[[#This Row],[Cliente]],Tabla_Consulta2[#All],2,FALSE)</f>
        <v>#N/A</v>
      </c>
    </row>
    <row r="38" spans="1:3" x14ac:dyDescent="0.25">
      <c r="A38" t="s">
        <v>39</v>
      </c>
      <c r="B38" s="2">
        <v>12293601726.110001</v>
      </c>
      <c r="C38">
        <f>VLOOKUP(Tabla_Consulta19[[#This Row],[Cliente]],Tabla_Consulta2[#All],2,FALSE)</f>
        <v>33188</v>
      </c>
    </row>
    <row r="39" spans="1:3" hidden="1" x14ac:dyDescent="0.25">
      <c r="A39" t="s">
        <v>40</v>
      </c>
      <c r="B39" s="2">
        <v>11856806816.530001</v>
      </c>
      <c r="C39" t="e">
        <f>VLOOKUP(Tabla_Consulta19[[#This Row],[Cliente]],Tabla_Consulta2[#All],2,FALSE)</f>
        <v>#N/A</v>
      </c>
    </row>
    <row r="40" spans="1:3" hidden="1" x14ac:dyDescent="0.25">
      <c r="A40" t="s">
        <v>41</v>
      </c>
      <c r="B40" s="2">
        <v>11622857258.91</v>
      </c>
      <c r="C40" t="e">
        <f>VLOOKUP(Tabla_Consulta19[[#This Row],[Cliente]],Tabla_Consulta2[#All],2,FALSE)</f>
        <v>#N/A</v>
      </c>
    </row>
    <row r="41" spans="1:3" x14ac:dyDescent="0.25">
      <c r="A41" t="s">
        <v>42</v>
      </c>
      <c r="B41" s="2">
        <v>11498632475.889999</v>
      </c>
      <c r="C41">
        <f>VLOOKUP(Tabla_Consulta19[[#This Row],[Cliente]],Tabla_Consulta2[#All],2,FALSE)</f>
        <v>32045</v>
      </c>
    </row>
    <row r="42" spans="1:3" hidden="1" x14ac:dyDescent="0.25">
      <c r="A42" t="s">
        <v>43</v>
      </c>
      <c r="B42" s="2">
        <v>11412950386.59</v>
      </c>
      <c r="C42" t="e">
        <f>VLOOKUP(Tabla_Consulta19[[#This Row],[Cliente]],Tabla_Consulta2[#All],2,FALSE)</f>
        <v>#N/A</v>
      </c>
    </row>
    <row r="43" spans="1:3" hidden="1" x14ac:dyDescent="0.25">
      <c r="A43" t="s">
        <v>44</v>
      </c>
      <c r="B43" s="2">
        <v>11412597807.809999</v>
      </c>
      <c r="C43" t="e">
        <f>VLOOKUP(Tabla_Consulta19[[#This Row],[Cliente]],Tabla_Consulta2[#All],2,FALSE)</f>
        <v>#N/A</v>
      </c>
    </row>
    <row r="44" spans="1:3" hidden="1" x14ac:dyDescent="0.25">
      <c r="A44" t="s">
        <v>45</v>
      </c>
      <c r="B44" s="2">
        <v>11112996743.049999</v>
      </c>
      <c r="C44" t="e">
        <f>VLOOKUP(Tabla_Consulta19[[#This Row],[Cliente]],Tabla_Consulta2[#All],2,FALSE)</f>
        <v>#N/A</v>
      </c>
    </row>
    <row r="45" spans="1:3" hidden="1" x14ac:dyDescent="0.25">
      <c r="A45" t="s">
        <v>46</v>
      </c>
      <c r="B45" s="2">
        <v>11112897792.809999</v>
      </c>
      <c r="C45" t="e">
        <f>VLOOKUP(Tabla_Consulta19[[#This Row],[Cliente]],Tabla_Consulta2[#All],2,FALSE)</f>
        <v>#N/A</v>
      </c>
    </row>
    <row r="46" spans="1:3" hidden="1" x14ac:dyDescent="0.25">
      <c r="A46" t="s">
        <v>47</v>
      </c>
      <c r="B46" s="2">
        <v>10867989176.700001</v>
      </c>
      <c r="C46" t="e">
        <f>VLOOKUP(Tabla_Consulta19[[#This Row],[Cliente]],Tabla_Consulta2[#All],2,FALSE)</f>
        <v>#N/A</v>
      </c>
    </row>
    <row r="47" spans="1:3" x14ac:dyDescent="0.25">
      <c r="A47" t="s">
        <v>48</v>
      </c>
      <c r="B47" s="2">
        <v>10795566860.58</v>
      </c>
      <c r="C47">
        <f>VLOOKUP(Tabla_Consulta19[[#This Row],[Cliente]],Tabla_Consulta2[#All],2,FALSE)</f>
        <v>32131</v>
      </c>
    </row>
    <row r="48" spans="1:3" x14ac:dyDescent="0.25">
      <c r="A48" t="s">
        <v>49</v>
      </c>
      <c r="B48" s="2">
        <v>10655355750.9</v>
      </c>
      <c r="C48">
        <f>VLOOKUP(Tabla_Consulta19[[#This Row],[Cliente]],Tabla_Consulta2[#All],2,FALSE)</f>
        <v>32068</v>
      </c>
    </row>
    <row r="49" spans="1:3" hidden="1" x14ac:dyDescent="0.25">
      <c r="A49" t="s">
        <v>50</v>
      </c>
      <c r="B49" s="2">
        <v>10202086164.27</v>
      </c>
      <c r="C49" t="e">
        <f>VLOOKUP(Tabla_Consulta19[[#This Row],[Cliente]],Tabla_Consulta2[#All],2,FALSE)</f>
        <v>#N/A</v>
      </c>
    </row>
    <row r="50" spans="1:3" hidden="1" x14ac:dyDescent="0.25">
      <c r="A50" t="s">
        <v>51</v>
      </c>
      <c r="B50" s="2">
        <v>9856730929.0699997</v>
      </c>
      <c r="C50" t="e">
        <f>VLOOKUP(Tabla_Consulta19[[#This Row],[Cliente]],Tabla_Consulta2[#All],2,FALSE)</f>
        <v>#N/A</v>
      </c>
    </row>
    <row r="51" spans="1:3" hidden="1" x14ac:dyDescent="0.25">
      <c r="A51" t="s">
        <v>52</v>
      </c>
      <c r="B51" s="2">
        <v>9692407528.0499992</v>
      </c>
      <c r="C51" t="e">
        <f>VLOOKUP(Tabla_Consulta19[[#This Row],[Cliente]],Tabla_Consulta2[#All],2,FALSE)</f>
        <v>#N/A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8B1E5-57DA-4372-A96E-B10BE5F32CCC}">
  <dimension ref="A1:G6"/>
  <sheetViews>
    <sheetView workbookViewId="0">
      <selection activeCell="E1" sqref="E1:G5"/>
    </sheetView>
  </sheetViews>
  <sheetFormatPr baseColWidth="10" defaultRowHeight="15" x14ac:dyDescent="0.25"/>
  <cols>
    <col min="1" max="1" width="20" bestFit="1" customWidth="1"/>
    <col min="2" max="2" width="20.28515625" bestFit="1" customWidth="1"/>
    <col min="3" max="3" width="16.7109375" style="10" bestFit="1" customWidth="1"/>
    <col min="7" max="7" width="17.85546875" customWidth="1"/>
  </cols>
  <sheetData>
    <row r="1" spans="1:7" x14ac:dyDescent="0.25">
      <c r="A1" t="s">
        <v>93</v>
      </c>
      <c r="B1" t="s">
        <v>94</v>
      </c>
      <c r="C1" s="10" t="s">
        <v>156</v>
      </c>
      <c r="E1" s="4" t="s">
        <v>93</v>
      </c>
      <c r="F1" s="7" t="s">
        <v>94</v>
      </c>
      <c r="G1" s="11" t="s">
        <v>156</v>
      </c>
    </row>
    <row r="2" spans="1:7" x14ac:dyDescent="0.25">
      <c r="A2" t="s">
        <v>95</v>
      </c>
      <c r="B2">
        <v>673214</v>
      </c>
      <c r="C2" s="10">
        <f>VLOOKUP(Tabla_Consulta311[[#This Row],[Empresa de envíos]],Tabla_Consulta4[#All],2,FALSE)</f>
        <v>26609357186.442101</v>
      </c>
      <c r="E2" s="5" t="s">
        <v>95</v>
      </c>
      <c r="F2" s="8">
        <v>673214</v>
      </c>
      <c r="G2" s="12">
        <v>26609357186.442101</v>
      </c>
    </row>
    <row r="3" spans="1:7" x14ac:dyDescent="0.25">
      <c r="A3" t="s">
        <v>96</v>
      </c>
      <c r="B3">
        <v>672261</v>
      </c>
      <c r="C3" s="10">
        <f>VLOOKUP(Tabla_Consulta311[[#This Row],[Empresa de envíos]],Tabla_Consulta4[#All],2,FALSE)</f>
        <v>22837066381.893299</v>
      </c>
      <c r="E3" s="6" t="s">
        <v>96</v>
      </c>
      <c r="F3" s="9">
        <v>672261</v>
      </c>
      <c r="G3" s="13">
        <v>22837066381.893299</v>
      </c>
    </row>
    <row r="4" spans="1:7" hidden="1" x14ac:dyDescent="0.25">
      <c r="A4" t="s">
        <v>97</v>
      </c>
      <c r="B4">
        <v>672202</v>
      </c>
      <c r="C4" t="e">
        <f>VLOOKUP(Tabla_Consulta311[[#This Row],[Empresa de envíos]],Tabla_Consulta4[#All],2,FALSE)</f>
        <v>#N/A</v>
      </c>
      <c r="E4" s="5" t="s">
        <v>98</v>
      </c>
      <c r="F4" s="8">
        <v>671847</v>
      </c>
      <c r="G4" s="12">
        <v>30437439878.377701</v>
      </c>
    </row>
    <row r="5" spans="1:7" x14ac:dyDescent="0.25">
      <c r="A5" t="s">
        <v>98</v>
      </c>
      <c r="B5">
        <v>671847</v>
      </c>
      <c r="C5" s="10">
        <f>VLOOKUP(Tabla_Consulta311[[#This Row],[Empresa de envíos]],Tabla_Consulta4[#All],2,FALSE)</f>
        <v>30437439878.377701</v>
      </c>
      <c r="E5" s="5" t="s">
        <v>98</v>
      </c>
      <c r="F5" s="8">
        <v>671847</v>
      </c>
      <c r="G5" s="12">
        <f>VLOOKUP(Tabla_Consulta311[[#This Row],[Empresa de envíos]],Tabla_Consulta4[#All],2,FALSE)</f>
        <v>30437439878.377701</v>
      </c>
    </row>
    <row r="6" spans="1:7" hidden="1" x14ac:dyDescent="0.25">
      <c r="A6" t="s">
        <v>99</v>
      </c>
      <c r="B6">
        <v>671774</v>
      </c>
      <c r="C6" t="e">
        <f>VLOOKUP(Tabla_Consulta311[[#This Row],[Empresa de envíos]],Tabla_Consulta4[#All],2,FALSE)</f>
        <v>#N/A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3E254-E8B9-4DED-BD6E-0A38D6987F4C}">
  <dimension ref="A1:D51"/>
  <sheetViews>
    <sheetView workbookViewId="0">
      <selection activeCell="C2" sqref="C2"/>
    </sheetView>
  </sheetViews>
  <sheetFormatPr baseColWidth="10" defaultColWidth="11.42578125" defaultRowHeight="15" x14ac:dyDescent="0.25"/>
  <cols>
    <col min="1" max="1" width="16.7109375" bestFit="1" customWidth="1"/>
    <col min="2" max="2" width="19" style="2" bestFit="1" customWidth="1"/>
    <col min="3" max="3" width="19" style="2" customWidth="1"/>
    <col min="4" max="4" width="12" bestFit="1" customWidth="1"/>
  </cols>
  <sheetData>
    <row r="1" spans="1:4" x14ac:dyDescent="0.25">
      <c r="A1" t="s">
        <v>0</v>
      </c>
      <c r="B1" s="2" t="s">
        <v>1</v>
      </c>
    </row>
    <row r="2" spans="1:4" x14ac:dyDescent="0.25">
      <c r="A2" t="s">
        <v>2</v>
      </c>
      <c r="B2" s="2">
        <v>70901002033.350006</v>
      </c>
      <c r="D2" t="s">
        <v>3</v>
      </c>
    </row>
    <row r="3" spans="1:4" x14ac:dyDescent="0.25">
      <c r="A3" t="s">
        <v>4</v>
      </c>
      <c r="B3" s="2">
        <v>70565366033.520004</v>
      </c>
    </row>
    <row r="4" spans="1:4" x14ac:dyDescent="0.25">
      <c r="A4" t="s">
        <v>5</v>
      </c>
      <c r="B4" s="2">
        <v>67919141236.040001</v>
      </c>
    </row>
    <row r="5" spans="1:4" x14ac:dyDescent="0.25">
      <c r="A5" t="s">
        <v>6</v>
      </c>
      <c r="B5" s="2">
        <v>51226777125.230003</v>
      </c>
    </row>
    <row r="6" spans="1:4" x14ac:dyDescent="0.25">
      <c r="A6" t="s">
        <v>7</v>
      </c>
      <c r="B6" s="2">
        <v>49244089224.940002</v>
      </c>
    </row>
    <row r="7" spans="1:4" x14ac:dyDescent="0.25">
      <c r="A7" t="s">
        <v>8</v>
      </c>
      <c r="B7" s="2">
        <v>38451147673.849998</v>
      </c>
    </row>
    <row r="8" spans="1:4" x14ac:dyDescent="0.25">
      <c r="A8" t="s">
        <v>9</v>
      </c>
      <c r="B8" s="2">
        <v>37277067463.639999</v>
      </c>
    </row>
    <row r="9" spans="1:4" x14ac:dyDescent="0.25">
      <c r="A9" t="s">
        <v>10</v>
      </c>
      <c r="B9" s="2">
        <v>36053081079.660004</v>
      </c>
    </row>
    <row r="10" spans="1:4" x14ac:dyDescent="0.25">
      <c r="A10" t="s">
        <v>11</v>
      </c>
      <c r="B10" s="2">
        <v>31782541136.18</v>
      </c>
    </row>
    <row r="11" spans="1:4" x14ac:dyDescent="0.25">
      <c r="A11" t="s">
        <v>12</v>
      </c>
      <c r="B11" s="2">
        <v>29017836751.509998</v>
      </c>
    </row>
    <row r="12" spans="1:4" x14ac:dyDescent="0.25">
      <c r="A12" t="s">
        <v>13</v>
      </c>
      <c r="B12" s="2">
        <v>28975336856.98</v>
      </c>
    </row>
    <row r="13" spans="1:4" x14ac:dyDescent="0.25">
      <c r="A13" t="s">
        <v>14</v>
      </c>
      <c r="B13" s="2">
        <v>28805206782.279999</v>
      </c>
    </row>
    <row r="14" spans="1:4" x14ac:dyDescent="0.25">
      <c r="A14" t="s">
        <v>15</v>
      </c>
      <c r="B14" s="2">
        <v>26646398814.950001</v>
      </c>
    </row>
    <row r="15" spans="1:4" x14ac:dyDescent="0.25">
      <c r="A15" t="s">
        <v>16</v>
      </c>
      <c r="B15" s="2">
        <v>26509966198.91</v>
      </c>
    </row>
    <row r="16" spans="1:4" x14ac:dyDescent="0.25">
      <c r="A16" t="s">
        <v>17</v>
      </c>
      <c r="B16" s="2">
        <v>26184384425.580002</v>
      </c>
    </row>
    <row r="17" spans="1:2" x14ac:dyDescent="0.25">
      <c r="A17" t="s">
        <v>18</v>
      </c>
      <c r="B17" s="2">
        <v>25202496779.419998</v>
      </c>
    </row>
    <row r="18" spans="1:2" x14ac:dyDescent="0.25">
      <c r="A18" t="s">
        <v>19</v>
      </c>
      <c r="B18" s="2">
        <v>23481667407.650002</v>
      </c>
    </row>
    <row r="19" spans="1:2" x14ac:dyDescent="0.25">
      <c r="A19" t="s">
        <v>20</v>
      </c>
      <c r="B19" s="2">
        <v>23075727425.98</v>
      </c>
    </row>
    <row r="20" spans="1:2" x14ac:dyDescent="0.25">
      <c r="A20" t="s">
        <v>21</v>
      </c>
      <c r="B20" s="2">
        <v>22301621253.779999</v>
      </c>
    </row>
    <row r="21" spans="1:2" x14ac:dyDescent="0.25">
      <c r="A21" t="s">
        <v>22</v>
      </c>
      <c r="B21" s="2">
        <v>22143573243.169998</v>
      </c>
    </row>
    <row r="22" spans="1:2" x14ac:dyDescent="0.25">
      <c r="A22" t="s">
        <v>23</v>
      </c>
      <c r="B22" s="2">
        <v>21611917907.93</v>
      </c>
    </row>
    <row r="23" spans="1:2" x14ac:dyDescent="0.25">
      <c r="A23" t="s">
        <v>24</v>
      </c>
      <c r="B23" s="2">
        <v>20567497028.16</v>
      </c>
    </row>
    <row r="24" spans="1:2" x14ac:dyDescent="0.25">
      <c r="A24" t="s">
        <v>25</v>
      </c>
      <c r="B24" s="2">
        <v>20231665650.740002</v>
      </c>
    </row>
    <row r="25" spans="1:2" x14ac:dyDescent="0.25">
      <c r="A25" t="s">
        <v>26</v>
      </c>
      <c r="B25" s="2">
        <v>20209121543.330002</v>
      </c>
    </row>
    <row r="26" spans="1:2" x14ac:dyDescent="0.25">
      <c r="A26" t="s">
        <v>27</v>
      </c>
      <c r="B26" s="2">
        <v>17068221799.200001</v>
      </c>
    </row>
    <row r="27" spans="1:2" x14ac:dyDescent="0.25">
      <c r="A27" t="s">
        <v>28</v>
      </c>
      <c r="B27" s="2">
        <v>16709121434.26</v>
      </c>
    </row>
    <row r="28" spans="1:2" x14ac:dyDescent="0.25">
      <c r="A28" t="s">
        <v>29</v>
      </c>
      <c r="B28" s="2">
        <v>16545307949.959999</v>
      </c>
    </row>
    <row r="29" spans="1:2" x14ac:dyDescent="0.25">
      <c r="A29" t="s">
        <v>30</v>
      </c>
      <c r="B29" s="2">
        <v>15695789463.57</v>
      </c>
    </row>
    <row r="30" spans="1:2" x14ac:dyDescent="0.25">
      <c r="A30" t="s">
        <v>31</v>
      </c>
      <c r="B30" s="2">
        <v>14901146976.16</v>
      </c>
    </row>
    <row r="31" spans="1:2" x14ac:dyDescent="0.25">
      <c r="A31" t="s">
        <v>32</v>
      </c>
      <c r="B31" s="2">
        <v>14454932619.889999</v>
      </c>
    </row>
    <row r="32" spans="1:2" x14ac:dyDescent="0.25">
      <c r="A32" t="s">
        <v>33</v>
      </c>
      <c r="B32" s="2">
        <v>14106135173.799999</v>
      </c>
    </row>
    <row r="33" spans="1:2" x14ac:dyDescent="0.25">
      <c r="A33" t="s">
        <v>34</v>
      </c>
      <c r="B33" s="2">
        <v>13841625504.690001</v>
      </c>
    </row>
    <row r="34" spans="1:2" x14ac:dyDescent="0.25">
      <c r="A34" t="s">
        <v>35</v>
      </c>
      <c r="B34" s="2">
        <v>13512906648.99</v>
      </c>
    </row>
    <row r="35" spans="1:2" x14ac:dyDescent="0.25">
      <c r="A35" t="s">
        <v>36</v>
      </c>
      <c r="B35" s="2">
        <v>13398876114.99</v>
      </c>
    </row>
    <row r="36" spans="1:2" x14ac:dyDescent="0.25">
      <c r="A36" t="s">
        <v>37</v>
      </c>
      <c r="B36" s="2">
        <v>12994345135.58</v>
      </c>
    </row>
    <row r="37" spans="1:2" x14ac:dyDescent="0.25">
      <c r="A37" t="s">
        <v>38</v>
      </c>
      <c r="B37" s="2">
        <v>12428472160.92</v>
      </c>
    </row>
    <row r="38" spans="1:2" x14ac:dyDescent="0.25">
      <c r="A38" t="s">
        <v>39</v>
      </c>
      <c r="B38" s="2">
        <v>12293601726.110001</v>
      </c>
    </row>
    <row r="39" spans="1:2" x14ac:dyDescent="0.25">
      <c r="A39" t="s">
        <v>40</v>
      </c>
      <c r="B39" s="2">
        <v>11856806816.530001</v>
      </c>
    </row>
    <row r="40" spans="1:2" x14ac:dyDescent="0.25">
      <c r="A40" t="s">
        <v>41</v>
      </c>
      <c r="B40" s="2">
        <v>11622857258.91</v>
      </c>
    </row>
    <row r="41" spans="1:2" x14ac:dyDescent="0.25">
      <c r="A41" t="s">
        <v>42</v>
      </c>
      <c r="B41" s="2">
        <v>11498632475.889999</v>
      </c>
    </row>
    <row r="42" spans="1:2" x14ac:dyDescent="0.25">
      <c r="A42" t="s">
        <v>43</v>
      </c>
      <c r="B42" s="2">
        <v>11412950386.59</v>
      </c>
    </row>
    <row r="43" spans="1:2" x14ac:dyDescent="0.25">
      <c r="A43" t="s">
        <v>44</v>
      </c>
      <c r="B43" s="2">
        <v>11412597807.809999</v>
      </c>
    </row>
    <row r="44" spans="1:2" x14ac:dyDescent="0.25">
      <c r="A44" t="s">
        <v>45</v>
      </c>
      <c r="B44" s="2">
        <v>11112996743.049999</v>
      </c>
    </row>
    <row r="45" spans="1:2" x14ac:dyDescent="0.25">
      <c r="A45" t="s">
        <v>46</v>
      </c>
      <c r="B45" s="2">
        <v>11112897792.809999</v>
      </c>
    </row>
    <row r="46" spans="1:2" x14ac:dyDescent="0.25">
      <c r="A46" t="s">
        <v>47</v>
      </c>
      <c r="B46" s="2">
        <v>10867989176.700001</v>
      </c>
    </row>
    <row r="47" spans="1:2" x14ac:dyDescent="0.25">
      <c r="A47" t="s">
        <v>48</v>
      </c>
      <c r="B47" s="2">
        <v>10795566860.58</v>
      </c>
    </row>
    <row r="48" spans="1:2" x14ac:dyDescent="0.25">
      <c r="A48" t="s">
        <v>49</v>
      </c>
      <c r="B48" s="2">
        <v>10655355750.9</v>
      </c>
    </row>
    <row r="49" spans="1:2" x14ac:dyDescent="0.25">
      <c r="A49" t="s">
        <v>50</v>
      </c>
      <c r="B49" s="2">
        <v>10202086164.27</v>
      </c>
    </row>
    <row r="50" spans="1:2" x14ac:dyDescent="0.25">
      <c r="A50" t="s">
        <v>51</v>
      </c>
      <c r="B50" s="2">
        <v>9856730929.0699997</v>
      </c>
    </row>
    <row r="51" spans="1:2" x14ac:dyDescent="0.25">
      <c r="A51" t="s">
        <v>52</v>
      </c>
      <c r="B51" s="2">
        <v>9692407528.0499992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DC054-0746-4260-B720-4CCAFF08DB1C}">
  <dimension ref="A1:D51"/>
  <sheetViews>
    <sheetView workbookViewId="0">
      <selection activeCell="B1" sqref="B1:B1048576"/>
    </sheetView>
  </sheetViews>
  <sheetFormatPr baseColWidth="10" defaultColWidth="11.42578125" defaultRowHeight="15" x14ac:dyDescent="0.25"/>
  <cols>
    <col min="1" max="1" width="15.28515625" bestFit="1" customWidth="1"/>
    <col min="2" max="2" width="20.5703125" style="14" bestFit="1" customWidth="1"/>
    <col min="3" max="3" width="20.5703125" customWidth="1"/>
    <col min="4" max="4" width="12.5703125" bestFit="1" customWidth="1"/>
  </cols>
  <sheetData>
    <row r="1" spans="1:4" x14ac:dyDescent="0.25">
      <c r="A1" t="s">
        <v>53</v>
      </c>
      <c r="B1" s="14" t="s">
        <v>54</v>
      </c>
    </row>
    <row r="2" spans="1:4" x14ac:dyDescent="0.25">
      <c r="A2" t="s">
        <v>10</v>
      </c>
      <c r="B2" s="14">
        <v>38907</v>
      </c>
      <c r="D2" t="s">
        <v>55</v>
      </c>
    </row>
    <row r="3" spans="1:4" x14ac:dyDescent="0.25">
      <c r="A3" t="s">
        <v>56</v>
      </c>
      <c r="B3" s="14">
        <v>38790</v>
      </c>
    </row>
    <row r="4" spans="1:4" x14ac:dyDescent="0.25">
      <c r="A4" t="s">
        <v>57</v>
      </c>
      <c r="B4" s="14">
        <v>38341</v>
      </c>
    </row>
    <row r="5" spans="1:4" x14ac:dyDescent="0.25">
      <c r="A5" t="s">
        <v>58</v>
      </c>
      <c r="B5" s="14">
        <v>37814</v>
      </c>
    </row>
    <row r="6" spans="1:4" x14ac:dyDescent="0.25">
      <c r="A6" t="s">
        <v>31</v>
      </c>
      <c r="B6" s="14">
        <v>34023</v>
      </c>
    </row>
    <row r="7" spans="1:4" x14ac:dyDescent="0.25">
      <c r="A7" t="s">
        <v>59</v>
      </c>
      <c r="B7" s="14">
        <v>33336</v>
      </c>
    </row>
    <row r="8" spans="1:4" x14ac:dyDescent="0.25">
      <c r="A8" t="s">
        <v>60</v>
      </c>
      <c r="B8" s="14">
        <v>33207</v>
      </c>
    </row>
    <row r="9" spans="1:4" x14ac:dyDescent="0.25">
      <c r="A9" t="s">
        <v>39</v>
      </c>
      <c r="B9" s="14">
        <v>33188</v>
      </c>
    </row>
    <row r="10" spans="1:4" x14ac:dyDescent="0.25">
      <c r="A10" t="s">
        <v>61</v>
      </c>
      <c r="B10" s="14">
        <v>33010</v>
      </c>
    </row>
    <row r="11" spans="1:4" x14ac:dyDescent="0.25">
      <c r="A11" t="s">
        <v>62</v>
      </c>
      <c r="B11" s="14">
        <v>32981</v>
      </c>
    </row>
    <row r="12" spans="1:4" x14ac:dyDescent="0.25">
      <c r="A12" t="s">
        <v>63</v>
      </c>
      <c r="B12" s="14">
        <v>32961</v>
      </c>
    </row>
    <row r="13" spans="1:4" x14ac:dyDescent="0.25">
      <c r="A13" t="s">
        <v>35</v>
      </c>
      <c r="B13" s="14">
        <v>32854</v>
      </c>
    </row>
    <row r="14" spans="1:4" x14ac:dyDescent="0.25">
      <c r="A14" t="s">
        <v>64</v>
      </c>
      <c r="B14" s="14">
        <v>32739</v>
      </c>
    </row>
    <row r="15" spans="1:4" x14ac:dyDescent="0.25">
      <c r="A15" t="s">
        <v>34</v>
      </c>
      <c r="B15" s="14">
        <v>32733</v>
      </c>
    </row>
    <row r="16" spans="1:4" x14ac:dyDescent="0.25">
      <c r="A16" t="s">
        <v>65</v>
      </c>
      <c r="B16" s="14">
        <v>32714</v>
      </c>
    </row>
    <row r="17" spans="1:2" x14ac:dyDescent="0.25">
      <c r="A17" t="s">
        <v>66</v>
      </c>
      <c r="B17" s="14">
        <v>32675</v>
      </c>
    </row>
    <row r="18" spans="1:2" x14ac:dyDescent="0.25">
      <c r="A18" t="s">
        <v>67</v>
      </c>
      <c r="B18" s="14">
        <v>32642</v>
      </c>
    </row>
    <row r="19" spans="1:2" x14ac:dyDescent="0.25">
      <c r="A19" t="s">
        <v>21</v>
      </c>
      <c r="B19" s="14">
        <v>32607</v>
      </c>
    </row>
    <row r="20" spans="1:2" x14ac:dyDescent="0.25">
      <c r="A20" t="s">
        <v>68</v>
      </c>
      <c r="B20" s="14">
        <v>32529</v>
      </c>
    </row>
    <row r="21" spans="1:2" x14ac:dyDescent="0.25">
      <c r="A21" t="s">
        <v>69</v>
      </c>
      <c r="B21" s="14">
        <v>32517</v>
      </c>
    </row>
    <row r="22" spans="1:2" x14ac:dyDescent="0.25">
      <c r="A22" t="s">
        <v>70</v>
      </c>
      <c r="B22" s="14">
        <v>32486</v>
      </c>
    </row>
    <row r="23" spans="1:2" x14ac:dyDescent="0.25">
      <c r="A23" t="s">
        <v>71</v>
      </c>
      <c r="B23" s="14">
        <v>32483</v>
      </c>
    </row>
    <row r="24" spans="1:2" x14ac:dyDescent="0.25">
      <c r="A24" t="s">
        <v>72</v>
      </c>
      <c r="B24" s="14">
        <v>32475</v>
      </c>
    </row>
    <row r="25" spans="1:2" x14ac:dyDescent="0.25">
      <c r="A25" t="s">
        <v>73</v>
      </c>
      <c r="B25" s="14">
        <v>32432</v>
      </c>
    </row>
    <row r="26" spans="1:2" x14ac:dyDescent="0.25">
      <c r="A26" t="s">
        <v>23</v>
      </c>
      <c r="B26" s="14">
        <v>32406</v>
      </c>
    </row>
    <row r="27" spans="1:2" x14ac:dyDescent="0.25">
      <c r="A27" t="s">
        <v>33</v>
      </c>
      <c r="B27" s="14">
        <v>32393</v>
      </c>
    </row>
    <row r="28" spans="1:2" x14ac:dyDescent="0.25">
      <c r="A28" t="s">
        <v>74</v>
      </c>
      <c r="B28" s="14">
        <v>32373</v>
      </c>
    </row>
    <row r="29" spans="1:2" x14ac:dyDescent="0.25">
      <c r="A29" t="s">
        <v>24</v>
      </c>
      <c r="B29" s="14">
        <v>32362</v>
      </c>
    </row>
    <row r="30" spans="1:2" x14ac:dyDescent="0.25">
      <c r="A30" t="s">
        <v>75</v>
      </c>
      <c r="B30" s="14">
        <v>32359</v>
      </c>
    </row>
    <row r="31" spans="1:2" x14ac:dyDescent="0.25">
      <c r="A31" t="s">
        <v>76</v>
      </c>
      <c r="B31" s="14">
        <v>32354</v>
      </c>
    </row>
    <row r="32" spans="1:2" x14ac:dyDescent="0.25">
      <c r="A32" t="s">
        <v>77</v>
      </c>
      <c r="B32" s="14">
        <v>32311</v>
      </c>
    </row>
    <row r="33" spans="1:2" x14ac:dyDescent="0.25">
      <c r="A33" t="s">
        <v>78</v>
      </c>
      <c r="B33" s="14">
        <v>32292</v>
      </c>
    </row>
    <row r="34" spans="1:2" x14ac:dyDescent="0.25">
      <c r="A34" t="s">
        <v>79</v>
      </c>
      <c r="B34" s="14">
        <v>32201</v>
      </c>
    </row>
    <row r="35" spans="1:2" x14ac:dyDescent="0.25">
      <c r="A35" t="s">
        <v>80</v>
      </c>
      <c r="B35" s="14">
        <v>32192</v>
      </c>
    </row>
    <row r="36" spans="1:2" x14ac:dyDescent="0.25">
      <c r="A36" t="s">
        <v>81</v>
      </c>
      <c r="B36" s="14">
        <v>32189</v>
      </c>
    </row>
    <row r="37" spans="1:2" x14ac:dyDescent="0.25">
      <c r="A37" t="s">
        <v>82</v>
      </c>
      <c r="B37" s="14">
        <v>32170</v>
      </c>
    </row>
    <row r="38" spans="1:2" x14ac:dyDescent="0.25">
      <c r="A38" t="s">
        <v>48</v>
      </c>
      <c r="B38" s="14">
        <v>32131</v>
      </c>
    </row>
    <row r="39" spans="1:2" x14ac:dyDescent="0.25">
      <c r="A39" t="s">
        <v>83</v>
      </c>
      <c r="B39" s="14">
        <v>32128</v>
      </c>
    </row>
    <row r="40" spans="1:2" x14ac:dyDescent="0.25">
      <c r="A40" t="s">
        <v>84</v>
      </c>
      <c r="B40" s="14">
        <v>32123</v>
      </c>
    </row>
    <row r="41" spans="1:2" x14ac:dyDescent="0.25">
      <c r="A41" t="s">
        <v>49</v>
      </c>
      <c r="B41" s="14">
        <v>32068</v>
      </c>
    </row>
    <row r="42" spans="1:2" x14ac:dyDescent="0.25">
      <c r="A42" t="s">
        <v>42</v>
      </c>
      <c r="B42" s="14">
        <v>32045</v>
      </c>
    </row>
    <row r="43" spans="1:2" x14ac:dyDescent="0.25">
      <c r="A43" t="s">
        <v>85</v>
      </c>
      <c r="B43" s="14">
        <v>32044</v>
      </c>
    </row>
    <row r="44" spans="1:2" x14ac:dyDescent="0.25">
      <c r="A44" t="s">
        <v>86</v>
      </c>
      <c r="B44" s="14">
        <v>32031</v>
      </c>
    </row>
    <row r="45" spans="1:2" x14ac:dyDescent="0.25">
      <c r="A45" t="s">
        <v>87</v>
      </c>
      <c r="B45" s="14">
        <v>32008</v>
      </c>
    </row>
    <row r="46" spans="1:2" x14ac:dyDescent="0.25">
      <c r="A46" t="s">
        <v>88</v>
      </c>
      <c r="B46" s="14">
        <v>32001</v>
      </c>
    </row>
    <row r="47" spans="1:2" x14ac:dyDescent="0.25">
      <c r="A47" t="s">
        <v>89</v>
      </c>
      <c r="B47" s="14">
        <v>31982</v>
      </c>
    </row>
    <row r="48" spans="1:2" x14ac:dyDescent="0.25">
      <c r="A48" t="s">
        <v>37</v>
      </c>
      <c r="B48" s="14">
        <v>31979</v>
      </c>
    </row>
    <row r="49" spans="1:2" x14ac:dyDescent="0.25">
      <c r="A49" t="s">
        <v>90</v>
      </c>
      <c r="B49" s="14">
        <v>31931</v>
      </c>
    </row>
    <row r="50" spans="1:2" x14ac:dyDescent="0.25">
      <c r="A50" t="s">
        <v>91</v>
      </c>
      <c r="B50" s="14">
        <v>31927</v>
      </c>
    </row>
    <row r="51" spans="1:2" x14ac:dyDescent="0.25">
      <c r="A51" t="s">
        <v>92</v>
      </c>
      <c r="B51" s="14">
        <v>31917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80B6C-3688-47D7-8AE6-A912FA636C75}">
  <dimension ref="A1:B6"/>
  <sheetViews>
    <sheetView workbookViewId="0">
      <selection activeCell="B1" sqref="B1:B1048576"/>
    </sheetView>
  </sheetViews>
  <sheetFormatPr baseColWidth="10" defaultColWidth="11.42578125" defaultRowHeight="15" x14ac:dyDescent="0.25"/>
  <cols>
    <col min="1" max="1" width="20" bestFit="1" customWidth="1"/>
    <col min="2" max="2" width="20.28515625" style="14" bestFit="1" customWidth="1"/>
    <col min="3" max="3" width="16.5703125" bestFit="1" customWidth="1"/>
    <col min="4" max="4" width="10.7109375" bestFit="1" customWidth="1"/>
  </cols>
  <sheetData>
    <row r="1" spans="1:2" x14ac:dyDescent="0.25">
      <c r="A1" t="s">
        <v>93</v>
      </c>
      <c r="B1" s="14" t="s">
        <v>94</v>
      </c>
    </row>
    <row r="2" spans="1:2" x14ac:dyDescent="0.25">
      <c r="A2" t="s">
        <v>95</v>
      </c>
      <c r="B2" s="14">
        <v>673214</v>
      </c>
    </row>
    <row r="3" spans="1:2" x14ac:dyDescent="0.25">
      <c r="A3" t="s">
        <v>96</v>
      </c>
      <c r="B3" s="14">
        <v>672261</v>
      </c>
    </row>
    <row r="4" spans="1:2" x14ac:dyDescent="0.25">
      <c r="A4" t="s">
        <v>97</v>
      </c>
      <c r="B4" s="14">
        <v>672202</v>
      </c>
    </row>
    <row r="5" spans="1:2" x14ac:dyDescent="0.25">
      <c r="A5" t="s">
        <v>98</v>
      </c>
      <c r="B5" s="14">
        <v>671847</v>
      </c>
    </row>
    <row r="6" spans="1:2" x14ac:dyDescent="0.25">
      <c r="A6" t="s">
        <v>99</v>
      </c>
      <c r="B6" s="14">
        <v>671774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7C235-5FE3-4835-905D-DF60639A61C4}">
  <dimension ref="A1:B6"/>
  <sheetViews>
    <sheetView workbookViewId="0">
      <selection sqref="A1:B6"/>
    </sheetView>
  </sheetViews>
  <sheetFormatPr baseColWidth="10" defaultColWidth="11.42578125" defaultRowHeight="15" x14ac:dyDescent="0.25"/>
  <cols>
    <col min="1" max="1" width="20" bestFit="1" customWidth="1"/>
    <col min="2" max="2" width="18.5703125" style="3" bestFit="1" customWidth="1"/>
    <col min="3" max="3" width="16.5703125" bestFit="1" customWidth="1"/>
    <col min="4" max="4" width="14.42578125" bestFit="1" customWidth="1"/>
  </cols>
  <sheetData>
    <row r="1" spans="1:2" x14ac:dyDescent="0.25">
      <c r="A1" t="s">
        <v>93</v>
      </c>
      <c r="B1" s="3" t="s">
        <v>100</v>
      </c>
    </row>
    <row r="2" spans="1:2" x14ac:dyDescent="0.25">
      <c r="A2" t="s">
        <v>98</v>
      </c>
      <c r="B2" s="3">
        <v>30437439878.377701</v>
      </c>
    </row>
    <row r="3" spans="1:2" x14ac:dyDescent="0.25">
      <c r="A3" t="s">
        <v>101</v>
      </c>
      <c r="B3" s="3">
        <v>29262427306.631901</v>
      </c>
    </row>
    <row r="4" spans="1:2" x14ac:dyDescent="0.25">
      <c r="A4" t="s">
        <v>95</v>
      </c>
      <c r="B4" s="3">
        <v>26609357186.442101</v>
      </c>
    </row>
    <row r="5" spans="1:2" x14ac:dyDescent="0.25">
      <c r="A5" t="s">
        <v>102</v>
      </c>
      <c r="B5" s="3">
        <v>25166816420.3218</v>
      </c>
    </row>
    <row r="6" spans="1:2" x14ac:dyDescent="0.25">
      <c r="A6" t="s">
        <v>96</v>
      </c>
      <c r="B6" s="3">
        <v>22837066381.893299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3AC3A-DEDD-43E6-8CFE-29611B7A7A62}">
  <dimension ref="A1:B11"/>
  <sheetViews>
    <sheetView workbookViewId="0">
      <selection activeCell="E14" sqref="E14"/>
    </sheetView>
  </sheetViews>
  <sheetFormatPr baseColWidth="10" defaultColWidth="11.42578125" defaultRowHeight="15" x14ac:dyDescent="0.25"/>
  <cols>
    <col min="1" max="1" width="29" bestFit="1" customWidth="1"/>
    <col min="2" max="2" width="19.42578125" style="14" bestFit="1" customWidth="1"/>
    <col min="3" max="3" width="29" bestFit="1" customWidth="1"/>
    <col min="4" max="4" width="10.85546875" bestFit="1" customWidth="1"/>
  </cols>
  <sheetData>
    <row r="1" spans="1:2" x14ac:dyDescent="0.25">
      <c r="A1" t="s">
        <v>103</v>
      </c>
      <c r="B1" s="14" t="s">
        <v>104</v>
      </c>
    </row>
    <row r="2" spans="1:2" x14ac:dyDescent="0.25">
      <c r="A2" t="s">
        <v>105</v>
      </c>
      <c r="B2" s="14">
        <v>32886900</v>
      </c>
    </row>
    <row r="3" spans="1:2" x14ac:dyDescent="0.25">
      <c r="A3" t="s">
        <v>106</v>
      </c>
      <c r="B3" s="14">
        <v>30968983</v>
      </c>
    </row>
    <row r="4" spans="1:2" x14ac:dyDescent="0.25">
      <c r="A4" t="s">
        <v>107</v>
      </c>
      <c r="B4" s="14">
        <v>30021052</v>
      </c>
    </row>
    <row r="5" spans="1:2" x14ac:dyDescent="0.25">
      <c r="A5" t="s">
        <v>108</v>
      </c>
      <c r="B5" s="14">
        <v>29975003</v>
      </c>
    </row>
    <row r="6" spans="1:2" x14ac:dyDescent="0.25">
      <c r="A6" t="s">
        <v>109</v>
      </c>
      <c r="B6" s="14">
        <v>29085729</v>
      </c>
    </row>
    <row r="7" spans="1:2" x14ac:dyDescent="0.25">
      <c r="A7" t="s">
        <v>110</v>
      </c>
      <c r="B7" s="14">
        <v>28913399</v>
      </c>
    </row>
    <row r="8" spans="1:2" x14ac:dyDescent="0.25">
      <c r="A8" t="s">
        <v>111</v>
      </c>
      <c r="B8" s="14">
        <v>27875123</v>
      </c>
    </row>
    <row r="9" spans="1:2" x14ac:dyDescent="0.25">
      <c r="A9" t="s">
        <v>112</v>
      </c>
      <c r="B9" s="14">
        <v>27486126</v>
      </c>
    </row>
    <row r="10" spans="1:2" x14ac:dyDescent="0.25">
      <c r="A10" t="s">
        <v>113</v>
      </c>
      <c r="B10" s="14">
        <v>27396348</v>
      </c>
    </row>
    <row r="11" spans="1:2" x14ac:dyDescent="0.25">
      <c r="A11" t="s">
        <v>114</v>
      </c>
      <c r="B11" s="14">
        <v>26872899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8D67CE1D76A564B845407CCDE7DC842" ma:contentTypeVersion="7" ma:contentTypeDescription="Crear nuevo documento." ma:contentTypeScope="" ma:versionID="3fdb915edbcb47fd00bc93eceb0dd610">
  <xsd:schema xmlns:xsd="http://www.w3.org/2001/XMLSchema" xmlns:xs="http://www.w3.org/2001/XMLSchema" xmlns:p="http://schemas.microsoft.com/office/2006/metadata/properties" xmlns:ns3="6b98c217-32ad-4963-8776-75056cdb8896" xmlns:ns4="1b5793e8-0c55-4609-affe-26c7b3d7eba8" targetNamespace="http://schemas.microsoft.com/office/2006/metadata/properties" ma:root="true" ma:fieldsID="d6823550ebb901a19f62caeddb2a238d" ns3:_="" ns4:_="">
    <xsd:import namespace="6b98c217-32ad-4963-8776-75056cdb8896"/>
    <xsd:import namespace="1b5793e8-0c55-4609-affe-26c7b3d7eba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98c217-32ad-4963-8776-75056cdb88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5793e8-0c55-4609-affe-26c7b3d7eba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c 3 d 1 5 1 4 3 - d b b 6 - 4 f 9 6 - a f 6 7 - 3 f c b 7 2 3 2 c 6 f 3 "   x m l n s = " h t t p : / / s c h e m a s . m i c r o s o f t . c o m / D a t a M a s h u p " > A A A A A K w J A A B Q S w M E F A A C A A g A T 4 e 7 V i M F t T + k A A A A 9 g A A A B I A H A B D b 2 5 m a W c v U G F j a 2 F n Z S 5 4 b W w g o h g A K K A U A A A A A A A A A A A A A A A A A A A A A A A A A A A A h Y 9 N D o I w G E S v Q r q n P 0 i M I R 9 l w V a i i Y l x 2 5 Q K j V A M L Z a 7 u f B I X k G M o u 5 c z p u 3 m L l f b 5 C N b R N c V G 9 1 Z 1 L E M E W B M r I r t a l S N L h j u E I Z h 6 2 Q J 1 G p Y J K N T U Z b p q h 2 7 p w Q 4 r 3 H f o G 7 v i I R p Y w c i v V O 1 q o V 6 C P r / 3 K o j X X C S I U 4 7 F 9 j e I Q Z W + K Y x p g C m S E U 2 n y F a N r 7 b H 8 g 5 E P j h l 5 x Z c N 8 A 2 S O Q N 4 f + A N Q S w M E F A A C A A g A T 4 e 7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+ H u 1 b a e I y j p g Y A A O c i A A A T A B w A R m 9 y b X V s Y X M v U 2 V j d G l v b j E u b S C i G A A o o B Q A A A A A A A A A A A A A A A A A A A A A A A A A A A D t W d 1 u 2 z Y U v g + Q d y D U i 8 q B o d h p 0 3 Y r e p E 6 b p u h t V z b a T E M g 0 F L T K p O p l R R C m A U f Y Q 9 x B 5 g V 7 v b b V 5 s 5 K F I k Z L c O o m b A U V 8 Y U s i e c 7 H w + / 8 W Y w E e Z R Q N J W / / a e 7 O 7 s 7 7 A P O S I g G C W V F n O M + e o Z i k u / u I P 7 x s + i c U P 5 k + i n 2 j n G O F 5 g R 1 z n o e Q c P + l 7 / i f f T Y 6 e L H I Z j w s I F v / z t b U G y 1 T N n f w / N k h Q d 9 l B I 0 K B g e b I k G f u 5 u k T L y 7 8 Y S m M u E 3 3 A F L 3 E L O c / e / v 3 3 P i s M x 2 + H g 5 m Q o R 7 2 O s g e C b w D P z R 4 G i G X C 3 G e x F l L B / h J e m i + + h + t 1 L g v c Z y o I M w Q 0 E c E Z p 3 t a D p 6 R t 3 n C V h E e T M G 2 d R Q P Z g E 9 7 b A t M 8 y l c d d D R F F 3 w N h j U v J v 4 b A 7 y W 8 4 t / M k K w E n G 7 V s r V 1 c m x M B 5 I N h 7 Z y x U O I c H A B B f G e v 0 E V r / M k i J F z 3 + 9 n k l A h J + F J B M i Y J v o e D g d O L 9 3 u v L k 7 z m z K E 1 Q g J e L C I e J w 2 H M 8 C I m 3 i z D l J 0 l 2 X K Q x M W S z l Y p Y a 7 k S f f z Z w d k O U J p l h E a r D w x 4 c u X S q x c J o 6 E b 5 c m y 0 V G W r R M C O U 4 5 V z m 1 s E I R f J E B f s G c E W c L 1 1 U 6 X d m S Y 5 j 9 E 7 c M o c D 2 N 2 J 6 E Y Y 2 p z i 4 F a d g o R R m D D u F g G 5 P Y 8 Y + K e j m S u d A A h 3 c g w + Q O d B s k w z z H 5 c P 5 g c D y d C h N 5 q w x e u Q 9 r K J x p U Z Z K r W h 8 M i b g T 4 l B w o 2 T A j W n 7 Y F u 0 n W D 6 B 5 f L A y U N o h S O e f o h S l O g 7 2 v O 1 U 8 F k e Q l 9 O L y 7 3 X k 9 c f u o b T 5 P Z f r 7 y g Z X n k h D 8 u Y s J 6 U Q 3 o R J Q Y n J f e M p U A p p U B Q q q 7 M o J R + I i k 1 8 U / H g g 9 t 8 M z I u d I 4 0 J Y Z o + T W i V F a V 9 L H Q C X m D T m V C M P W t B v y 5 + G t 8 G f g T 2 f + l F s Q D U f v L v / 0 U V v M u x J t R H a 3 J 0 X 0 f D 5 I W D 4 f k 4 w T M 0 d 7 C N k J n z + x C w I E T B O L k u / J N m O 9 G Q B r s Y 4 v b o b E q 7 L V 3 M u W C b s B F w V l T Q T A b X F f Y + y 1 C p B v 4 B c Q G 7 q a R Y r p L L b 2 N u 8 4 3 L p 3 w L k m 3 C X 0 p Q y q v K i R J Y H t G A Z / R G j t 9 0 w n 0 X Q B 7 z A G W L F 0 6 7 U u N x u d Q + l k k F x J M G m a R C U 1 B U f Z p h w 9 h y S 9 W C E L F A w l Q M 7 F S u v n J 8 S C 7 R F T M X I k F 4 r k W t p W 5 W C p t i o Z L 3 T J + L 2 Y a O m 5 Z q n c v 0 q t X F N o p Z R v b b d / o / 3 2 p e s 1 9 X X R C c 0 f P b z S n g 8 2 3 L N U 2 n L i f O t j f f q b 5 8 a D V v d / t N W e Q O A M o o I b i U g M V i u w Q i T W 2 5 B D s n Q M E x 7 O O N A Q o 4 L K e B v H u B 4 o j M I L S v 0 o j 0 Q h z l 2 / C g 5 V D z C 1 y y 2 I D S W Q a m o G L i w G F a z 5 E r O 5 Q m U 0 C 6 A M 7 i H J V c 2 D P z I b B Q 4 G Q o g B r o w e M r d C 0 P F H z S b i W W u 7 U a 1 0 N W Z u a 3 0 t P o J K G I y 9 3 r p p k p X n o p e W t o W / E a R 9 B V g K R c g n E V K 7 S F Y k x h 7 E Z D C H a 0 R T + c 1 R o c Z D G 5 7 4 M d s D n R 1 0 Y q h g c q 6 o 8 a 6 9 X f E R 4 Z Y K t n A x S 7 z i q z B a E s p / V 6 C p 4 O S / / J d b E D L l W c Q 1 p z j D i B W L H O A I m o r 1 U p n X A G 4 Y x z a Q O l R p J 6 j Q m k m o N F 9 q 5 S 6 b E t 3 G n v h n 4 r + f j 0 7 f P B 9 O 3 A 7 y 3 / F 2 z h 0 f T W Y n s x P O G N E c 2 v q R b v n a c I j K C N B k 1 N I F 5 5 e a S V G N G N 2 v Z u g G a d F a b v n F V U h u S 4 G N b u x a a q 0 u I h s H Z d v e P h k t A q y V 6 9 v 3 r 4 a T I b c e V 9 m H h 9 K a A l X 2 N T R t K C Q D s k q f 0 a 2 r 6 C g O 7 O n 2 S g a l F j I l 0 F y V C q o v X 9 e u i 1 m t 4 d D M P H a A u X G P 9 n h b a W g o c 4 / u 5 N V / I V Y n b 2 a V H P o y F G i i H Z 0 T x B m T F D T / W h K R u S F L l t X S t S V m i y M E 6 x z h p a o y L U R G C w R V p i L N d s t M r g j 6 n i u Q 5 Y b n / m R b 5 / 4 i w 0 E Q X f 5 D B b p h + f d N n A R w B B f c r 6 F 4 r P o m m w o k J k E u 5 8 w J 9 H V e w P 1 n L q O H C 3 L U g H m z 1 + / 1 0 L 6 9 0 L z p 7 P M J X g 8 K j A R a d v y R l G P z E l 1 F J L e e k Y G b v R 5 n p w w l g Y r 8 w s I V v g C 4 K v s Y + I 5 C G c s M J F X + F p q Y V q x i 5 0 d B W E 2 5 q i 9 S j 6 L Q I m 3 1 u C k l N f 4 A k E L K J y B D x 1 7 9 s A W H j P 8 J N T X y / U o Q l S 2 M t b o 5 q 5 m q i t w N a 8 T k L E f g q N s 2 v E m R / 8 n w r r a z T l V B P Z d i G r Y c B 5 9 Z O 7 U O u q U j M u 0 m R L c 7 p A g Z p k P q A b s V X + t w j a B 5 v X d E a + X z w F T + P 4 f P y f d 7 c 6 R 2 X U / w X 8 P l j P W g D o R q 9 L q h X E x V L 1 3 d g 4 5 z 9 + b 1 7 s 3 r 3 Z v X u m 8 8 2 K p v 3 L 3 J + v H f Z P 0 H U E s B A i 0 A F A A C A A g A T 4 e 7 V i M F t T + k A A A A 9 g A A A B I A A A A A A A A A A A A A A A A A A A A A A E N v b m Z p Z y 9 Q Y W N r Y W d l L n h t b F B L A Q I t A B Q A A g A I A E + H u 1 Y P y u m r p A A A A O k A A A A T A A A A A A A A A A A A A A A A A P A A A A B b Q 2 9 u d G V u d F 9 U e X B l c 1 0 u e G 1 s U E s B A i 0 A F A A C A A g A T 4 e 7 V t p 4 j K O m B g A A 5 y I A A B M A A A A A A A A A A A A A A A A A 4 Q E A A E Z v c m 1 1 b G F z L 1 N l Y 3 R p b 2 4 x L m 1 Q S w U G A A A A A A M A A w D C A A A A 1 A g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V Q A A A A A A A C v V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9 u c 3 V s d G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V G F i b G F f Q 2 9 u c 3 V s d G E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d U M j E 6 N T c 6 M T U u O D k 1 N j I 4 M l o i I C 8 + P E V u d H J 5 I F R 5 c G U 9 I k Z p b G x D b 2 x 1 b W 5 U e X B l c y I g V m F s d W U 9 I n N C a E U 9 I i A v P j x F b n R y e S B U e X B l P S J G a W x s Q 2 9 s d W 1 u T m F t Z X M i I F Z h b H V l P S J z W y Z x d W 9 0 O 0 N s a W V u d G U m c X V v d D s s J n F 1 b 3 Q 7 V G 9 0 Y W w g V m V u d G F z J n F 1 b 3 Q 7 X S I g L z 4 8 R W 5 0 c n k g V H l w Z T 0 i R m l s b F N 0 Y X R 1 c y I g V m F s d W U 9 I n N X Y W l 0 a W 5 n R m 9 y R X h j Z W x S Z W Z y Z X N o I i A v P j x F b n R y e S B U e X B l P S J R d W V y e U l E I i B W Y W x 1 Z T 0 i c z R j O T U 5 Z j V h L T Q 5 N j g t N G E 0 M S 1 h M D k 0 L W Q z N T Y 2 N m U 1 Z j c y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c 3 V s d G E x L 0 F 1 d G 9 S Z W 1 v d m V k Q 2 9 s d W 1 u c z E u e 0 N s a W V u d G U s M H 0 m c X V v d D s s J n F 1 b 3 Q 7 U 2 V j d G l v b j E v Q 2 9 u c 3 V s d G E x L 0 F 1 d G 9 S Z W 1 v d m V k Q 2 9 s d W 1 u c z E u e 1 R v d G F s I F Z l b n R h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b 2 5 z d W x 0 Y T E v Q X V 0 b 1 J l b W 9 2 Z W R D b 2 x 1 b W 5 z M S 5 7 Q 2 x p Z W 5 0 Z S w w f S Z x d W 9 0 O y w m c X V v d D t T Z W N 0 a W 9 u M S 9 D b 2 5 z d W x 0 Y T E v Q X V 0 b 1 J l b W 9 2 Z W R D b 2 x 1 b W 5 z M S 5 7 V G 9 0 Y W w g V m V u d G F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5 z d W x 0 Y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V G F i b G F f Q 2 9 u c 3 V s d G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d U M j E 6 N T c 6 M T U u O T Y 0 M D M 0 M l o i I C 8 + P E V u d H J 5 I F R 5 c G U 9 I k Z p b G x D b 2 x 1 b W 5 U e X B l c y I g V m F s d W U 9 I n N C Z 0 k 9 I i A v P j x F b n R y e S B U e X B l P S J G a W x s Q 2 9 s d W 1 u T m F t Z X M i I F Z h b H V l P S J z W y Z x d W 9 0 O 0 N s a W V u d G V z J n F 1 b 3 Q 7 L C Z x d W 9 0 O 0 N h b n R p Z G F k I G R l I H B l Z G l k b 3 M m c X V v d D t d I i A v P j x F b n R y e S B U e X B l P S J G a W x s U 3 R h d H V z I i B W Y W x 1 Z T 0 i c 1 d h a X R p b m d G b 3 J F e G N l b F J l Z n J l c 2 g i I C 8 + P E V u d H J 5 I F R 5 c G U 9 I l F 1 Z X J 5 S U Q i I F Z h b H V l P S J z Y m I 3 O T E 0 M T Y t Z D Q 1 Y S 0 0 M W J k L T h m N G Y t Z D k 4 O W V l Y j d h Y W Y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5 z d W x 0 Y T I v Q X V 0 b 1 J l b W 9 2 Z W R D b 2 x 1 b W 5 z M S 5 7 Q 2 x p Z W 5 0 Z X M s M H 0 m c X V v d D s s J n F 1 b 3 Q 7 U 2 V j d G l v b j E v Q 2 9 u c 3 V s d G E y L 0 F 1 d G 9 S Z W 1 v d m V k Q 2 9 s d W 1 u c z E u e 0 N h b n R p Z G F k I G R l I H B l Z G l k b 3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9 u c 3 V s d G E y L 0 F 1 d G 9 S Z W 1 v d m V k Q 2 9 s d W 1 u c z E u e 0 N s a W V u d G V z L D B 9 J n F 1 b 3 Q 7 L C Z x d W 9 0 O 1 N l Y 3 R p b 2 4 x L 0 N v b n N 1 b H R h M i 9 B d X R v U m V t b 3 Z l Z E N v b H V t b n M x L n t D Y W 5 0 a W R h Z C B k Z S B w Z W R p Z G 9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5 z d W x 0 Y T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Y V 9 D b 2 5 z d W x 0 Y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N 1 Q y M T o 1 O D o y M y 4 1 M z A 3 N D g y W i I g L z 4 8 R W 5 0 c n k g V H l w Z T 0 i R m l s b E N v b H V t b l R 5 c G V z I i B W Y W x 1 Z T 0 i c 0 J n S T 0 i I C 8 + P E V u d H J 5 I F R 5 c G U 9 I k Z p b G x D b 2 x 1 b W 5 O Y W 1 l c y I g V m F s d W U 9 I n N b J n F 1 b 3 Q 7 R W 1 w c m V z Y S B k Z S B l b n b D r W 9 z J n F 1 b 3 Q 7 L C Z x d W 9 0 O 0 N h b n R p Z G F k I G R l I G V u d s O t b 3 M m c X V v d D t d I i A v P j x F b n R y e S B U e X B l P S J G a W x s U 3 R h d H V z I i B W Y W x 1 Z T 0 i c 0 N v b X B s Z X R l I i A v P j x F b n R y e S B U e X B l P S J R d W V y e U l E I i B W Y W x 1 Z T 0 i c z N l N 2 Q 4 Y T Y z L T I 5 Y 2 Q t N D g 0 M C 1 h N z l i L T Y y O D k 2 N 2 R k N z M z Z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c 3 V s d G E z L 0 F 1 d G 9 S Z W 1 v d m V k Q 2 9 s d W 1 u c z E u e 0 V t c H J l c 2 E g Z G U g Z W 5 2 w 6 1 v c y w w f S Z x d W 9 0 O y w m c X V v d D t T Z W N 0 a W 9 u M S 9 D b 2 5 z d W x 0 Y T M v Q X V 0 b 1 J l b W 9 2 Z W R D b 2 x 1 b W 5 z M S 5 7 Q 2 F u d G l k Y W Q g Z G U g Z W 5 2 w 6 1 v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b 2 5 z d W x 0 Y T M v Q X V 0 b 1 J l b W 9 2 Z W R D b 2 x 1 b W 5 z M S 5 7 R W 1 w c m V z Y S B k Z S B l b n b D r W 9 z L D B 9 J n F 1 b 3 Q 7 L C Z x d W 9 0 O 1 N l Y 3 R p b 2 4 x L 0 N v b n N 1 b H R h M y 9 B d X R v U m V t b 3 Z l Z E N v b H V t b n M x L n t D Y W 5 0 a W R h Z C B k Z S B l b n b D r W 9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5 z d W x 0 Y T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E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Y V 9 D b 2 5 z d W x 0 Y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N 1 Q y M T o 1 O D o y M y 4 1 N z Q 0 M D Q 2 W i I g L z 4 8 R W 5 0 c n k g V H l w Z T 0 i R m l s b E N v b H V t b l R 5 c G V z I i B W Y W x 1 Z T 0 i c 0 J o R T 0 i I C 8 + P E V u d H J 5 I F R 5 c G U 9 I k Z p b G x D b 2 x 1 b W 5 O Y W 1 l c y I g V m F s d W U 9 I n N b J n F 1 b 3 Q 7 R W 1 w c m V z Y S B k Z S B l b n b D r W 9 z J n F 1 b 3 Q 7 L C Z x d W 9 0 O 0 N v c 3 R v I G R l I G V u d s O t b 3 M m c X V v d D t d I i A v P j x F b n R y e S B U e X B l P S J G a W x s U 3 R h d H V z I i B W Y W x 1 Z T 0 i c 0 N v b X B s Z X R l I i A v P j x F b n R y e S B U e X B l P S J R d W V y e U l E I i B W Y W x 1 Z T 0 i c 2 M 1 Z D J k M m V i L T A 2 Z T I t N D c 4 M i 0 4 Y j N h L T h k Z j U 5 M m Y w Y T M 4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c 3 V s d G E 0 L 0 F 1 d G 9 S Z W 1 v d m V k Q 2 9 s d W 1 u c z E u e 0 V t c H J l c 2 E g Z G U g Z W 5 2 w 6 1 v c y w w f S Z x d W 9 0 O y w m c X V v d D t T Z W N 0 a W 9 u M S 9 D b 2 5 z d W x 0 Y T Q v Q X V 0 b 1 J l b W 9 2 Z W R D b 2 x 1 b W 5 z M S 5 7 Q 2 9 z d G 8 g Z G U g Z W 5 2 w 6 1 v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b 2 5 z d W x 0 Y T Q v Q X V 0 b 1 J l b W 9 2 Z W R D b 2 x 1 b W 5 z M S 5 7 R W 1 w c m V z Y S B k Z S B l b n b D r W 9 z L D B 9 J n F 1 b 3 Q 7 L C Z x d W 9 0 O 1 N l Y 3 R p b 2 4 x L 0 N v b n N 1 b H R h N C 9 B d X R v U m V t b 3 Z l Z E N v b H V t b n M x L n t D b 3 N 0 b y B k Z S B l b n b D r W 9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5 z d W x 0 Y T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E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V G F i b G F f Q 2 9 u c 3 V s d G E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d U M j E 6 N T c 6 M T Y u M j M y M z E 0 M 1 o i I C 8 + P E V u d H J 5 I F R 5 c G U 9 I k Z p b G x D b 2 x 1 b W 5 U e X B l c y I g V m F s d W U 9 I n N C Z 0 0 9 I i A v P j x F b n R y e S B U e X B l P S J G a W x s Q 2 9 s d W 1 u T m F t Z X M i I F Z h b H V l P S J z W y Z x d W 9 0 O 1 B y b 2 R 1 Y 3 R v J n F 1 b 3 Q 7 L C Z x d W 9 0 O 0 N h b n R p Z G F k I G R l I H Z l b n R h c y Z x d W 9 0 O 1 0 i I C 8 + P E V u d H J 5 I F R 5 c G U 9 I k Z p b G x T d G F 0 d X M i I F Z h b H V l P S J z V 2 F p d G l u Z 0 Z v c k V 4 Y 2 V s U m V m c m V z a C I g L z 4 8 R W 5 0 c n k g V H l w Z T 0 i U X V l c n l J R C I g V m F s d W U 9 I n M 1 M j A 5 N m M 1 Y i 0 3 Z W E z L T Q 4 N G M t O W Y 1 Z S 0 w Z D l k N m Y y M j A y M m Y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n N 1 b H R h N S 9 B d X R v U m V t b 3 Z l Z E N v b H V t b n M x L n t Q c m 9 k d W N 0 b y w w f S Z x d W 9 0 O y w m c X V v d D t T Z W N 0 a W 9 u M S 9 D b 2 5 z d W x 0 Y T U v Q X V 0 b 1 J l b W 9 2 Z W R D b 2 x 1 b W 5 z M S 5 7 Q 2 F u d G l k Y W Q g Z G U g d m V u d G F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v b n N 1 b H R h N S 9 B d X R v U m V t b 3 Z l Z E N v b H V t b n M x L n t Q c m 9 k d W N 0 b y w w f S Z x d W 9 0 O y w m c X V v d D t T Z W N 0 a W 9 u M S 9 D b 2 5 z d W x 0 Y T U v Q X V 0 b 1 J l b W 9 2 Z W R D b 2 x 1 b W 5 z M S 5 7 Q 2 F u d G l k Y W Q g Z G U g d m V u d G F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5 z d W x 0 Y T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E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V G F i b G F f Q 2 9 u c 3 V s d G E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d U M j E 6 N T c 6 M T Y u M z A 1 N j Q 5 M 1 o i I C 8 + P E V u d H J 5 I F R 5 c G U 9 I k Z p b G x D b 2 x 1 b W 5 U e X B l c y I g V m F s d W U 9 I n N C Z 0 l H I i A v P j x F b n R y e S B U e X B l P S J G a W x s Q 2 9 s d W 1 u T m F t Z X M i I F Z h b H V l P S J z W y Z x d W 9 0 O 0 N p d W R h Z C Z x d W 9 0 O y w m c X V v d D t D Y W 5 0 a W R h Z C B k Z S B w Z W R p Z G 9 z J n F 1 b 3 Q 7 L C Z x d W 9 0 O 1 B y b 2 R 1 Y 3 R v I G 3 D o X M g Y 2 9 t c H J h Z G 8 m c X V v d D t d I i A v P j x F b n R y e S B U e X B l P S J G a W x s U 3 R h d H V z I i B W Y W x 1 Z T 0 i c 1 d h a X R p b m d G b 3 J F e G N l b F J l Z n J l c 2 g i I C 8 + P E V u d H J 5 I F R 5 c G U 9 I l F 1 Z X J 5 S U Q i I F Z h b H V l P S J z N z Q 3 N 2 E 0 O D E t O G I z N C 0 0 O D k w L W I 4 Y j k t N D c w M T M 2 M j g 1 Y T l m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5 z d W x 0 Y T Y v Q X V 0 b 1 J l b W 9 2 Z W R D b 2 x 1 b W 5 z M S 5 7 Q 2 l 1 Z G F k L D B 9 J n F 1 b 3 Q 7 L C Z x d W 9 0 O 1 N l Y 3 R p b 2 4 x L 0 N v b n N 1 b H R h N i 9 B d X R v U m V t b 3 Z l Z E N v b H V t b n M x L n t D Y W 5 0 a W R h Z C B k Z S B w Z W R p Z G 9 z L D F 9 J n F 1 b 3 Q 7 L C Z x d W 9 0 O 1 N l Y 3 R p b 2 4 x L 0 N v b n N 1 b H R h N i 9 B d X R v U m V t b 3 Z l Z E N v b H V t b n M x L n t Q c m 9 k d W N 0 b y B t w 6 F z I G N v b X B y Y W R v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v b n N 1 b H R h N i 9 B d X R v U m V t b 3 Z l Z E N v b H V t b n M x L n t D a X V k Y W Q s M H 0 m c X V v d D s s J n F 1 b 3 Q 7 U 2 V j d G l v b j E v Q 2 9 u c 3 V s d G E 2 L 0 F 1 d G 9 S Z W 1 v d m V k Q 2 9 s d W 1 u c z E u e 0 N h b n R p Z G F k I G R l I H B l Z G l k b 3 M s M X 0 m c X V v d D s s J n F 1 b 3 Q 7 U 2 V j d G l v b j E v Q 2 9 u c 3 V s d G E 2 L 0 F 1 d G 9 S Z W 1 v d m V k Q 2 9 s d W 1 u c z E u e 1 B y b 2 R 1 Y 3 R v I G 3 D o X M g Y 2 9 t c H J h Z G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n N 1 b H R h N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U Y W J s Y V 9 D b 2 5 z d W x 0 Y T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N 1 Q y M T o 1 N z o x N i 4 0 M D M x N z k z W i I g L z 4 8 R W 5 0 c n k g V H l w Z T 0 i R m l s b E N v b H V t b l R 5 c G V z I i B W Y W x 1 Z T 0 i c 0 F n S T 0 i I C 8 + P E V u d H J 5 I F R 5 c G U 9 I k Z p b G x D b 2 x 1 b W 5 O Y W 1 l c y I g V m F s d W U 9 I n N b J n F 1 b 3 Q 7 R W R h Z C Z x d W 9 0 O y w m c X V v d D t D Y W 5 0 a W R h Z C B k Z S B w Z W R p Z G 9 z J n F 1 b 3 Q 7 X S I g L z 4 8 R W 5 0 c n k g V H l w Z T 0 i R m l s b F N 0 Y X R 1 c y I g V m F s d W U 9 I n N X Y W l 0 a W 5 n R m 9 y R X h j Z W x S Z W Z y Z X N o I i A v P j x F b n R y e S B U e X B l P S J R d W V y e U l E I i B W Y W x 1 Z T 0 i c 2 E 3 O D d l Y j A 2 L T R h Y 2 E t N G I 3 M C 0 4 M D U 3 L T Z h Z D d j N z A 5 N m N m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c 3 V s d G E 3 L 0 F 1 d G 9 S Z W 1 v d m V k Q 2 9 s d W 1 u c z E u e 0 V k Y W Q s M H 0 m c X V v d D s s J n F 1 b 3 Q 7 U 2 V j d G l v b j E v Q 2 9 u c 3 V s d G E 3 L 0 F 1 d G 9 S Z W 1 v d m V k Q 2 9 s d W 1 u c z E u e 0 N h b n R p Z G F k I G R l I H B l Z G l k b 3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9 u c 3 V s d G E 3 L 0 F 1 d G 9 S Z W 1 v d m V k Q 2 9 s d W 1 u c z E u e 0 V k Y W Q s M H 0 m c X V v d D s s J n F 1 b 3 Q 7 U 2 V j d G l v b j E v Q 2 9 u c 3 V s d G E 3 L 0 F 1 d G 9 S Z W 1 v d m V k Q 2 9 s d W 1 u c z E u e 0 N h b n R p Z G F k I G R l I H B l Z G l k b 3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n N 1 b H R h N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T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E x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T I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M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E 0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T Q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E 1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T U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E 1 L 0 N v b H V t b m F z J T I w Y 2 9 u J T I w b m 9 t Y n J l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E 1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T Y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N S 9 D b 2 x 1 b W 5 h c y U y M G N v b i U y M G 5 v b W J y Z S U y M G N h b W J p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N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E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b G F f Q 2 9 u c 3 V s d G E 4 I i A v P j x F b n R y e S B U e X B l P S J G a W x s Z W R D b 2 1 w b G V 0 Z V J l c 3 V s d F R v V 2 9 y a 3 N o Z W V 0 I i B W Y W x 1 Z T 0 i b D E i I C 8 + P E V u d H J 5 I F R 5 c G U 9 I k Z p b G x T d G F 0 d X M i I F Z h b H V l P S J z V 2 F p d G l u Z 0 Z v c k V 4 Y 2 V s U m V m c m V z a C I g L z 4 8 R W 5 0 c n k g V H l w Z T 0 i R m l s b E N v b H V t b k 5 h b W V z I i B W Y W x 1 Z T 0 i c 1 s m c X V v d D t D a X V k Y W Q m c X V v d D s s J n F 1 b 3 Q 7 U G 9 y Y 2 V u d G F q Z S B l b n b D r W 9 z I G x v Y 2 F s Z X M m c X V v d D t d I i A v P j x F b n R y e S B U e X B l P S J G a W x s Q 2 9 s d W 1 u V H l w Z X M i I F Z h b H V l P S J z Q m d R P S I g L z 4 8 R W 5 0 c n k g V H l w Z T 0 i R m l s b E x h c 3 R V c G R h d G V k I i B W Y W x 1 Z T 0 i Z D I w M j M t M D U t M j d U M j E 6 N T c 6 M T Y u N T Y x N T U 4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c 3 V s d G E 4 L 0 F 1 d G 9 S Z W 1 v d m V k Q 2 9 s d W 1 u c z E u e 0 N p d W R h Z C w w f S Z x d W 9 0 O y w m c X V v d D t T Z W N 0 a W 9 u M S 9 D b 2 5 z d W x 0 Y T g v Q X V 0 b 1 J l b W 9 2 Z W R D b 2 x 1 b W 5 z M S 5 7 U G 9 y Y 2 V u d G F q Z S B l b n b D r W 9 z I G x v Y 2 F s Z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9 u c 3 V s d G E 4 L 0 F 1 d G 9 S Z W 1 v d m V k Q 2 9 s d W 1 u c z E u e 0 N p d W R h Z C w w f S Z x d W 9 0 O y w m c X V v d D t T Z W N 0 a W 9 u M S 9 D b 2 5 z d W x 0 Y T g v Q X V 0 b 1 J l b W 9 2 Z W R D b 2 x 1 b W 5 z M S 5 7 U G 9 y Y 2 V u d G F q Z S B l b n b D r W 9 z I G x v Y 2 F s Z X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n N 1 b H R h O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T g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E 4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T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U Y W J s Y V 9 D b 2 5 z d W x 0 Y T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F N 0 Y X R 1 c y I g V m F s d W U 9 I n N X Y W l 0 a W 5 n R m 9 y R X h j Z W x S Z W Z y Z X N o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N 1 Q y M T o 1 N z o x N S 4 1 M T Y y O D M 3 W i I g L z 4 8 R W 5 0 c n k g V H l w Z T 0 i R m l s b E N v b H V t b l R 5 c G V z I i B W Y W x 1 Z T 0 i c 0 J o R T 0 i I C 8 + P E V u d H J 5 I F R 5 c G U 9 I k Z p b G x D b 2 x 1 b W 5 O Y W 1 l c y I g V m F s d W U 9 I n N b J n F 1 b 3 Q 7 Q 2 x p Z W 5 0 Z S Z x d W 9 0 O y w m c X V v d D t U b 3 R h b C B W Z W 5 0 Y X M m c X V v d D t d I i A v P j x F b n R y e S B U e X B l P S J M b 2 F k Z W R U b 0 F u Y W x 5 c 2 l z U 2 V y d m l j Z X M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c 3 V s d G E x L 0 F 1 d G 9 S Z W 1 v d m V k Q 2 9 s d W 1 u c z E u e 0 N s a W V u d G U s M H 0 m c X V v d D s s J n F 1 b 3 Q 7 U 2 V j d G l v b j E v Q 2 9 u c 3 V s d G E x L 0 F 1 d G 9 S Z W 1 v d m V k Q 2 9 s d W 1 u c z E u e 1 R v d G F s I F Z l b n R h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b 2 5 z d W x 0 Y T E v Q X V 0 b 1 J l b W 9 2 Z W R D b 2 x 1 b W 5 z M S 5 7 Q 2 x p Z W 5 0 Z S w w f S Z x d W 9 0 O y w m c X V v d D t T Z W N 0 a W 9 u M S 9 D b 2 5 z d W x 0 Y T E v Q X V 0 b 1 J l b W 9 2 Z W R D b 2 x 1 b W 5 z M S 5 7 V G 9 0 Y W w g V m V u d G F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5 z d W x 0 Y T E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E x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M S U y M C g y K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E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Y V 9 D b 2 5 z d W x 0 Y T M x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3 V D I x O j U 4 O j I x L j E x N T Q z N j R a I i A v P j x F b n R y e S B U e X B l P S J G a W x s Q 2 9 s d W 1 u V H l w Z X M i I F Z h b H V l P S J z Q m d J P S I g L z 4 8 R W 5 0 c n k g V H l w Z T 0 i R m l s b E N v b H V t b k 5 h b W V z I i B W Y W x 1 Z T 0 i c 1 s m c X V v d D t F b X B y Z X N h I G R l I G V u d s O t b 3 M m c X V v d D s s J n F 1 b 3 Q 7 Q 2 F u d G l k Y W Q g Z G U g Z W 5 2 w 6 1 v c y Z x d W 9 0 O 1 0 i I C 8 + P E V u d H J 5 I F R 5 c G U 9 I l F 1 Z X J 5 S U Q i I F Z h b H V l P S J z N z U 4 Y j U z M j M t Z j k z Z S 0 0 Y m U z L T k 4 M G Q t Z D E z Y m V k M z U 1 O G M 5 I i A v P j x F b n R y e S B U e X B l P S J M b 2 F k Z W R U b 0 F u Y W x 5 c 2 l z U 2 V y d m l j Z X M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c 3 V s d G E z I C g y K S 9 B d X R v U m V t b 3 Z l Z E N v b H V t b n M x L n t F b X B y Z X N h I G R l I G V u d s O t b 3 M s M H 0 m c X V v d D s s J n F 1 b 3 Q 7 U 2 V j d G l v b j E v Q 2 9 u c 3 V s d G E z I C g y K S 9 B d X R v U m V t b 3 Z l Z E N v b H V t b n M x L n t D Y W 5 0 a W R h Z C B k Z S B l b n b D r W 9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v b n N 1 b H R h M y A o M i k v Q X V 0 b 1 J l b W 9 2 Z W R D b 2 x 1 b W 5 z M S 5 7 R W 1 w c m V z Y S B k Z S B l b n b D r W 9 z L D B 9 J n F 1 b 3 Q 7 L C Z x d W 9 0 O 1 N l Y 3 R p b 2 4 x L 0 N v b n N 1 b H R h M y A o M i k v Q X V 0 b 1 J l b W 9 2 Z W R D b 2 x 1 b W 5 z M S 5 7 Q 2 F u d G l k Y W Q g Z G U g Z W 5 2 w 6 1 v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c 3 V s d G E z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M y U y M C g y K S 9 D b 2 x 1 b W 5 h c y U y M G N v b i U y M G 5 v b W J y Z S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s 2 E b r t F e R N g u / d D v M T T v E A A A A A A g A A A A A A E G Y A A A A B A A A g A A A A G D 2 s 9 s Q d y w H 0 z D K z n H k F N b T t 7 6 z T w S D E 2 n P + P q l W v M E A A A A A D o A A A A A C A A A g A A A A W C D 5 V 8 v 1 b R y s V 6 W P W p M 7 A n l E g L E b p u z 0 U 9 4 G 5 f 4 X z d p Q A A A A N e S Q 8 C K o t d K 7 Y q G l w P g s p F 3 b n k V v T h i s g W L z m d M 2 d y Y J 9 9 6 4 s q g A E j d w + q z l O L J H j f b T V e w P r 9 R Y N x 9 K y S s 6 6 D w S z I b 1 r 8 x 0 h R H O W f + u Q K F A A A A A h r J M F 2 f h j Y v v / i N a K W X e o L s l Z z C t 6 y M t V P U P F 8 y D S i T 1 1 5 l h P h q i w R O h q 4 6 G u M f S Z q j l N 2 6 Z a G 1 x W / X K 7 W R z Q g = = < / D a t a M a s h u p > 
</file>

<file path=customXml/itemProps1.xml><?xml version="1.0" encoding="utf-8"?>
<ds:datastoreItem xmlns:ds="http://schemas.openxmlformats.org/officeDocument/2006/customXml" ds:itemID="{E8E95106-82C8-4E27-A691-FB5C690C7C2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5550DE3-C1B4-48BA-BC3E-D2261256FF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98c217-32ad-4963-8776-75056cdb8896"/>
    <ds:schemaRef ds:uri="1b5793e8-0c55-4609-affe-26c7b3d7eb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5081EFA-CA66-4C82-9A7C-4F84D550349B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E997D487-70F3-471E-B0AA-67B3AC6788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TD</vt:lpstr>
      <vt:lpstr>Reporte</vt:lpstr>
      <vt:lpstr>Unión consulta1y2</vt:lpstr>
      <vt:lpstr>Unión consulta3y4</vt:lpstr>
      <vt:lpstr>Consulta1</vt:lpstr>
      <vt:lpstr>Consulta2</vt:lpstr>
      <vt:lpstr>Consulta3</vt:lpstr>
      <vt:lpstr>Consulta4</vt:lpstr>
      <vt:lpstr>Consulta5</vt:lpstr>
      <vt:lpstr>Consulta6</vt:lpstr>
      <vt:lpstr>Consulta7</vt:lpstr>
      <vt:lpstr>Consulta8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marcela angel</dc:creator>
  <cp:keywords/>
  <dc:description/>
  <cp:lastModifiedBy>Adri</cp:lastModifiedBy>
  <cp:revision/>
  <dcterms:created xsi:type="dcterms:W3CDTF">2023-05-25T23:23:02Z</dcterms:created>
  <dcterms:modified xsi:type="dcterms:W3CDTF">2023-05-28T01:30:42Z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0x01010088D67CE1D76A564B845407CCDE7DC842</vt:lpwstr>
  </property>
</Properties>
</file>