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<sst xmlns="http://schemas.openxmlformats.org/spreadsheetml/2006/main" count="9" uniqueCount="9">
  <si>
    <t>month</t>
  </si>
  <si>
    <t>manual h</t>
  </si>
  <si>
    <t>automation h</t>
  </si>
  <si>
    <t>manual cost</t>
  </si>
  <si>
    <t>automation cost</t>
  </si>
  <si>
    <t>budjet m</t>
  </si>
  <si>
    <t>budjet a</t>
  </si>
  <si>
    <t>diff</t>
  </si>
  <si>
    <t>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</si>
</sst>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00650" cy="3152775"/>
    <xdr:pic>
      <xdr:nvPicPr>
        <xdr:cNvPr id="0" name="image1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G6" s="1">
        <v>80.0</v>
      </c>
    </row>
    <row r="7">
      <c r="G7" s="1">
        <v>6.0</v>
      </c>
    </row>
    <row r="8">
      <c r="G8" s="1">
        <v>10.0</v>
      </c>
    </row>
    <row r="9">
      <c r="G9" s="1">
        <v>12.0</v>
      </c>
    </row>
    <row r="10">
      <c r="G10" s="1">
        <v>12.0</v>
      </c>
    </row>
    <row r="11">
      <c r="G11" s="1">
        <v>640.0</v>
      </c>
    </row>
    <row r="12">
      <c r="G12" s="1">
        <v>160.0</v>
      </c>
    </row>
    <row r="13">
      <c r="G13" s="2">
        <v>24.0</v>
      </c>
    </row>
    <row r="14">
      <c r="G14" s="2">
        <v>50.0</v>
      </c>
    </row>
    <row r="15">
      <c r="G15" s="2">
        <v>50.0</v>
      </c>
    </row>
    <row r="18">
      <c r="B18" s="2" t="s">
        <v>0</v>
      </c>
      <c r="D18" s="2" t="s">
        <v>1</v>
      </c>
      <c r="E18" s="2" t="s">
        <v>2</v>
      </c>
      <c r="G18" s="2" t="s">
        <v>3</v>
      </c>
      <c r="H18" s="2" t="s">
        <v>4</v>
      </c>
      <c r="J18" s="2" t="s">
        <v>5</v>
      </c>
      <c r="K18" s="2" t="s">
        <v>6</v>
      </c>
      <c r="M18" s="2" t="s">
        <v>7</v>
      </c>
      <c r="N18" s="2" t="s">
        <v>8</v>
      </c>
    </row>
    <row r="19">
      <c r="B19" s="2">
        <v>1.0</v>
      </c>
      <c r="D19" s="3">
        <f t="shared" ref="D19:D38" si="2">($G$6*$G$7)/12</f>
        <v>40</v>
      </c>
      <c r="E19" s="2">
        <v>160.0</v>
      </c>
      <c r="G19" s="3">
        <f t="shared" ref="G19:G38" si="3">D19*$G$8*2+$G$14</f>
        <v>850</v>
      </c>
      <c r="H19" s="3">
        <f t="shared" ref="H19:H38" si="4">E19*$G$9+$G$15</f>
        <v>1970</v>
      </c>
      <c r="J19" s="3">
        <f t="shared" ref="J19:K19" si="1">G19</f>
        <v>850</v>
      </c>
      <c r="K19" s="3">
        <f t="shared" si="1"/>
        <v>1970</v>
      </c>
      <c r="M19" s="3">
        <f t="shared" ref="M19:M38" si="6">J19-K19</f>
        <v>-1120</v>
      </c>
      <c r="N19" s="3">
        <f t="shared" ref="N19:N38" si="7">round(J19/K19*100,0)</f>
        <v>43</v>
      </c>
    </row>
    <row r="20">
      <c r="B20" s="2">
        <v>2.0</v>
      </c>
      <c r="D20" s="3">
        <f t="shared" si="2"/>
        <v>40</v>
      </c>
      <c r="E20" s="2">
        <v>160.0</v>
      </c>
      <c r="G20" s="3">
        <f t="shared" si="3"/>
        <v>850</v>
      </c>
      <c r="H20" s="3">
        <f t="shared" si="4"/>
        <v>1970</v>
      </c>
      <c r="J20" s="3">
        <f t="shared" ref="J20:K20" si="5">G20+J19</f>
        <v>1700</v>
      </c>
      <c r="K20" s="3">
        <f t="shared" si="5"/>
        <v>3940</v>
      </c>
      <c r="M20" s="3">
        <f t="shared" si="6"/>
        <v>-2240</v>
      </c>
      <c r="N20" s="3">
        <f t="shared" si="7"/>
        <v>43</v>
      </c>
    </row>
    <row r="21">
      <c r="B21" s="2">
        <v>3.0</v>
      </c>
      <c r="D21" s="3">
        <f t="shared" si="2"/>
        <v>40</v>
      </c>
      <c r="E21" s="2">
        <v>160.0</v>
      </c>
      <c r="G21" s="3">
        <f t="shared" si="3"/>
        <v>850</v>
      </c>
      <c r="H21" s="3">
        <f t="shared" si="4"/>
        <v>1970</v>
      </c>
      <c r="J21" s="3">
        <f t="shared" ref="J21:K21" si="8">G21+J20</f>
        <v>2550</v>
      </c>
      <c r="K21" s="3">
        <f t="shared" si="8"/>
        <v>5910</v>
      </c>
      <c r="M21" s="3">
        <f t="shared" si="6"/>
        <v>-3360</v>
      </c>
      <c r="N21" s="3">
        <f t="shared" si="7"/>
        <v>43</v>
      </c>
    </row>
    <row r="22">
      <c r="B22" s="2">
        <v>4.0</v>
      </c>
      <c r="D22" s="3">
        <f t="shared" si="2"/>
        <v>40</v>
      </c>
      <c r="E22" s="2">
        <v>160.0</v>
      </c>
      <c r="G22" s="3">
        <f t="shared" si="3"/>
        <v>850</v>
      </c>
      <c r="H22" s="3">
        <f t="shared" si="4"/>
        <v>1970</v>
      </c>
      <c r="J22" s="3">
        <f t="shared" ref="J22:K22" si="9">G22+J21</f>
        <v>3400</v>
      </c>
      <c r="K22" s="3">
        <f t="shared" si="9"/>
        <v>7880</v>
      </c>
      <c r="M22" s="3">
        <f t="shared" si="6"/>
        <v>-4480</v>
      </c>
      <c r="N22" s="3">
        <f t="shared" si="7"/>
        <v>43</v>
      </c>
    </row>
    <row r="23">
      <c r="B23" s="2">
        <v>5.0</v>
      </c>
      <c r="D23" s="3">
        <f t="shared" si="2"/>
        <v>40</v>
      </c>
      <c r="E23" s="2">
        <v>24.0</v>
      </c>
      <c r="G23" s="3">
        <f t="shared" si="3"/>
        <v>850</v>
      </c>
      <c r="H23" s="3">
        <f t="shared" si="4"/>
        <v>338</v>
      </c>
      <c r="J23" s="3">
        <f t="shared" ref="J23:K23" si="10">G23+J22</f>
        <v>4250</v>
      </c>
      <c r="K23" s="3">
        <f t="shared" si="10"/>
        <v>8218</v>
      </c>
      <c r="M23" s="3">
        <f t="shared" si="6"/>
        <v>-3968</v>
      </c>
      <c r="N23" s="3">
        <f t="shared" si="7"/>
        <v>52</v>
      </c>
    </row>
    <row r="24">
      <c r="B24" s="2">
        <v>6.0</v>
      </c>
      <c r="D24" s="3">
        <f t="shared" si="2"/>
        <v>40</v>
      </c>
      <c r="E24" s="2">
        <v>24.0</v>
      </c>
      <c r="G24" s="3">
        <f t="shared" si="3"/>
        <v>850</v>
      </c>
      <c r="H24" s="3">
        <f t="shared" si="4"/>
        <v>338</v>
      </c>
      <c r="J24" s="3">
        <f t="shared" ref="J24:K24" si="11">G24+J23</f>
        <v>5100</v>
      </c>
      <c r="K24" s="3">
        <f t="shared" si="11"/>
        <v>8556</v>
      </c>
      <c r="M24" s="3">
        <f t="shared" si="6"/>
        <v>-3456</v>
      </c>
      <c r="N24" s="3">
        <f t="shared" si="7"/>
        <v>60</v>
      </c>
    </row>
    <row r="25">
      <c r="B25" s="2">
        <v>7.0</v>
      </c>
      <c r="D25" s="3">
        <f t="shared" si="2"/>
        <v>40</v>
      </c>
      <c r="E25" s="2">
        <v>24.0</v>
      </c>
      <c r="G25" s="3">
        <f t="shared" si="3"/>
        <v>850</v>
      </c>
      <c r="H25" s="3">
        <f t="shared" si="4"/>
        <v>338</v>
      </c>
      <c r="J25" s="3">
        <f t="shared" ref="J25:K25" si="12">G25+J24</f>
        <v>5950</v>
      </c>
      <c r="K25" s="3">
        <f t="shared" si="12"/>
        <v>8894</v>
      </c>
      <c r="M25" s="3">
        <f t="shared" si="6"/>
        <v>-2944</v>
      </c>
      <c r="N25" s="3">
        <f t="shared" si="7"/>
        <v>67</v>
      </c>
    </row>
    <row r="26">
      <c r="B26" s="2">
        <v>8.0</v>
      </c>
      <c r="D26" s="3">
        <f t="shared" si="2"/>
        <v>40</v>
      </c>
      <c r="E26" s="2">
        <v>24.0</v>
      </c>
      <c r="G26" s="3">
        <f t="shared" si="3"/>
        <v>850</v>
      </c>
      <c r="H26" s="3">
        <f t="shared" si="4"/>
        <v>338</v>
      </c>
      <c r="J26" s="3">
        <f t="shared" ref="J26:K26" si="13">G26+J25</f>
        <v>6800</v>
      </c>
      <c r="K26" s="3">
        <f t="shared" si="13"/>
        <v>9232</v>
      </c>
      <c r="M26" s="3">
        <f t="shared" si="6"/>
        <v>-2432</v>
      </c>
      <c r="N26" s="3">
        <f t="shared" si="7"/>
        <v>74</v>
      </c>
    </row>
    <row r="27">
      <c r="B27" s="2">
        <v>9.0</v>
      </c>
      <c r="D27" s="3">
        <f t="shared" si="2"/>
        <v>40</v>
      </c>
      <c r="E27" s="2">
        <v>24.0</v>
      </c>
      <c r="G27" s="3">
        <f t="shared" si="3"/>
        <v>850</v>
      </c>
      <c r="H27" s="3">
        <f t="shared" si="4"/>
        <v>338</v>
      </c>
      <c r="J27" s="3">
        <f t="shared" ref="J27:K27" si="14">G27+J26</f>
        <v>7650</v>
      </c>
      <c r="K27" s="3">
        <f t="shared" si="14"/>
        <v>9570</v>
      </c>
      <c r="M27" s="3">
        <f t="shared" si="6"/>
        <v>-1920</v>
      </c>
      <c r="N27" s="3">
        <f t="shared" si="7"/>
        <v>80</v>
      </c>
    </row>
    <row r="28">
      <c r="B28" s="2">
        <v>10.0</v>
      </c>
      <c r="D28" s="3">
        <f t="shared" si="2"/>
        <v>40</v>
      </c>
      <c r="E28" s="2">
        <v>24.0</v>
      </c>
      <c r="G28" s="3">
        <f t="shared" si="3"/>
        <v>850</v>
      </c>
      <c r="H28" s="3">
        <f t="shared" si="4"/>
        <v>338</v>
      </c>
      <c r="J28" s="3">
        <f t="shared" ref="J28:K28" si="15">G28+J27</f>
        <v>8500</v>
      </c>
      <c r="K28" s="3">
        <f t="shared" si="15"/>
        <v>9908</v>
      </c>
      <c r="M28" s="3">
        <f t="shared" si="6"/>
        <v>-1408</v>
      </c>
      <c r="N28" s="3">
        <f t="shared" si="7"/>
        <v>86</v>
      </c>
    </row>
    <row r="29">
      <c r="B29" s="2">
        <v>11.0</v>
      </c>
      <c r="D29" s="3">
        <f t="shared" si="2"/>
        <v>40</v>
      </c>
      <c r="E29" s="2">
        <v>24.0</v>
      </c>
      <c r="G29" s="3">
        <f t="shared" si="3"/>
        <v>850</v>
      </c>
      <c r="H29" s="3">
        <f t="shared" si="4"/>
        <v>338</v>
      </c>
      <c r="J29" s="3">
        <f t="shared" ref="J29:K29" si="16">G29+J28</f>
        <v>9350</v>
      </c>
      <c r="K29" s="3">
        <f t="shared" si="16"/>
        <v>10246</v>
      </c>
      <c r="M29" s="3">
        <f t="shared" si="6"/>
        <v>-896</v>
      </c>
      <c r="N29" s="3">
        <f t="shared" si="7"/>
        <v>91</v>
      </c>
    </row>
    <row r="30">
      <c r="B30" s="2">
        <v>12.0</v>
      </c>
      <c r="D30" s="3">
        <f t="shared" si="2"/>
        <v>40</v>
      </c>
      <c r="E30" s="2">
        <v>24.0</v>
      </c>
      <c r="G30" s="3">
        <f t="shared" si="3"/>
        <v>850</v>
      </c>
      <c r="H30" s="3">
        <f t="shared" si="4"/>
        <v>338</v>
      </c>
      <c r="J30" s="3">
        <f t="shared" ref="J30:K30" si="17">G30+J29</f>
        <v>10200</v>
      </c>
      <c r="K30" s="3">
        <f t="shared" si="17"/>
        <v>10584</v>
      </c>
      <c r="M30" s="3">
        <f t="shared" si="6"/>
        <v>-384</v>
      </c>
      <c r="N30" s="3">
        <f t="shared" si="7"/>
        <v>96</v>
      </c>
    </row>
    <row r="31">
      <c r="B31" s="2">
        <v>13.0</v>
      </c>
      <c r="D31" s="3">
        <f t="shared" si="2"/>
        <v>40</v>
      </c>
      <c r="E31" s="2">
        <v>24.0</v>
      </c>
      <c r="G31" s="3">
        <f t="shared" si="3"/>
        <v>850</v>
      </c>
      <c r="H31" s="3">
        <f t="shared" si="4"/>
        <v>338</v>
      </c>
      <c r="J31" s="3">
        <f t="shared" ref="J31:K31" si="18">G31+J30</f>
        <v>11050</v>
      </c>
      <c r="K31" s="3">
        <f t="shared" si="18"/>
        <v>10922</v>
      </c>
      <c r="M31" s="3">
        <f t="shared" si="6"/>
        <v>128</v>
      </c>
      <c r="N31" s="3">
        <f t="shared" si="7"/>
        <v>101</v>
      </c>
    </row>
    <row r="32">
      <c r="B32" s="2">
        <v>14.0</v>
      </c>
      <c r="D32" s="3">
        <f t="shared" si="2"/>
        <v>40</v>
      </c>
      <c r="E32" s="2">
        <v>24.0</v>
      </c>
      <c r="G32" s="3">
        <f t="shared" si="3"/>
        <v>850</v>
      </c>
      <c r="H32" s="3">
        <f t="shared" si="4"/>
        <v>338</v>
      </c>
      <c r="J32" s="3">
        <f t="shared" ref="J32:K32" si="19">G32+J31</f>
        <v>11900</v>
      </c>
      <c r="K32" s="3">
        <f t="shared" si="19"/>
        <v>11260</v>
      </c>
      <c r="M32" s="3">
        <f t="shared" si="6"/>
        <v>640</v>
      </c>
      <c r="N32" s="3">
        <f t="shared" si="7"/>
        <v>106</v>
      </c>
    </row>
    <row r="33">
      <c r="B33" s="2">
        <v>15.0</v>
      </c>
      <c r="D33" s="3">
        <f t="shared" si="2"/>
        <v>40</v>
      </c>
      <c r="E33" s="2">
        <v>24.0</v>
      </c>
      <c r="G33" s="3">
        <f t="shared" si="3"/>
        <v>850</v>
      </c>
      <c r="H33" s="3">
        <f t="shared" si="4"/>
        <v>338</v>
      </c>
      <c r="J33" s="3">
        <f t="shared" ref="J33:K33" si="20">G33+J32</f>
        <v>12750</v>
      </c>
      <c r="K33" s="3">
        <f t="shared" si="20"/>
        <v>11598</v>
      </c>
      <c r="M33" s="3">
        <f t="shared" si="6"/>
        <v>1152</v>
      </c>
      <c r="N33" s="3">
        <f t="shared" si="7"/>
        <v>110</v>
      </c>
    </row>
    <row r="34">
      <c r="B34" s="2">
        <v>16.0</v>
      </c>
      <c r="D34" s="3">
        <f t="shared" si="2"/>
        <v>40</v>
      </c>
      <c r="E34" s="2">
        <v>24.0</v>
      </c>
      <c r="G34" s="3">
        <f t="shared" si="3"/>
        <v>850</v>
      </c>
      <c r="H34" s="3">
        <f t="shared" si="4"/>
        <v>338</v>
      </c>
      <c r="J34" s="3">
        <f t="shared" ref="J34:K34" si="21">G34+J33</f>
        <v>13600</v>
      </c>
      <c r="K34" s="3">
        <f t="shared" si="21"/>
        <v>11936</v>
      </c>
      <c r="M34" s="3">
        <f t="shared" si="6"/>
        <v>1664</v>
      </c>
      <c r="N34" s="3">
        <f t="shared" si="7"/>
        <v>114</v>
      </c>
    </row>
    <row r="35">
      <c r="B35" s="2">
        <v>17.0</v>
      </c>
      <c r="D35" s="3">
        <f t="shared" si="2"/>
        <v>40</v>
      </c>
      <c r="E35" s="2">
        <v>24.0</v>
      </c>
      <c r="G35" s="3">
        <f t="shared" si="3"/>
        <v>850</v>
      </c>
      <c r="H35" s="3">
        <f t="shared" si="4"/>
        <v>338</v>
      </c>
      <c r="J35" s="3">
        <f t="shared" ref="J35:K35" si="22">G35+J34</f>
        <v>14450</v>
      </c>
      <c r="K35" s="3">
        <f t="shared" si="22"/>
        <v>12274</v>
      </c>
      <c r="M35" s="3">
        <f t="shared" si="6"/>
        <v>2176</v>
      </c>
      <c r="N35" s="3">
        <f t="shared" si="7"/>
        <v>118</v>
      </c>
    </row>
    <row r="36">
      <c r="B36" s="2">
        <v>18.0</v>
      </c>
      <c r="D36" s="3">
        <f t="shared" si="2"/>
        <v>40</v>
      </c>
      <c r="E36" s="2">
        <v>24.0</v>
      </c>
      <c r="G36" s="3">
        <f t="shared" si="3"/>
        <v>850</v>
      </c>
      <c r="H36" s="3">
        <f t="shared" si="4"/>
        <v>338</v>
      </c>
      <c r="J36" s="3">
        <f t="shared" ref="J36:K36" si="23">G36+J35</f>
        <v>15300</v>
      </c>
      <c r="K36" s="3">
        <f t="shared" si="23"/>
        <v>12612</v>
      </c>
      <c r="M36" s="3">
        <f t="shared" si="6"/>
        <v>2688</v>
      </c>
      <c r="N36" s="3">
        <f t="shared" si="7"/>
        <v>121</v>
      </c>
    </row>
    <row r="37">
      <c r="B37" s="2">
        <v>19.0</v>
      </c>
      <c r="D37" s="3">
        <f t="shared" si="2"/>
        <v>40</v>
      </c>
      <c r="E37" s="2">
        <v>24.0</v>
      </c>
      <c r="G37" s="3">
        <f t="shared" si="3"/>
        <v>850</v>
      </c>
      <c r="H37" s="3">
        <f t="shared" si="4"/>
        <v>338</v>
      </c>
      <c r="J37" s="3">
        <f t="shared" ref="J37:K37" si="24">G37+J36</f>
        <v>16150</v>
      </c>
      <c r="K37" s="3">
        <f t="shared" si="24"/>
        <v>12950</v>
      </c>
      <c r="M37" s="3">
        <f t="shared" si="6"/>
        <v>3200</v>
      </c>
      <c r="N37" s="3">
        <f t="shared" si="7"/>
        <v>125</v>
      </c>
    </row>
    <row r="38">
      <c r="B38" s="2">
        <v>20.0</v>
      </c>
      <c r="D38" s="3">
        <f t="shared" si="2"/>
        <v>40</v>
      </c>
      <c r="E38" s="2">
        <v>24.0</v>
      </c>
      <c r="G38" s="3">
        <f t="shared" si="3"/>
        <v>850</v>
      </c>
      <c r="H38" s="3">
        <f t="shared" si="4"/>
        <v>338</v>
      </c>
      <c r="J38" s="3">
        <f t="shared" ref="J38:K38" si="25">G38+J37</f>
        <v>17000</v>
      </c>
      <c r="K38" s="3">
        <f t="shared" si="25"/>
        <v>13288</v>
      </c>
      <c r="M38" s="3">
        <f t="shared" si="6"/>
        <v>3712</v>
      </c>
      <c r="N38" s="3">
        <f t="shared" si="7"/>
        <v>128</v>
      </c>
    </row>
  </sheetData>
  <drawing r:id="rId1"/>
</worksheet>
</file>