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Controller\Alta   Performance  no  Trabalho\"/>
    </mc:Choice>
  </mc:AlternateContent>
  <xr:revisionPtr revIDLastSave="0" documentId="13_ncr:1_{0B310D91-3CB9-4E1F-B539-EAC206A15CD4}" xr6:coauthVersionLast="47" xr6:coauthVersionMax="47" xr10:uidLastSave="{00000000-0000-0000-0000-000000000000}"/>
  <bookViews>
    <workbookView xWindow="-108" yWindow="-108" windowWidth="23256" windowHeight="12456" tabRatio="889" xr2:uid="{D919AF5D-73A2-4E98-BDCF-8D807E21939D}"/>
  </bookViews>
  <sheets>
    <sheet name="Alata Performance 1" sheetId="1" r:id="rId1"/>
    <sheet name="DAX SIMples" sheetId="3" r:id="rId2"/>
    <sheet name="Formulas  Mercado" sheetId="4" r:id="rId3"/>
    <sheet name="DAX AVançado" sheetId="2" r:id="rId4"/>
    <sheet name="Dashboard  Excel" sheetId="5" r:id="rId5"/>
    <sheet name="Planilhas" sheetId="6" r:id="rId6"/>
    <sheet name="Desenhos  Roupas" sheetId="35" r:id="rId7"/>
    <sheet name="VBA" sheetId="32" r:id="rId8"/>
    <sheet name="Meditacao" sheetId="33" r:id="rId9"/>
    <sheet name="Power  BI Online" sheetId="8" r:id="rId10"/>
    <sheet name="Linguagem  M" sheetId="9" r:id="rId11"/>
    <sheet name="API" sheetId="10" r:id="rId12"/>
    <sheet name="SQL  Basico" sheetId="11" r:id="rId13"/>
    <sheet name="Espanhol  Escrita" sheetId="12" r:id="rId14"/>
    <sheet name="Espanhol  Proununcia" sheetId="13" r:id="rId15"/>
    <sheet name="Espanhol  Conversação" sheetId="14" r:id="rId16"/>
    <sheet name="Ingles" sheetId="15" r:id="rId17"/>
    <sheet name="VioLão Palheta" sheetId="16" r:id="rId18"/>
    <sheet name="Violao  Mao  Esquerda" sheetId="17" r:id="rId19"/>
    <sheet name="Baixo Agilidade" sheetId="18" r:id="rId20"/>
    <sheet name="Teclado Notas" sheetId="19" r:id="rId21"/>
    <sheet name="Teclado Agilidade" sheetId="20" r:id="rId22"/>
    <sheet name="Ansiedade" sheetId="21" r:id="rId23"/>
    <sheet name="Timidez" sheetId="22" r:id="rId24"/>
    <sheet name="Exercicios" sheetId="23" r:id="rId25"/>
    <sheet name="comunicacao" sheetId="24" r:id="rId26"/>
    <sheet name="Desenhos Cabelo" sheetId="25" r:id="rId27"/>
    <sheet name="Desenhos Mao" sheetId="26" r:id="rId28"/>
    <sheet name="Desenho Pes" sheetId="27" r:id="rId29"/>
    <sheet name="Desenho Cenario" sheetId="28" r:id="rId30"/>
    <sheet name="Comer  devagar" sheetId="30" r:id="rId31"/>
    <sheet name="Caligrafia" sheetId="31" r:id="rId32"/>
    <sheet name="Desenhos Roupas" sheetId="34" r:id="rId33"/>
  </sheets>
  <definedNames>
    <definedName name="_xlnm._FilterDatabase" localSheetId="0" hidden="1">'Alata Performance 1'!$A$1:$W$32</definedName>
    <definedName name="_xlnm._FilterDatabase" localSheetId="2" hidden="1">'Formulas  Mercado'!$A$1:$E$1</definedName>
    <definedName name="_xlnm._FilterDatabase" localSheetId="18" hidden="1">'Violao  Mao  Esquerda'!$A$1:$E$1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G2" i="4" l="1"/>
  <c r="F2" i="19"/>
  <c r="F2" i="20"/>
  <c r="F2" i="18"/>
  <c r="F2" i="17"/>
  <c r="F2" i="16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2" i="1"/>
  <c r="W2" i="1" s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G2" authorId="0" shapeId="0" xr:uid="{D28E8F84-9D27-4738-8AFF-F04170A90D94}">
      <text>
        <r>
          <rPr>
            <b/>
            <sz val="9"/>
            <color indexed="81"/>
            <rFont val="Segoe UI"/>
            <family val="2"/>
          </rPr>
          <t>marcelo:</t>
        </r>
        <r>
          <rPr>
            <sz val="9"/>
            <color indexed="81"/>
            <rFont val="Segoe UI"/>
            <family val="2"/>
          </rPr>
          <t xml:space="preserve">
Avaliação 30/11/2023
</t>
        </r>
      </text>
    </comment>
    <comment ref="K2" authorId="0" shapeId="0" xr:uid="{16C3543C-B492-4B7A-ACFC-57B416613779}">
      <text>
        <r>
          <rPr>
            <b/>
            <sz val="9"/>
            <color indexed="81"/>
            <rFont val="Segoe UI"/>
            <family val="2"/>
          </rPr>
          <t>marcelo:</t>
        </r>
        <r>
          <rPr>
            <sz val="9"/>
            <color indexed="81"/>
            <rFont val="Segoe UI"/>
            <family val="2"/>
          </rPr>
          <t xml:space="preserve">
Avaliação dezembro 2023
</t>
        </r>
      </text>
    </comment>
    <comment ref="P2" authorId="0" shapeId="0" xr:uid="{AC180A91-8FFA-4E11-B197-0C1B3F1537A0}">
      <text>
        <r>
          <rPr>
            <b/>
            <sz val="9"/>
            <color indexed="81"/>
            <rFont val="Segoe UI"/>
            <family val="2"/>
          </rPr>
          <t>marcelo:</t>
        </r>
        <r>
          <rPr>
            <sz val="9"/>
            <color indexed="81"/>
            <rFont val="Segoe UI"/>
            <family val="2"/>
          </rPr>
          <t xml:space="preserve">
Avaliação janeiro 2024</t>
        </r>
      </text>
    </comment>
    <comment ref="T2" authorId="0" shapeId="0" xr:uid="{E715516A-1372-45B4-BF64-04FA2F6C5A5A}">
      <text>
        <r>
          <rPr>
            <b/>
            <sz val="9"/>
            <color indexed="81"/>
            <rFont val="Segoe UI"/>
            <family val="2"/>
          </rPr>
          <t>marcelo:</t>
        </r>
        <r>
          <rPr>
            <sz val="9"/>
            <color indexed="81"/>
            <rFont val="Segoe UI"/>
            <family val="2"/>
          </rPr>
          <t xml:space="preserve">
Avaliação Fervereiro 29/02/2024
</t>
        </r>
      </text>
    </comment>
  </commentList>
</comments>
</file>

<file path=xl/sharedStrings.xml><?xml version="1.0" encoding="utf-8"?>
<sst xmlns="http://schemas.openxmlformats.org/spreadsheetml/2006/main" count="1409" uniqueCount="405">
  <si>
    <t>GAPS</t>
  </si>
  <si>
    <t>Tema</t>
  </si>
  <si>
    <t>Excel</t>
  </si>
  <si>
    <t>Formulas  de Mercado</t>
  </si>
  <si>
    <t>Dashboard  Excel</t>
  </si>
  <si>
    <t>Planilhas</t>
  </si>
  <si>
    <t>PBI</t>
  </si>
  <si>
    <t>DAX Simples</t>
  </si>
  <si>
    <t>DAX Avançado</t>
  </si>
  <si>
    <t>PBI Online</t>
  </si>
  <si>
    <t>Linguagem M</t>
  </si>
  <si>
    <t>API</t>
  </si>
  <si>
    <t>SQL</t>
  </si>
  <si>
    <t>Basico</t>
  </si>
  <si>
    <t>VBA</t>
  </si>
  <si>
    <t>Automação</t>
  </si>
  <si>
    <t>Ingles</t>
  </si>
  <si>
    <t>Conversação</t>
  </si>
  <si>
    <t>Espanhol</t>
  </si>
  <si>
    <t>Escrita</t>
  </si>
  <si>
    <t>Pronuncia</t>
  </si>
  <si>
    <t>Desenhos</t>
  </si>
  <si>
    <t>Cabelo</t>
  </si>
  <si>
    <t>Mao</t>
  </si>
  <si>
    <t>Pes</t>
  </si>
  <si>
    <t>Roupas</t>
  </si>
  <si>
    <t>Cenarios</t>
  </si>
  <si>
    <t>Violão</t>
  </si>
  <si>
    <t>Palheta</t>
  </si>
  <si>
    <t>Mao Esquerda</t>
  </si>
  <si>
    <t>Baixo</t>
  </si>
  <si>
    <t>Agilidade</t>
  </si>
  <si>
    <t>Teclado</t>
  </si>
  <si>
    <t>Notas</t>
  </si>
  <si>
    <t>Resultado</t>
  </si>
  <si>
    <t>Caligrafia</t>
  </si>
  <si>
    <t>Legivel</t>
  </si>
  <si>
    <t>Comunicação</t>
  </si>
  <si>
    <t>Dicção e respiração</t>
  </si>
  <si>
    <t>Comportamento</t>
  </si>
  <si>
    <t>Timidez</t>
  </si>
  <si>
    <t>Ansiedade</t>
  </si>
  <si>
    <t>Rotina</t>
  </si>
  <si>
    <t>Meditação</t>
  </si>
  <si>
    <t>Exercicios</t>
  </si>
  <si>
    <t>Comer  devagar</t>
  </si>
  <si>
    <t>Media</t>
  </si>
  <si>
    <t>Situação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</si>
  <si>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</si>
  <si>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</si>
  <si>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</si>
  <si>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</si>
  <si>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</si>
  <si>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</si>
  <si>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</si>
  <si>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</si>
  <si>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</si>
  <si>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</si>
  <si>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</si>
  <si>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</si>
  <si>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</si>
  <si>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</si>
  <si>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</si>
  <si>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17</t>
  </si>
  <si>
    <t>Aula</t>
  </si>
  <si>
    <t>Data</t>
  </si>
  <si>
    <t>Aplicando</t>
  </si>
  <si>
    <t>Introdução</t>
  </si>
  <si>
    <t>Contextos Avaliação</t>
  </si>
  <si>
    <t>Testando os   conhecimentos  de contextos de   filtros</t>
  </si>
  <si>
    <t>Alta Performance</t>
  </si>
  <si>
    <t>Testando os   conhecimentos  de contextos de   filtros parte 2</t>
  </si>
  <si>
    <t xml:space="preserve">Entendendo  as  bases  e criando  as  colunas  calculadas </t>
  </si>
  <si>
    <t>Sim</t>
  </si>
  <si>
    <t>Não</t>
  </si>
  <si>
    <t xml:space="preserve">Entendendo  e  criando as colunas calculadas </t>
  </si>
  <si>
    <t xml:space="preserve">Devo  usar colunas calculadas  ou medidas </t>
  </si>
  <si>
    <t>Analise  de  pareto  parte 3</t>
  </si>
  <si>
    <t>Analise  de  pareto  parte 1</t>
  </si>
  <si>
    <t>Analise  de  pareto  parte 2</t>
  </si>
  <si>
    <t>Criando medidas para  corrigir  calculos</t>
  </si>
  <si>
    <t>Variaveis  em  Dax organizando calculos</t>
  </si>
  <si>
    <t>Formulas Se</t>
  </si>
  <si>
    <t>Aul 1 a 6</t>
  </si>
  <si>
    <t>Formatação  Codiconal</t>
  </si>
  <si>
    <t>Aula 6</t>
  </si>
  <si>
    <t>Soriso</t>
  </si>
  <si>
    <t>Aula Corpo</t>
  </si>
  <si>
    <t>Calendario Usando Dax</t>
  </si>
  <si>
    <t>Aplicação  ALL</t>
  </si>
  <si>
    <t>Conceito de  filtro contextos</t>
  </si>
  <si>
    <t>DAX IF</t>
  </si>
  <si>
    <t>DAX Datas</t>
  </si>
  <si>
    <t>Criando  Pastas  medidas</t>
  </si>
  <si>
    <t>Mdia  Movel  Despriodo</t>
  </si>
  <si>
    <t>Acumulado  uSaando DAC DATesperiod</t>
  </si>
  <si>
    <t>Publicar  Web</t>
  </si>
  <si>
    <t>Tabela  Dibamica</t>
  </si>
  <si>
    <t>Modulo  Tabela  dinamica</t>
  </si>
  <si>
    <t>Proch v</t>
  </si>
  <si>
    <t>Formula de  mercado</t>
  </si>
  <si>
    <t xml:space="preserve">Apresentações </t>
  </si>
  <si>
    <t>Apresentaçoes</t>
  </si>
  <si>
    <t>Apresentações</t>
  </si>
  <si>
    <t>Domiinio Vriação 1</t>
  </si>
  <si>
    <t>Dominio Lick 1</t>
  </si>
  <si>
    <t>Dominio Harry Potter</t>
  </si>
  <si>
    <t>Animes</t>
  </si>
  <si>
    <t>Diminio Fliston</t>
  </si>
  <si>
    <t>Dominio solo CarlifoniaCation</t>
  </si>
  <si>
    <t>Rock</t>
  </si>
  <si>
    <t>Dominio solo Popeye</t>
  </si>
  <si>
    <t xml:space="preserve"> QTD Musicas </t>
  </si>
  <si>
    <t>Dominio  solo  Pantera  cor  de  rosa</t>
  </si>
  <si>
    <t xml:space="preserve">Dominio Solo Pica Pau  </t>
  </si>
  <si>
    <t>Dominio Senorita</t>
  </si>
  <si>
    <t>Pop</t>
  </si>
  <si>
    <t>Cartas  pra  Você</t>
  </si>
  <si>
    <t>Nx Zero</t>
  </si>
  <si>
    <t>Eu  nunca disse adeus</t>
  </si>
  <si>
    <t>Capital Incial</t>
  </si>
  <si>
    <t>Iris</t>
  </si>
  <si>
    <t>The  go dols</t>
  </si>
  <si>
    <t>QTD Musica</t>
  </si>
  <si>
    <t>Trocando colunas   por meedidas   parte 1</t>
  </si>
  <si>
    <t>Trocando colunas   por meedidas   parte 2</t>
  </si>
  <si>
    <t>Grafico  Mapa</t>
  </si>
  <si>
    <t>Power Query Exeplos  de   colunas</t>
  </si>
  <si>
    <t>Modelo Power Query</t>
  </si>
  <si>
    <t>Link  web anomino</t>
  </si>
  <si>
    <t>Select * From</t>
  </si>
  <si>
    <t>Modulo  SQL Server</t>
  </si>
  <si>
    <t>Order By</t>
  </si>
  <si>
    <t>Group By</t>
  </si>
  <si>
    <t>Where</t>
  </si>
  <si>
    <t>Renome colunas</t>
  </si>
  <si>
    <t>Top</t>
  </si>
  <si>
    <t>Limit usar  mysql</t>
  </si>
  <si>
    <t>Replace</t>
  </si>
  <si>
    <t>Concat</t>
  </si>
  <si>
    <t>Anomino</t>
  </si>
  <si>
    <t>Publuica  web</t>
  </si>
  <si>
    <t>Criei Procx</t>
  </si>
  <si>
    <t>Youttube</t>
  </si>
  <si>
    <t xml:space="preserve">Como  imprimir Realtorio PDF </t>
  </si>
  <si>
    <t>Como  criar filtro</t>
  </si>
  <si>
    <t>Matrizes</t>
  </si>
  <si>
    <t>Sugar</t>
  </si>
  <si>
    <t>Marron 5</t>
  </si>
  <si>
    <t>Prety Woman</t>
  </si>
  <si>
    <t>Roo</t>
  </si>
  <si>
    <t>Parabens  Pra voce</t>
  </si>
  <si>
    <t>1 Musica</t>
  </si>
  <si>
    <t>2 Musica</t>
  </si>
  <si>
    <t>Bethower 9 º sibntonia</t>
  </si>
  <si>
    <t>Variação 2</t>
  </si>
  <si>
    <t>Blues</t>
  </si>
  <si>
    <t>Entendendo as  funçoes  interadoras  do  Power  Bi</t>
  </si>
  <si>
    <t>Aplicação   das  funçoes  interativas  parte 1</t>
  </si>
  <si>
    <t xml:space="preserve">Liagando shapes </t>
  </si>
  <si>
    <t>BLUEs</t>
  </si>
  <si>
    <t>Perfect</t>
  </si>
  <si>
    <t>Ed Sheeran</t>
  </si>
  <si>
    <t>When i was  your man</t>
  </si>
  <si>
    <t>Bruno Mars</t>
  </si>
  <si>
    <t xml:space="preserve">Joim </t>
  </si>
  <si>
    <t>Dados  web</t>
  </si>
  <si>
    <t>Zap</t>
  </si>
  <si>
    <t>Tratamneto  de  dados  no  power quey</t>
  </si>
  <si>
    <t>Modelos</t>
  </si>
  <si>
    <t>Primeiros  passo  VBA</t>
  </si>
  <si>
    <t>Autom,ação  planilha filtro vançado</t>
  </si>
  <si>
    <t>Hashtag treinamento</t>
  </si>
  <si>
    <t>Modelo  demonstraçoes   financeiras</t>
  </si>
  <si>
    <t>SomaSes+ Power Quiery+Basicos</t>
  </si>
  <si>
    <t>Planilha   controle  preparo fisico</t>
  </si>
  <si>
    <t>Aulas  curso  excel</t>
  </si>
  <si>
    <t>Somases</t>
  </si>
  <si>
    <t>Validação de  dados</t>
  </si>
  <si>
    <t>Formula  indireto</t>
  </si>
  <si>
    <t>Indice  + corresp</t>
  </si>
  <si>
    <t>Planilha   Demonstrações  Financeiras Grupo Rodrigues</t>
  </si>
  <si>
    <t>Excel Impressionador</t>
  </si>
  <si>
    <t>Vendas</t>
  </si>
  <si>
    <t>Orçamneto pessoal</t>
  </si>
  <si>
    <t>DRE  Inglês</t>
  </si>
  <si>
    <t>DRE  Palestras</t>
  </si>
  <si>
    <t>QTD Musicas</t>
  </si>
  <si>
    <t>Maos</t>
  </si>
  <si>
    <t>Clone</t>
  </si>
  <si>
    <t>Gatilhos mentais</t>
  </si>
  <si>
    <t>Dicas  PPT</t>
  </si>
  <si>
    <t>PPt</t>
  </si>
  <si>
    <t>Lover  tander</t>
  </si>
  <si>
    <t>3 musica</t>
  </si>
  <si>
    <t>Solo  bethowe</t>
  </si>
  <si>
    <t>4 musica</t>
  </si>
  <si>
    <t>Acordes F#</t>
  </si>
  <si>
    <t>Acordes</t>
  </si>
  <si>
    <t>Acordes A</t>
  </si>
  <si>
    <t>Acordes D</t>
  </si>
  <si>
    <t>Acordes  B</t>
  </si>
  <si>
    <t>Acordes Em</t>
  </si>
  <si>
    <t>QTd</t>
  </si>
  <si>
    <t>Viagem</t>
  </si>
  <si>
    <t>L</t>
  </si>
  <si>
    <t>Jessy</t>
  </si>
  <si>
    <t>Dialogos  de  manha</t>
  </si>
  <si>
    <t>Se  aorsebntar</t>
  </si>
  <si>
    <t>comida</t>
  </si>
  <si>
    <t>Transportes</t>
  </si>
  <si>
    <t>Elogios</t>
  </si>
  <si>
    <t>Trabalho</t>
  </si>
  <si>
    <t>Girias</t>
  </si>
  <si>
    <t>Corporartivo</t>
  </si>
  <si>
    <t>Reuniao</t>
  </si>
  <si>
    <t>Pessoal</t>
  </si>
  <si>
    <t>Like</t>
  </si>
  <si>
    <t>Livre</t>
  </si>
  <si>
    <t>Var</t>
  </si>
  <si>
    <t>Tai  criança</t>
  </si>
  <si>
    <t>Tai  Pre  adolescentwe</t>
  </si>
  <si>
    <t>Tai  Adolescente</t>
  </si>
  <si>
    <t>Tai  Adulto</t>
  </si>
  <si>
    <t>Digimon</t>
  </si>
  <si>
    <t>Dairio</t>
  </si>
  <si>
    <t>Reflexão</t>
  </si>
  <si>
    <t>Refeiçoes</t>
  </si>
  <si>
    <t>Rotina matinal</t>
  </si>
  <si>
    <t>Nenhuma  Crise</t>
  </si>
  <si>
    <t>Entrevista de emprego</t>
  </si>
  <si>
    <t>Falando  com pessoas</t>
  </si>
  <si>
    <t>Come  you  are  as</t>
  </si>
  <si>
    <t>Nirvana</t>
  </si>
  <si>
    <t>Left</t>
  </si>
  <si>
    <t>Right</t>
  </si>
  <si>
    <t>Criando Tabela calendario com  dax _função Calendaruto</t>
  </si>
  <si>
    <t xml:space="preserve">Diferença entre  criar  calendario  com DAX  ou  no power  query </t>
  </si>
  <si>
    <t>Criando  colunas  na  tabela   calendario</t>
  </si>
  <si>
    <t>Criando  tabelas  filtradas   com  função   filter  (parte 1)</t>
  </si>
  <si>
    <t>Criando  tabelas  filtradas   com  função   filter  (parte 2)</t>
  </si>
  <si>
    <t>Transição  de  contexto (  parte 1)</t>
  </si>
  <si>
    <t>Transição  de  contexto (  parte 2)</t>
  </si>
  <si>
    <t>Exercicio _transição de  contexto - explicação</t>
  </si>
  <si>
    <t>Exercicio _transição de  contexto - Resolução</t>
  </si>
  <si>
    <t>Função  Values parte 1</t>
  </si>
  <si>
    <t>Função  Values explicação</t>
  </si>
  <si>
    <t>Função  Values resolução  parte 1</t>
  </si>
  <si>
    <t>Função  Values resolução  parte 2</t>
  </si>
  <si>
    <t>Planilha   de  Networking</t>
  </si>
  <si>
    <t>Funções  Fliter  e Values parte 1</t>
  </si>
  <si>
    <t>Funções  Fliter  e Values parte 2</t>
  </si>
  <si>
    <t xml:space="preserve">dicas   criando medidas mais   eficientes </t>
  </si>
  <si>
    <t>Funções  Fliter  e Values parte 3</t>
  </si>
  <si>
    <t>Funções  Fliter  e Values parte 4</t>
  </si>
  <si>
    <t>Funções  Fliter  e Values parte 5</t>
  </si>
  <si>
    <t>Funçoes Calculate e  All</t>
  </si>
  <si>
    <t>Funçoes Calculate e  All dicas e  cuidados</t>
  </si>
  <si>
    <t>Funcçoes  alllselected</t>
  </si>
  <si>
    <t xml:space="preserve">Oragnizando  as  medidas    com variaveis  </t>
  </si>
  <si>
    <t>Calculate  com  varias  condiçoes  E</t>
  </si>
  <si>
    <t>Calculate  com  varias  condiçoes Ou  parte  1</t>
  </si>
  <si>
    <t>Calculate  com  varias  condiçoes Ou  parte  2</t>
  </si>
  <si>
    <t>Smells Like Teen Spirit</t>
  </si>
  <si>
    <t>z z</t>
  </si>
  <si>
    <t>Variação Baixo 1</t>
  </si>
  <si>
    <t>Solo introdução  Slow  daancing Burnig in Room</t>
  </si>
  <si>
    <t>Jonh Mayer</t>
  </si>
  <si>
    <t xml:space="preserve">Calculate do acumulado  ao  longo  do tempo  </t>
  </si>
  <si>
    <t xml:space="preserve">Calculate   e Containsstring  </t>
  </si>
  <si>
    <t xml:space="preserve">Dica Formatação  Personalizada  Daata  com a função Formart  </t>
  </si>
  <si>
    <t xml:space="preserve">Exercicio  Calculate do acumulado  ao  longo  do tempo  </t>
  </si>
  <si>
    <t>Intelinegendia de  tempo  TotalYTD, TotalMTD , TOtalQTd</t>
  </si>
  <si>
    <t>Crescimento  Yoy</t>
  </si>
  <si>
    <t>SamepeirodLastYear</t>
  </si>
  <si>
    <t>Função  Userelatioship parte  1</t>
  </si>
  <si>
    <t>Função  Userelatioship parte  2</t>
  </si>
  <si>
    <t>Calculo    dias  uteis entre duas   datas parte 1</t>
  </si>
  <si>
    <t>Calculo    dias  uteis entre duas   datas parte 2</t>
  </si>
  <si>
    <t>Calculo    dias  uteis entre duas   datas parte 3</t>
  </si>
  <si>
    <t>Função NETWORKDAYS para calcular dias úteis</t>
  </si>
  <si>
    <t>Função SUMMARIZE - Agrupar Tabelas (Parte 1)</t>
  </si>
  <si>
    <t>Função SUMMARIZE - Agrupar Tabelas (Parte 2)</t>
  </si>
  <si>
    <t>Agrupar Tabelas (Parte 3)</t>
  </si>
  <si>
    <t>Análise de Inadimplência de Clientes (Parte 1)</t>
  </si>
  <si>
    <t>Análise de Inadimplência de Clientes (Parte 2)</t>
  </si>
  <si>
    <t>Proteger Planilha (Parte 2)</t>
  </si>
  <si>
    <t>Proteger Planilha (Parte 1)</t>
  </si>
  <si>
    <t>Proteção  e  Impressão</t>
  </si>
  <si>
    <t>Proteger Pasta de Trabalho</t>
  </si>
  <si>
    <t>Protegendo o Dashboard</t>
  </si>
  <si>
    <t>Impressão no Excel (Parte 1)</t>
  </si>
  <si>
    <t>Impressão no Excel (Parte 2)</t>
  </si>
  <si>
    <t>Separar Planilha em Várias Folhas</t>
  </si>
  <si>
    <t>Cabeçalho nas Páginas de Impressão</t>
  </si>
  <si>
    <t>Exercícios - Apresentação</t>
  </si>
  <si>
    <t>Exercícios (Parte 1)</t>
  </si>
  <si>
    <t>Exercícios (Parte 2)</t>
  </si>
  <si>
    <t>QTD</t>
  </si>
  <si>
    <t>Função RANKX</t>
  </si>
  <si>
    <t>criar vários tipos de Ranking (Parte 1)</t>
  </si>
  <si>
    <t>Como criar vários tipos de Ranking (Parte 2)</t>
  </si>
  <si>
    <t>Função HASONEVALUE</t>
  </si>
  <si>
    <t>Tornando os Rankings Dinâmicos</t>
  </si>
  <si>
    <t>Como criar Critérios de Desempate no Ranking</t>
  </si>
  <si>
    <t>Função ISINSCOPE para criar Rankings com Hierarquias</t>
  </si>
  <si>
    <t>Função TOPN</t>
  </si>
  <si>
    <t>Função ADDCOLUMNS</t>
  </si>
  <si>
    <t>TOPN e ADDCOLUMNS</t>
  </si>
  <si>
    <t>SUMX e TOPN</t>
  </si>
  <si>
    <t>CALCULATE e TOPN</t>
  </si>
  <si>
    <t>Entendendo a diferença entre ALL, ALLSELECTED e VALUES (Parte 1)</t>
  </si>
  <si>
    <t>Entendendo a diferença entre ALL, ALLSELECTED e VALUES (Parte 2)</t>
  </si>
  <si>
    <t>Ajustando as informações TOPN na Matriz</t>
  </si>
  <si>
    <t>Analisando os Top 15 Produtos (Parte 1)</t>
  </si>
  <si>
    <t>Analisando os Top 15 Produtos (Parte 2)</t>
  </si>
  <si>
    <t>Tornando o TOPN Dinâmico</t>
  </si>
  <si>
    <t>Calculando o porcento de vendas dos Top N Produtos</t>
  </si>
  <si>
    <t>Calculando o porcento de vendas dos Top N Produtos (Parte 2)</t>
  </si>
  <si>
    <t>Photohraph</t>
  </si>
  <si>
    <t>The Kilers</t>
  </si>
  <si>
    <t>Wherevere you  will l go</t>
  </si>
  <si>
    <t>Introdução ao Storytelling e Escolha de Gráficos (Parte 1)</t>
  </si>
  <si>
    <t>Aula 2 de 12: Escolha de Gráficos (Parte 2)</t>
  </si>
  <si>
    <t>Aula 3 de 12: Escolha de Gráficos (Parte 3)</t>
  </si>
  <si>
    <t>Storytelling: Simplicidade e Organização</t>
  </si>
  <si>
    <t>Aula 5 de 12: Storytelling: Consistência e Contexto</t>
  </si>
  <si>
    <t>Aula 6 de 12: Storytelling: Escala e Saturação</t>
  </si>
  <si>
    <t>Aula 7 de 12: Storytelling: Onde buscar inspiração (Parte 1)</t>
  </si>
  <si>
    <t>Storytelling: Onde buscar inspiração (Parte 2)</t>
  </si>
  <si>
    <t>Aula 9 de 12: Storytelling: Inspiração (Parte 3) e Gráficos que você deve evitar</t>
  </si>
  <si>
    <t>Aula 10 de 12: Storytelling: Ícones</t>
  </si>
  <si>
    <t>Aula 11 de 12: Storytelling: Plano de Fundo e Capa</t>
  </si>
  <si>
    <t>Aula 12 de 12: Storytelling: Escolha de Cores</t>
  </si>
  <si>
    <t>Aula 1 de 50: Entendendo os indicadores que queremos apresentar</t>
  </si>
  <si>
    <t>Aula 2 de 50: Esboço, Esqueleto e Layout do Dashboard</t>
  </si>
  <si>
    <t xml:space="preserve">Aula 4 de 50: Importando o Plano de Fundo e Criando o Primeiro </t>
  </si>
  <si>
    <t>Aula 5 de 50: Criando os Cartões e Segmentação de Dados</t>
  </si>
  <si>
    <t>Aula 6 de 50: Analisando o Crescimento do Faturamento</t>
  </si>
  <si>
    <t>Aula 7 de 50: Variáveis em DAX &amp; Corrigindo o 'Em Branco'</t>
  </si>
  <si>
    <t>Aula 8 de 50: Crescimento do Lucro &amp; Vendas</t>
  </si>
  <si>
    <t>Aula 9 de 50: Aplicando Formatação Condicional nas Análises de Crescimento</t>
  </si>
  <si>
    <t>Novo  cartão  Power  BI</t>
  </si>
  <si>
    <t>Aula 11 de 50: Análise de Faturamento ao longo do tempo (Parte 1)</t>
  </si>
  <si>
    <t>Aula 12 de 50: Análise de Faturamento ao longo do tempo (Parte 2)</t>
  </si>
  <si>
    <t>Aula 13 de 50: Análise de Faturamento ao longo do tempo (Parte 3) &amp; Ordenando os Meses no Gráfico</t>
  </si>
  <si>
    <t>Aula 14 de 50: Gráfico de Pizza/Rosca</t>
  </si>
  <si>
    <t>Aula 15 de 50: Gráfico de Barras e Análise Top N</t>
  </si>
  <si>
    <t>Aula 16 de 50: Análise em Matriz com Drill Down</t>
  </si>
  <si>
    <t>Aula 17 de 50: Análise com Árvore de Hierarquia</t>
  </si>
  <si>
    <t>Aula 18 de 50: Botão para Trocar Análise Automaticamente</t>
  </si>
  <si>
    <t>Aula 19 de 50: Função TOPN</t>
  </si>
  <si>
    <t>Aula 20 de 50: Análise de Produto Mais Vendido</t>
  </si>
  <si>
    <t>Aula 21 de 50: Usando o Enlighten Data Story</t>
  </si>
  <si>
    <t>Exercício: Enlighten Data Story para analisar a Melhor Loja</t>
  </si>
  <si>
    <t>Aula 23 de 50: Análise do Mês Mais Recente</t>
  </si>
  <si>
    <t>Aula 24 de 50: Gráfico de Scroller (Barra Animada)</t>
  </si>
  <si>
    <t>Aula 25 de 50: Análises de Devoluções</t>
  </si>
  <si>
    <t>Aula 26 de 50: Análise de Devolução Mensal</t>
  </si>
  <si>
    <t>Aula 27 de 50: Devoluções por Região (Gráfico de Mapa)</t>
  </si>
  <si>
    <t>Aula 28 de 50: Análise com Drill Down</t>
  </si>
  <si>
    <t>Aula 29 de 50: Sincronizando Filtros do Dashboard</t>
  </si>
  <si>
    <t>Aula 30 de 50: Editando Interações no Relatório (Parte 1)</t>
  </si>
  <si>
    <t>Aula 31 de 50: Editando Interações no Relatório (Parte 2)</t>
  </si>
  <si>
    <t>Aula 32 de 50: Play Axis: Filtro Dinâmico no Dashboard</t>
  </si>
  <si>
    <t>Aula 33 de 50: Tooltip/Dicas de Ferramentas (Opção Básica)</t>
  </si>
  <si>
    <t>Aula 34 de 50: Tooltip Dicas de Ferramentas (Opção Avançada) - Parte 1</t>
  </si>
  <si>
    <t>Aula 35 de 50: Tooltip Dicas de Ferramentas (Opção Avançada) - Parte 2</t>
  </si>
  <si>
    <t>Aula 36 de 50: Tooltip Dicas de Ferramentas (Opção Avançada) - Parte 3</t>
  </si>
  <si>
    <t>Aula 37 de 50: Tooltip Vendas (Parte 1)</t>
  </si>
  <si>
    <t>Aula 38 de 50: Criando Links pras suas Imagens (Google Drive)</t>
  </si>
  <si>
    <t>Aula 39 de 50: Criando Links pras suas Imagens (imageBB)</t>
  </si>
  <si>
    <t>Aula 40 de 50: Trazendo a Tabela de Imagens pro Power BI</t>
  </si>
  <si>
    <t>Aula 41 de 50: Visual Simple Image &amp; Finalizando o Tooltip</t>
  </si>
  <si>
    <t>Aula 42 de 50: Painel Explicativo (Parte 1)</t>
  </si>
  <si>
    <t>Aula 43 de 50: Painel Explicativo (Parte 2)</t>
  </si>
  <si>
    <t>Aula 44 de 50: Painel Explicativo (Parte 3)</t>
  </si>
  <si>
    <t>Aula 45 de 50: Painel Explicativo (Parte 4)</t>
  </si>
  <si>
    <t>Aula 46 de 50: Painel de Filtro Retrátil (Parte 1)</t>
  </si>
  <si>
    <t>Aula 47 de 50: Painel de Filtro Retrátil (Parte 2)</t>
  </si>
  <si>
    <t>Aula 48 de 50: Inserindo a Capa do Dashboard</t>
  </si>
  <si>
    <t>Criando Hiperlinks para Navegação entre páginas</t>
  </si>
  <si>
    <t>Aula 50 de 50:  Ajustando os Hiperlinks</t>
  </si>
  <si>
    <t>Como Imprimir um Relatório do Excel e Gerar PDF com VBA</t>
  </si>
  <si>
    <t>come get your  love</t>
  </si>
  <si>
    <t>guardioes da galxias</t>
  </si>
  <si>
    <t>Semana16</t>
  </si>
  <si>
    <t>Semana 18</t>
  </si>
  <si>
    <t>Aula 10 de 28: Criando um Workspace</t>
  </si>
  <si>
    <t>Criando um Aplicativo no Power BI Online - Parte 1</t>
  </si>
  <si>
    <t>Aula 12 de 28: Criando um Aplicativo no Power BI Online - Parte 2</t>
  </si>
  <si>
    <t>Download dos Arquivos e Ajustando a Fonte de Dados</t>
  </si>
  <si>
    <t>Aula 14 de 28: Atualizando o Power BI Online com Novos Dados</t>
  </si>
  <si>
    <t>Compartilhando o Relatório pelo MS Teams</t>
  </si>
  <si>
    <t>Aula 24 de 28: Agendando Atualizações Automáticas</t>
  </si>
  <si>
    <t>Aula 25 de 28: Como Atualizar Automaticamente Sem Gateway (Parte 1)</t>
  </si>
  <si>
    <t>Aula 26 de 28: Como Atualizar Automaticamente Sem Gateway (Parte 2)</t>
  </si>
  <si>
    <t>Aula 18 de 28: Segurança em Nível de Linha (RLS) - Parte 1</t>
  </si>
  <si>
    <t>Aula 19 de 28: Segurança em Nível de Linha (RLS) - Parte 2</t>
  </si>
  <si>
    <t>Aula 20 de 28: RLS Dinâmico</t>
  </si>
  <si>
    <t>Instalando e Configurando o Gateway Pessoal</t>
  </si>
  <si>
    <t>Aula 7 de 7: Importando dados via API para o Power BI</t>
  </si>
  <si>
    <t>Módulo 20 de 26: Lives Power Query &amp; Linguagem M</t>
  </si>
  <si>
    <t>Web Scraping com Power BI - Importando Informações da Web Automaticamente</t>
  </si>
  <si>
    <t>Módulo 20 de 26: Lives Power Query &amp; Linguagem M / Aula 4 de 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</si>
</sst>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/>
    <xf numFmtId="1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1" xfId="0" applyNumberFormat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98"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ower  BI Online'!A1"/><Relationship Id="rId13" Type="http://schemas.openxmlformats.org/officeDocument/2006/relationships/hyperlink" Target="#'Espanhol  Conversa&#231;&#227;o'!A1"/><Relationship Id="rId18" Type="http://schemas.openxmlformats.org/officeDocument/2006/relationships/hyperlink" Target="#'Desenho Pes'!A1"/><Relationship Id="rId26" Type="http://schemas.openxmlformats.org/officeDocument/2006/relationships/hyperlink" Target="#comunicacao!A1"/><Relationship Id="rId3" Type="http://schemas.openxmlformats.org/officeDocument/2006/relationships/hyperlink" Target="#'DAX SIMples'!A1"/><Relationship Id="rId21" Type="http://schemas.openxmlformats.org/officeDocument/2006/relationships/hyperlink" Target="#'Violao  Mao  Esquerda'!A1"/><Relationship Id="rId7" Type="http://schemas.openxmlformats.org/officeDocument/2006/relationships/hyperlink" Target="#'Comer  devagar'!A1"/><Relationship Id="rId12" Type="http://schemas.openxmlformats.org/officeDocument/2006/relationships/hyperlink" Target="#Ingles!A1"/><Relationship Id="rId17" Type="http://schemas.openxmlformats.org/officeDocument/2006/relationships/hyperlink" Target="#'Desenhos Mao'!A1"/><Relationship Id="rId25" Type="http://schemas.openxmlformats.org/officeDocument/2006/relationships/hyperlink" Target="#Caligrafia!A1"/><Relationship Id="rId2" Type="http://schemas.openxmlformats.org/officeDocument/2006/relationships/hyperlink" Target="#'Linguagem  M'!A1"/><Relationship Id="rId16" Type="http://schemas.openxmlformats.org/officeDocument/2006/relationships/hyperlink" Target="#'Desenhos Cabelo'!A1"/><Relationship Id="rId20" Type="http://schemas.openxmlformats.org/officeDocument/2006/relationships/hyperlink" Target="#'VioL&#227;o Palheta'!A1"/><Relationship Id="rId29" Type="http://schemas.openxmlformats.org/officeDocument/2006/relationships/hyperlink" Target="#Exercicios!A1"/><Relationship Id="rId1" Type="http://schemas.openxmlformats.org/officeDocument/2006/relationships/hyperlink" Target="#'DAX AVan&#231;ado'!A1"/><Relationship Id="rId6" Type="http://schemas.openxmlformats.org/officeDocument/2006/relationships/hyperlink" Target="#Planilhas!A1"/><Relationship Id="rId11" Type="http://schemas.openxmlformats.org/officeDocument/2006/relationships/hyperlink" Target="#VBA!A1"/><Relationship Id="rId24" Type="http://schemas.openxmlformats.org/officeDocument/2006/relationships/hyperlink" Target="#'Teclado Agilidade'!A1"/><Relationship Id="rId5" Type="http://schemas.openxmlformats.org/officeDocument/2006/relationships/hyperlink" Target="#'Dashboard  Excel'!A1"/><Relationship Id="rId15" Type="http://schemas.openxmlformats.org/officeDocument/2006/relationships/hyperlink" Target="#'Espanhol  Proununcia'!A1"/><Relationship Id="rId23" Type="http://schemas.openxmlformats.org/officeDocument/2006/relationships/hyperlink" Target="#'Teclado Notas'!A1"/><Relationship Id="rId28" Type="http://schemas.openxmlformats.org/officeDocument/2006/relationships/hyperlink" Target="#Ansiedade!A1"/><Relationship Id="rId10" Type="http://schemas.openxmlformats.org/officeDocument/2006/relationships/hyperlink" Target="#'SQL  Basico'!A1"/><Relationship Id="rId19" Type="http://schemas.openxmlformats.org/officeDocument/2006/relationships/hyperlink" Target="#'Desenho Cenario'!A1"/><Relationship Id="rId31" Type="http://schemas.openxmlformats.org/officeDocument/2006/relationships/hyperlink" Target="#'Desenhos Roupas'!A1"/><Relationship Id="rId4" Type="http://schemas.openxmlformats.org/officeDocument/2006/relationships/hyperlink" Target="#'Formulas  Mercado'!A1"/><Relationship Id="rId9" Type="http://schemas.openxmlformats.org/officeDocument/2006/relationships/hyperlink" Target="#API!A1"/><Relationship Id="rId14" Type="http://schemas.openxmlformats.org/officeDocument/2006/relationships/hyperlink" Target="#'Espanhol  Escrita'!A1"/><Relationship Id="rId22" Type="http://schemas.openxmlformats.org/officeDocument/2006/relationships/hyperlink" Target="#'Baixo Agilidade'!A1"/><Relationship Id="rId27" Type="http://schemas.openxmlformats.org/officeDocument/2006/relationships/hyperlink" Target="#Timidez!A1"/><Relationship Id="rId30" Type="http://schemas.openxmlformats.org/officeDocument/2006/relationships/hyperlink" Target="#Meditacao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lata Performance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45720</xdr:rowOff>
    </xdr:from>
    <xdr:to>
      <xdr:col>1</xdr:col>
      <xdr:colOff>1188720</xdr:colOff>
      <xdr:row>6</xdr:row>
      <xdr:rowOff>15240</xdr:rowOff>
    </xdr:to>
    <xdr:sp macro="" textlink="">
      <xdr:nvSpPr>
        <xdr:cNvPr id="2" name="Retângulo 1">
          <a:hlinkClick xmlns:r="http://schemas.openxmlformats.org/officeDocument/2006/relationships" r:id="rId1" tooltip=" "/>
          <a:extLst>
            <a:ext uri="{FF2B5EF4-FFF2-40B4-BE49-F238E27FC236}">
              <a16:creationId xmlns:a16="http://schemas.microsoft.com/office/drawing/2014/main" id="{B2BE0540-5E47-59B2-B7D5-083D27D74348}"/>
            </a:ext>
          </a:extLst>
        </xdr:cNvPr>
        <xdr:cNvSpPr/>
      </xdr:nvSpPr>
      <xdr:spPr>
        <a:xfrm>
          <a:off x="1013460" y="960120"/>
          <a:ext cx="118110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7</xdr:row>
      <xdr:rowOff>45720</xdr:rowOff>
    </xdr:from>
    <xdr:to>
      <xdr:col>1</xdr:col>
      <xdr:colOff>845820</xdr:colOff>
      <xdr:row>7</xdr:row>
      <xdr:rowOff>167640</xdr:rowOff>
    </xdr:to>
    <xdr:sp macro="" textlink="">
      <xdr:nvSpPr>
        <xdr:cNvPr id="3" name="Retângulo 2">
          <a:hlinkClick xmlns:r="http://schemas.openxmlformats.org/officeDocument/2006/relationships" r:id="rId2" tooltip="  "/>
          <a:extLst>
            <a:ext uri="{FF2B5EF4-FFF2-40B4-BE49-F238E27FC236}">
              <a16:creationId xmlns:a16="http://schemas.microsoft.com/office/drawing/2014/main" id="{7F642EE7-ECDF-6B32-6489-1B7C19586DC9}"/>
            </a:ext>
          </a:extLst>
        </xdr:cNvPr>
        <xdr:cNvSpPr/>
      </xdr:nvSpPr>
      <xdr:spPr>
        <a:xfrm>
          <a:off x="1013460" y="132588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975360</xdr:colOff>
      <xdr:row>4</xdr:row>
      <xdr:rowOff>7620</xdr:rowOff>
    </xdr:from>
    <xdr:to>
      <xdr:col>1</xdr:col>
      <xdr:colOff>1150620</xdr:colOff>
      <xdr:row>5</xdr:row>
      <xdr:rowOff>0</xdr:rowOff>
    </xdr:to>
    <xdr:sp macro="" textlink="">
      <xdr:nvSpPr>
        <xdr:cNvPr id="4" name="Retângulo 3">
          <a:hlinkClick xmlns:r="http://schemas.openxmlformats.org/officeDocument/2006/relationships" r:id="rId3" tooltip=" "/>
          <a:extLst>
            <a:ext uri="{FF2B5EF4-FFF2-40B4-BE49-F238E27FC236}">
              <a16:creationId xmlns:a16="http://schemas.microsoft.com/office/drawing/2014/main" id="{9F639A49-E23A-4762-BD83-1A127E80359F}"/>
            </a:ext>
          </a:extLst>
        </xdr:cNvPr>
        <xdr:cNvSpPr/>
      </xdr:nvSpPr>
      <xdr:spPr>
        <a:xfrm>
          <a:off x="975360" y="739140"/>
          <a:ext cx="1181100" cy="175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1181100</xdr:colOff>
      <xdr:row>1</xdr:row>
      <xdr:rowOff>175260</xdr:rowOff>
    </xdr:to>
    <xdr:sp macro="" textlink="">
      <xdr:nvSpPr>
        <xdr:cNvPr id="5" name="Retângulo 4">
          <a:hlinkClick xmlns:r="http://schemas.openxmlformats.org/officeDocument/2006/relationships" r:id="rId4" tooltip=" "/>
          <a:extLst>
            <a:ext uri="{FF2B5EF4-FFF2-40B4-BE49-F238E27FC236}">
              <a16:creationId xmlns:a16="http://schemas.microsoft.com/office/drawing/2014/main" id="{CB13AB8D-6FB4-4464-B73B-FBECE00B7BDB}"/>
            </a:ext>
          </a:extLst>
        </xdr:cNvPr>
        <xdr:cNvSpPr/>
      </xdr:nvSpPr>
      <xdr:spPr>
        <a:xfrm>
          <a:off x="1005840" y="182880"/>
          <a:ext cx="1181100" cy="175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1181100</xdr:colOff>
      <xdr:row>2</xdr:row>
      <xdr:rowOff>175260</xdr:rowOff>
    </xdr:to>
    <xdr:sp macro="" textlink="">
      <xdr:nvSpPr>
        <xdr:cNvPr id="9" name="Retângulo 8">
          <a:hlinkClick xmlns:r="http://schemas.openxmlformats.org/officeDocument/2006/relationships" r:id="rId5" tooltip=" "/>
          <a:extLst>
            <a:ext uri="{FF2B5EF4-FFF2-40B4-BE49-F238E27FC236}">
              <a16:creationId xmlns:a16="http://schemas.microsoft.com/office/drawing/2014/main" id="{953A7596-A5B7-4C20-9C0C-7F63E66F6591}"/>
            </a:ext>
          </a:extLst>
        </xdr:cNvPr>
        <xdr:cNvSpPr/>
      </xdr:nvSpPr>
      <xdr:spPr>
        <a:xfrm>
          <a:off x="1005840" y="365760"/>
          <a:ext cx="1181100" cy="17526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1181100</xdr:colOff>
      <xdr:row>3</xdr:row>
      <xdr:rowOff>175260</xdr:rowOff>
    </xdr:to>
    <xdr:sp macro="" textlink="">
      <xdr:nvSpPr>
        <xdr:cNvPr id="10" name="Retângulo 9">
          <a:hlinkClick xmlns:r="http://schemas.openxmlformats.org/officeDocument/2006/relationships" r:id="rId6" tooltip=" "/>
          <a:extLst>
            <a:ext uri="{FF2B5EF4-FFF2-40B4-BE49-F238E27FC236}">
              <a16:creationId xmlns:a16="http://schemas.microsoft.com/office/drawing/2014/main" id="{96BBCABC-22FB-44EA-B199-B7DF5AF2DF43}"/>
            </a:ext>
          </a:extLst>
        </xdr:cNvPr>
        <xdr:cNvSpPr/>
      </xdr:nvSpPr>
      <xdr:spPr>
        <a:xfrm>
          <a:off x="1005840" y="548640"/>
          <a:ext cx="1181100" cy="17526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31</xdr:row>
      <xdr:rowOff>68580</xdr:rowOff>
    </xdr:from>
    <xdr:to>
      <xdr:col>1</xdr:col>
      <xdr:colOff>1127760</xdr:colOff>
      <xdr:row>31</xdr:row>
      <xdr:rowOff>175260</xdr:rowOff>
    </xdr:to>
    <xdr:sp macro="" textlink="">
      <xdr:nvSpPr>
        <xdr:cNvPr id="11" name="Retângulo 10">
          <a:hlinkClick xmlns:r="http://schemas.openxmlformats.org/officeDocument/2006/relationships" r:id="rId7" tooltip=" "/>
          <a:extLst>
            <a:ext uri="{FF2B5EF4-FFF2-40B4-BE49-F238E27FC236}">
              <a16:creationId xmlns:a16="http://schemas.microsoft.com/office/drawing/2014/main" id="{73FFD76A-4F47-4DE2-A8B9-585941172D7B}"/>
            </a:ext>
          </a:extLst>
        </xdr:cNvPr>
        <xdr:cNvSpPr/>
      </xdr:nvSpPr>
      <xdr:spPr>
        <a:xfrm>
          <a:off x="1005840" y="5737860"/>
          <a:ext cx="1127760" cy="106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1181100</xdr:colOff>
      <xdr:row>6</xdr:row>
      <xdr:rowOff>152400</xdr:rowOff>
    </xdr:to>
    <xdr:sp macro="" textlink="">
      <xdr:nvSpPr>
        <xdr:cNvPr id="12" name="Retângulo 11">
          <a:hlinkClick xmlns:r="http://schemas.openxmlformats.org/officeDocument/2006/relationships" r:id="rId8" tooltip=" "/>
          <a:extLst>
            <a:ext uri="{FF2B5EF4-FFF2-40B4-BE49-F238E27FC236}">
              <a16:creationId xmlns:a16="http://schemas.microsoft.com/office/drawing/2014/main" id="{C05FBEEC-4938-4D6F-B034-7AF194BAF937}"/>
            </a:ext>
          </a:extLst>
        </xdr:cNvPr>
        <xdr:cNvSpPr/>
      </xdr:nvSpPr>
      <xdr:spPr>
        <a:xfrm>
          <a:off x="1005840" y="1097280"/>
          <a:ext cx="118110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68580</xdr:colOff>
      <xdr:row>8</xdr:row>
      <xdr:rowOff>53340</xdr:rowOff>
    </xdr:from>
    <xdr:to>
      <xdr:col>1</xdr:col>
      <xdr:colOff>906780</xdr:colOff>
      <xdr:row>8</xdr:row>
      <xdr:rowOff>175260</xdr:rowOff>
    </xdr:to>
    <xdr:sp macro="" textlink="">
      <xdr:nvSpPr>
        <xdr:cNvPr id="13" name="Retângulo 12">
          <a:hlinkClick xmlns:r="http://schemas.openxmlformats.org/officeDocument/2006/relationships" r:id="rId9" tooltip="  "/>
          <a:extLst>
            <a:ext uri="{FF2B5EF4-FFF2-40B4-BE49-F238E27FC236}">
              <a16:creationId xmlns:a16="http://schemas.microsoft.com/office/drawing/2014/main" id="{FEE2E7AA-590B-4FA5-88D8-B72470AD4C9B}"/>
            </a:ext>
          </a:extLst>
        </xdr:cNvPr>
        <xdr:cNvSpPr/>
      </xdr:nvSpPr>
      <xdr:spPr>
        <a:xfrm>
          <a:off x="1074420" y="151638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9</xdr:row>
      <xdr:rowOff>22860</xdr:rowOff>
    </xdr:from>
    <xdr:to>
      <xdr:col>1</xdr:col>
      <xdr:colOff>838200</xdr:colOff>
      <xdr:row>9</xdr:row>
      <xdr:rowOff>144780</xdr:rowOff>
    </xdr:to>
    <xdr:sp macro="" textlink="">
      <xdr:nvSpPr>
        <xdr:cNvPr id="15" name="Retângulo 14">
          <a:hlinkClick xmlns:r="http://schemas.openxmlformats.org/officeDocument/2006/relationships" r:id="rId10" tooltip="  "/>
          <a:extLst>
            <a:ext uri="{FF2B5EF4-FFF2-40B4-BE49-F238E27FC236}">
              <a16:creationId xmlns:a16="http://schemas.microsoft.com/office/drawing/2014/main" id="{E3187AF6-A327-41C0-829A-E84874628B15}"/>
            </a:ext>
          </a:extLst>
        </xdr:cNvPr>
        <xdr:cNvSpPr/>
      </xdr:nvSpPr>
      <xdr:spPr>
        <a:xfrm>
          <a:off x="1005840" y="166878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10</xdr:row>
      <xdr:rowOff>53340</xdr:rowOff>
    </xdr:from>
    <xdr:to>
      <xdr:col>1</xdr:col>
      <xdr:colOff>830580</xdr:colOff>
      <xdr:row>10</xdr:row>
      <xdr:rowOff>175260</xdr:rowOff>
    </xdr:to>
    <xdr:sp macro="" textlink="">
      <xdr:nvSpPr>
        <xdr:cNvPr id="16" name="Retângulo 15">
          <a:hlinkClick xmlns:r="http://schemas.openxmlformats.org/officeDocument/2006/relationships" r:id="rId11" tooltip="  "/>
          <a:extLst>
            <a:ext uri="{FF2B5EF4-FFF2-40B4-BE49-F238E27FC236}">
              <a16:creationId xmlns:a16="http://schemas.microsoft.com/office/drawing/2014/main" id="{F7453296-2C91-4502-98BB-415F19B376B0}"/>
            </a:ext>
          </a:extLst>
        </xdr:cNvPr>
        <xdr:cNvSpPr/>
      </xdr:nvSpPr>
      <xdr:spPr>
        <a:xfrm>
          <a:off x="998220" y="18821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11</xdr:row>
      <xdr:rowOff>30480</xdr:rowOff>
    </xdr:from>
    <xdr:to>
      <xdr:col>1</xdr:col>
      <xdr:colOff>830580</xdr:colOff>
      <xdr:row>11</xdr:row>
      <xdr:rowOff>152400</xdr:rowOff>
    </xdr:to>
    <xdr:sp macro="" textlink="">
      <xdr:nvSpPr>
        <xdr:cNvPr id="18" name="Retângulo 17">
          <a:hlinkClick xmlns:r="http://schemas.openxmlformats.org/officeDocument/2006/relationships" r:id="rId12" tooltip="  "/>
          <a:extLst>
            <a:ext uri="{FF2B5EF4-FFF2-40B4-BE49-F238E27FC236}">
              <a16:creationId xmlns:a16="http://schemas.microsoft.com/office/drawing/2014/main" id="{187AF814-FDC1-4F2B-ABAA-E71B1649981B}"/>
            </a:ext>
          </a:extLst>
        </xdr:cNvPr>
        <xdr:cNvSpPr/>
      </xdr:nvSpPr>
      <xdr:spPr>
        <a:xfrm>
          <a:off x="998220" y="204216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975360</xdr:colOff>
      <xdr:row>12</xdr:row>
      <xdr:rowOff>38100</xdr:rowOff>
    </xdr:from>
    <xdr:to>
      <xdr:col>1</xdr:col>
      <xdr:colOff>807720</xdr:colOff>
      <xdr:row>12</xdr:row>
      <xdr:rowOff>160020</xdr:rowOff>
    </xdr:to>
    <xdr:sp macro="" textlink="">
      <xdr:nvSpPr>
        <xdr:cNvPr id="19" name="Retângulo 18">
          <a:hlinkClick xmlns:r="http://schemas.openxmlformats.org/officeDocument/2006/relationships" r:id="rId13" tooltip="  "/>
          <a:extLst>
            <a:ext uri="{FF2B5EF4-FFF2-40B4-BE49-F238E27FC236}">
              <a16:creationId xmlns:a16="http://schemas.microsoft.com/office/drawing/2014/main" id="{C238AEE6-9616-4823-938E-B73B5B5EACD9}"/>
            </a:ext>
          </a:extLst>
        </xdr:cNvPr>
        <xdr:cNvSpPr/>
      </xdr:nvSpPr>
      <xdr:spPr>
        <a:xfrm>
          <a:off x="975360" y="223266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990600</xdr:colOff>
      <xdr:row>13</xdr:row>
      <xdr:rowOff>53340</xdr:rowOff>
    </xdr:from>
    <xdr:to>
      <xdr:col>1</xdr:col>
      <xdr:colOff>822960</xdr:colOff>
      <xdr:row>13</xdr:row>
      <xdr:rowOff>175260</xdr:rowOff>
    </xdr:to>
    <xdr:sp macro="" textlink="">
      <xdr:nvSpPr>
        <xdr:cNvPr id="20" name="Retângulo 19">
          <a:hlinkClick xmlns:r="http://schemas.openxmlformats.org/officeDocument/2006/relationships" r:id="rId14" tooltip="  "/>
          <a:extLst>
            <a:ext uri="{FF2B5EF4-FFF2-40B4-BE49-F238E27FC236}">
              <a16:creationId xmlns:a16="http://schemas.microsoft.com/office/drawing/2014/main" id="{0A9E7F5F-C7F0-442A-A031-1EE526692B5F}"/>
            </a:ext>
          </a:extLst>
        </xdr:cNvPr>
        <xdr:cNvSpPr/>
      </xdr:nvSpPr>
      <xdr:spPr>
        <a:xfrm>
          <a:off x="990600" y="243078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14</xdr:row>
      <xdr:rowOff>38100</xdr:rowOff>
    </xdr:from>
    <xdr:to>
      <xdr:col>1</xdr:col>
      <xdr:colOff>838200</xdr:colOff>
      <xdr:row>14</xdr:row>
      <xdr:rowOff>160020</xdr:rowOff>
    </xdr:to>
    <xdr:sp macro="" textlink="">
      <xdr:nvSpPr>
        <xdr:cNvPr id="21" name="Retângulo 20">
          <a:hlinkClick xmlns:r="http://schemas.openxmlformats.org/officeDocument/2006/relationships" r:id="rId15" tooltip="  "/>
          <a:extLst>
            <a:ext uri="{FF2B5EF4-FFF2-40B4-BE49-F238E27FC236}">
              <a16:creationId xmlns:a16="http://schemas.microsoft.com/office/drawing/2014/main" id="{426256BF-50DD-43EF-B17D-C6694D0D1B34}"/>
            </a:ext>
          </a:extLst>
        </xdr:cNvPr>
        <xdr:cNvSpPr/>
      </xdr:nvSpPr>
      <xdr:spPr>
        <a:xfrm>
          <a:off x="1005840" y="25984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15</xdr:row>
      <xdr:rowOff>53340</xdr:rowOff>
    </xdr:from>
    <xdr:to>
      <xdr:col>1</xdr:col>
      <xdr:colOff>830580</xdr:colOff>
      <xdr:row>15</xdr:row>
      <xdr:rowOff>175260</xdr:rowOff>
    </xdr:to>
    <xdr:sp macro="" textlink="">
      <xdr:nvSpPr>
        <xdr:cNvPr id="22" name="Retângulo 21">
          <a:hlinkClick xmlns:r="http://schemas.openxmlformats.org/officeDocument/2006/relationships" r:id="rId16" tooltip="  "/>
          <a:extLst>
            <a:ext uri="{FF2B5EF4-FFF2-40B4-BE49-F238E27FC236}">
              <a16:creationId xmlns:a16="http://schemas.microsoft.com/office/drawing/2014/main" id="{CAB08107-806C-4B4E-B01D-4D05DD7FC343}"/>
            </a:ext>
          </a:extLst>
        </xdr:cNvPr>
        <xdr:cNvSpPr/>
      </xdr:nvSpPr>
      <xdr:spPr>
        <a:xfrm>
          <a:off x="998220" y="27965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967740</xdr:colOff>
      <xdr:row>16</xdr:row>
      <xdr:rowOff>53340</xdr:rowOff>
    </xdr:from>
    <xdr:to>
      <xdr:col>1</xdr:col>
      <xdr:colOff>800100</xdr:colOff>
      <xdr:row>16</xdr:row>
      <xdr:rowOff>175260</xdr:rowOff>
    </xdr:to>
    <xdr:sp macro="" textlink="">
      <xdr:nvSpPr>
        <xdr:cNvPr id="23" name="Retângulo 22">
          <a:hlinkClick xmlns:r="http://schemas.openxmlformats.org/officeDocument/2006/relationships" r:id="rId17" tooltip="  "/>
          <a:extLst>
            <a:ext uri="{FF2B5EF4-FFF2-40B4-BE49-F238E27FC236}">
              <a16:creationId xmlns:a16="http://schemas.microsoft.com/office/drawing/2014/main" id="{E7B366E0-0F2D-4936-9F20-BBB273A27769}"/>
            </a:ext>
          </a:extLst>
        </xdr:cNvPr>
        <xdr:cNvSpPr/>
      </xdr:nvSpPr>
      <xdr:spPr>
        <a:xfrm>
          <a:off x="967740" y="29794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17</xdr:row>
      <xdr:rowOff>30480</xdr:rowOff>
    </xdr:from>
    <xdr:to>
      <xdr:col>1</xdr:col>
      <xdr:colOff>838200</xdr:colOff>
      <xdr:row>17</xdr:row>
      <xdr:rowOff>152400</xdr:rowOff>
    </xdr:to>
    <xdr:sp macro="" textlink="">
      <xdr:nvSpPr>
        <xdr:cNvPr id="24" name="Retângulo 23">
          <a:hlinkClick xmlns:r="http://schemas.openxmlformats.org/officeDocument/2006/relationships" r:id="rId18" tooltip="  "/>
          <a:extLst>
            <a:ext uri="{FF2B5EF4-FFF2-40B4-BE49-F238E27FC236}">
              <a16:creationId xmlns:a16="http://schemas.microsoft.com/office/drawing/2014/main" id="{4AEC7EAC-5F78-4F2A-9067-909A5573556F}"/>
            </a:ext>
          </a:extLst>
        </xdr:cNvPr>
        <xdr:cNvSpPr/>
      </xdr:nvSpPr>
      <xdr:spPr>
        <a:xfrm>
          <a:off x="1005840" y="31394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982980</xdr:colOff>
      <xdr:row>19</xdr:row>
      <xdr:rowOff>45720</xdr:rowOff>
    </xdr:from>
    <xdr:to>
      <xdr:col>1</xdr:col>
      <xdr:colOff>815340</xdr:colOff>
      <xdr:row>19</xdr:row>
      <xdr:rowOff>167640</xdr:rowOff>
    </xdr:to>
    <xdr:sp macro="" textlink="">
      <xdr:nvSpPr>
        <xdr:cNvPr id="25" name="Retângulo 24">
          <a:hlinkClick xmlns:r="http://schemas.openxmlformats.org/officeDocument/2006/relationships" r:id="rId19" tooltip="  "/>
          <a:extLst>
            <a:ext uri="{FF2B5EF4-FFF2-40B4-BE49-F238E27FC236}">
              <a16:creationId xmlns:a16="http://schemas.microsoft.com/office/drawing/2014/main" id="{B58804D9-625B-463B-811B-7D239878725F}"/>
            </a:ext>
          </a:extLst>
        </xdr:cNvPr>
        <xdr:cNvSpPr/>
      </xdr:nvSpPr>
      <xdr:spPr>
        <a:xfrm>
          <a:off x="982980" y="35204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</xdr:colOff>
      <xdr:row>20</xdr:row>
      <xdr:rowOff>45720</xdr:rowOff>
    </xdr:from>
    <xdr:to>
      <xdr:col>1</xdr:col>
      <xdr:colOff>853440</xdr:colOff>
      <xdr:row>20</xdr:row>
      <xdr:rowOff>167640</xdr:rowOff>
    </xdr:to>
    <xdr:sp macro="" textlink="">
      <xdr:nvSpPr>
        <xdr:cNvPr id="26" name="Retângulo 25">
          <a:hlinkClick xmlns:r="http://schemas.openxmlformats.org/officeDocument/2006/relationships" r:id="rId20" tooltip="  "/>
          <a:extLst>
            <a:ext uri="{FF2B5EF4-FFF2-40B4-BE49-F238E27FC236}">
              <a16:creationId xmlns:a16="http://schemas.microsoft.com/office/drawing/2014/main" id="{6849E9FC-3474-440E-B41F-3B0438E17FDF}"/>
            </a:ext>
          </a:extLst>
        </xdr:cNvPr>
        <xdr:cNvSpPr/>
      </xdr:nvSpPr>
      <xdr:spPr>
        <a:xfrm>
          <a:off x="1021080" y="37033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21</xdr:row>
      <xdr:rowOff>53340</xdr:rowOff>
    </xdr:from>
    <xdr:to>
      <xdr:col>1</xdr:col>
      <xdr:colOff>838200</xdr:colOff>
      <xdr:row>21</xdr:row>
      <xdr:rowOff>175260</xdr:rowOff>
    </xdr:to>
    <xdr:sp macro="" textlink="">
      <xdr:nvSpPr>
        <xdr:cNvPr id="27" name="Retângulo 26">
          <a:hlinkClick xmlns:r="http://schemas.openxmlformats.org/officeDocument/2006/relationships" r:id="rId21" tooltip="  "/>
          <a:extLst>
            <a:ext uri="{FF2B5EF4-FFF2-40B4-BE49-F238E27FC236}">
              <a16:creationId xmlns:a16="http://schemas.microsoft.com/office/drawing/2014/main" id="{17E10C44-19A2-4D64-A2FF-2AFEB76ED686}"/>
            </a:ext>
          </a:extLst>
        </xdr:cNvPr>
        <xdr:cNvSpPr/>
      </xdr:nvSpPr>
      <xdr:spPr>
        <a:xfrm>
          <a:off x="1005840" y="38938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68580</xdr:colOff>
      <xdr:row>22</xdr:row>
      <xdr:rowOff>68580</xdr:rowOff>
    </xdr:from>
    <xdr:to>
      <xdr:col>1</xdr:col>
      <xdr:colOff>906780</xdr:colOff>
      <xdr:row>23</xdr:row>
      <xdr:rowOff>7620</xdr:rowOff>
    </xdr:to>
    <xdr:sp macro="" textlink="">
      <xdr:nvSpPr>
        <xdr:cNvPr id="28" name="Retângulo 27">
          <a:hlinkClick xmlns:r="http://schemas.openxmlformats.org/officeDocument/2006/relationships" r:id="rId22" tooltip="  "/>
          <a:extLst>
            <a:ext uri="{FF2B5EF4-FFF2-40B4-BE49-F238E27FC236}">
              <a16:creationId xmlns:a16="http://schemas.microsoft.com/office/drawing/2014/main" id="{9BD8015E-F109-4D5E-BDCF-0A2762C66855}"/>
            </a:ext>
          </a:extLst>
        </xdr:cNvPr>
        <xdr:cNvSpPr/>
      </xdr:nvSpPr>
      <xdr:spPr>
        <a:xfrm>
          <a:off x="1074420" y="40919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23</xdr:row>
      <xdr:rowOff>30480</xdr:rowOff>
    </xdr:from>
    <xdr:to>
      <xdr:col>1</xdr:col>
      <xdr:colOff>845820</xdr:colOff>
      <xdr:row>23</xdr:row>
      <xdr:rowOff>152400</xdr:rowOff>
    </xdr:to>
    <xdr:sp macro="" textlink="">
      <xdr:nvSpPr>
        <xdr:cNvPr id="29" name="Retângulo 28">
          <a:hlinkClick xmlns:r="http://schemas.openxmlformats.org/officeDocument/2006/relationships" r:id="rId23" tooltip="  "/>
          <a:extLst>
            <a:ext uri="{FF2B5EF4-FFF2-40B4-BE49-F238E27FC236}">
              <a16:creationId xmlns:a16="http://schemas.microsoft.com/office/drawing/2014/main" id="{9A2DC528-55A6-4CCE-94A9-F2554C8AD893}"/>
            </a:ext>
          </a:extLst>
        </xdr:cNvPr>
        <xdr:cNvSpPr/>
      </xdr:nvSpPr>
      <xdr:spPr>
        <a:xfrm>
          <a:off x="1013460" y="42367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24</xdr:row>
      <xdr:rowOff>38100</xdr:rowOff>
    </xdr:from>
    <xdr:to>
      <xdr:col>1</xdr:col>
      <xdr:colOff>845820</xdr:colOff>
      <xdr:row>24</xdr:row>
      <xdr:rowOff>160020</xdr:rowOff>
    </xdr:to>
    <xdr:sp macro="" textlink="">
      <xdr:nvSpPr>
        <xdr:cNvPr id="30" name="Retângulo 29">
          <a:hlinkClick xmlns:r="http://schemas.openxmlformats.org/officeDocument/2006/relationships" r:id="rId24" tooltip="  "/>
          <a:extLst>
            <a:ext uri="{FF2B5EF4-FFF2-40B4-BE49-F238E27FC236}">
              <a16:creationId xmlns:a16="http://schemas.microsoft.com/office/drawing/2014/main" id="{4438E173-0B33-4D2F-BF07-0FCF32E4C8C8}"/>
            </a:ext>
          </a:extLst>
        </xdr:cNvPr>
        <xdr:cNvSpPr/>
      </xdr:nvSpPr>
      <xdr:spPr>
        <a:xfrm>
          <a:off x="1013460" y="44272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25</xdr:row>
      <xdr:rowOff>45720</xdr:rowOff>
    </xdr:from>
    <xdr:to>
      <xdr:col>1</xdr:col>
      <xdr:colOff>845820</xdr:colOff>
      <xdr:row>25</xdr:row>
      <xdr:rowOff>167640</xdr:rowOff>
    </xdr:to>
    <xdr:sp macro="" textlink="">
      <xdr:nvSpPr>
        <xdr:cNvPr id="31" name="Retângulo 30">
          <a:hlinkClick xmlns:r="http://schemas.openxmlformats.org/officeDocument/2006/relationships" r:id="rId25" tooltip="  "/>
          <a:extLst>
            <a:ext uri="{FF2B5EF4-FFF2-40B4-BE49-F238E27FC236}">
              <a16:creationId xmlns:a16="http://schemas.microsoft.com/office/drawing/2014/main" id="{35DDF79D-5546-4362-8728-1B9F7FF48B13}"/>
            </a:ext>
          </a:extLst>
        </xdr:cNvPr>
        <xdr:cNvSpPr/>
      </xdr:nvSpPr>
      <xdr:spPr>
        <a:xfrm>
          <a:off x="1013460" y="46177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838200</xdr:colOff>
      <xdr:row>26</xdr:row>
      <xdr:rowOff>160020</xdr:rowOff>
    </xdr:to>
    <xdr:sp macro="" textlink="">
      <xdr:nvSpPr>
        <xdr:cNvPr id="32" name="Retângulo 31">
          <a:hlinkClick xmlns:r="http://schemas.openxmlformats.org/officeDocument/2006/relationships" r:id="rId26" tooltip="  "/>
          <a:extLst>
            <a:ext uri="{FF2B5EF4-FFF2-40B4-BE49-F238E27FC236}">
              <a16:creationId xmlns:a16="http://schemas.microsoft.com/office/drawing/2014/main" id="{CE2BA91C-E4E6-409C-B57E-6AF26AADCEF2}"/>
            </a:ext>
          </a:extLst>
        </xdr:cNvPr>
        <xdr:cNvSpPr/>
      </xdr:nvSpPr>
      <xdr:spPr>
        <a:xfrm>
          <a:off x="1005840" y="479298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27</xdr:row>
      <xdr:rowOff>30480</xdr:rowOff>
    </xdr:from>
    <xdr:to>
      <xdr:col>1</xdr:col>
      <xdr:colOff>830580</xdr:colOff>
      <xdr:row>27</xdr:row>
      <xdr:rowOff>152400</xdr:rowOff>
    </xdr:to>
    <xdr:sp macro="" textlink="">
      <xdr:nvSpPr>
        <xdr:cNvPr id="33" name="Retângulo 32">
          <a:hlinkClick xmlns:r="http://schemas.openxmlformats.org/officeDocument/2006/relationships" r:id="rId27" tooltip="  "/>
          <a:extLst>
            <a:ext uri="{FF2B5EF4-FFF2-40B4-BE49-F238E27FC236}">
              <a16:creationId xmlns:a16="http://schemas.microsoft.com/office/drawing/2014/main" id="{C8546E52-966E-47A9-986F-2AEC308823A6}"/>
            </a:ext>
          </a:extLst>
        </xdr:cNvPr>
        <xdr:cNvSpPr/>
      </xdr:nvSpPr>
      <xdr:spPr>
        <a:xfrm>
          <a:off x="998220" y="496824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28</xdr:row>
      <xdr:rowOff>45720</xdr:rowOff>
    </xdr:from>
    <xdr:to>
      <xdr:col>1</xdr:col>
      <xdr:colOff>830580</xdr:colOff>
      <xdr:row>28</xdr:row>
      <xdr:rowOff>167640</xdr:rowOff>
    </xdr:to>
    <xdr:sp macro="" textlink="">
      <xdr:nvSpPr>
        <xdr:cNvPr id="34" name="Retângulo 33">
          <a:hlinkClick xmlns:r="http://schemas.openxmlformats.org/officeDocument/2006/relationships" r:id="rId28" tooltip="  "/>
          <a:extLst>
            <a:ext uri="{FF2B5EF4-FFF2-40B4-BE49-F238E27FC236}">
              <a16:creationId xmlns:a16="http://schemas.microsoft.com/office/drawing/2014/main" id="{94675C04-0D4A-44FA-BD25-DB7F5D1059E5}"/>
            </a:ext>
          </a:extLst>
        </xdr:cNvPr>
        <xdr:cNvSpPr/>
      </xdr:nvSpPr>
      <xdr:spPr>
        <a:xfrm>
          <a:off x="998220" y="516636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60960</xdr:colOff>
      <xdr:row>30</xdr:row>
      <xdr:rowOff>60960</xdr:rowOff>
    </xdr:from>
    <xdr:to>
      <xdr:col>1</xdr:col>
      <xdr:colOff>899160</xdr:colOff>
      <xdr:row>31</xdr:row>
      <xdr:rowOff>0</xdr:rowOff>
    </xdr:to>
    <xdr:sp macro="" textlink="">
      <xdr:nvSpPr>
        <xdr:cNvPr id="35" name="Retângulo 34">
          <a:hlinkClick xmlns:r="http://schemas.openxmlformats.org/officeDocument/2006/relationships" r:id="rId29" tooltip="  "/>
          <a:extLst>
            <a:ext uri="{FF2B5EF4-FFF2-40B4-BE49-F238E27FC236}">
              <a16:creationId xmlns:a16="http://schemas.microsoft.com/office/drawing/2014/main" id="{6712F302-F55C-48BA-9477-9DCBCAAA942E}"/>
            </a:ext>
          </a:extLst>
        </xdr:cNvPr>
        <xdr:cNvSpPr/>
      </xdr:nvSpPr>
      <xdr:spPr>
        <a:xfrm>
          <a:off x="1066800" y="554736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982980</xdr:colOff>
      <xdr:row>29</xdr:row>
      <xdr:rowOff>38100</xdr:rowOff>
    </xdr:from>
    <xdr:to>
      <xdr:col>1</xdr:col>
      <xdr:colOff>815340</xdr:colOff>
      <xdr:row>29</xdr:row>
      <xdr:rowOff>160020</xdr:rowOff>
    </xdr:to>
    <xdr:sp macro="" textlink="">
      <xdr:nvSpPr>
        <xdr:cNvPr id="36" name="Retângulo 35">
          <a:hlinkClick xmlns:r="http://schemas.openxmlformats.org/officeDocument/2006/relationships" r:id="rId30" tooltip="  "/>
          <a:extLst>
            <a:ext uri="{FF2B5EF4-FFF2-40B4-BE49-F238E27FC236}">
              <a16:creationId xmlns:a16="http://schemas.microsoft.com/office/drawing/2014/main" id="{BFE0548A-B5EC-4A22-BEA4-4E0A15105A67}"/>
            </a:ext>
          </a:extLst>
        </xdr:cNvPr>
        <xdr:cNvSpPr/>
      </xdr:nvSpPr>
      <xdr:spPr>
        <a:xfrm>
          <a:off x="982980" y="534162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998220</xdr:colOff>
      <xdr:row>18</xdr:row>
      <xdr:rowOff>60960</xdr:rowOff>
    </xdr:from>
    <xdr:to>
      <xdr:col>1</xdr:col>
      <xdr:colOff>830580</xdr:colOff>
      <xdr:row>19</xdr:row>
      <xdr:rowOff>0</xdr:rowOff>
    </xdr:to>
    <xdr:sp macro="" textlink="">
      <xdr:nvSpPr>
        <xdr:cNvPr id="38" name="Retângulo 37">
          <a:hlinkClick xmlns:r="http://schemas.openxmlformats.org/officeDocument/2006/relationships" r:id="rId31" tooltip="  "/>
          <a:extLst>
            <a:ext uri="{FF2B5EF4-FFF2-40B4-BE49-F238E27FC236}">
              <a16:creationId xmlns:a16="http://schemas.microsoft.com/office/drawing/2014/main" id="{6C3AA902-8D41-4140-A07B-73A2640D839F}"/>
            </a:ext>
          </a:extLst>
        </xdr:cNvPr>
        <xdr:cNvSpPr/>
      </xdr:nvSpPr>
      <xdr:spPr>
        <a:xfrm>
          <a:off x="998220" y="3352800"/>
          <a:ext cx="838200" cy="121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E379C053-C131-4029-BE7D-8C63BA34F2ED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9A18F65E-F159-4682-AFAB-66DA32E20464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6D13B751-5452-48D7-9485-366462182F7C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31B8CFD8-31A6-43A1-A4A6-B6CE12AF1C96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33BEF2B5-CE02-47D8-A14D-7015CB198E61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053C790B-9D67-43E8-B985-45DF93E75F9E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2A082290-95FD-451C-A962-263182BA9F46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507AFBD3-D82D-4999-B070-7DC3670A1E6F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D6AE102D-912B-4403-A100-0B478C7C4D91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2151B3EA-091F-47F4-835D-3262A5180474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1075AAFA-93A8-6757-08FE-137F5AB8A026}"/>
            </a:ext>
          </a:extLst>
        </xdr:cNvPr>
        <xdr:cNvSpPr/>
      </xdr:nvSpPr>
      <xdr:spPr>
        <a:xfrm>
          <a:off x="4312920" y="0"/>
          <a:ext cx="97536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1CB73707-7B0D-437A-B9AA-691FA209435D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DA22BFCC-C630-4266-910D-0A05664C04F7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489DEF8C-F9CE-4802-B4FC-F847BD7A52F1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87114C4F-9BB2-4279-91E5-FD6C93387199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0A7C7966-E5D5-4406-AFCB-F4B7F0FD5AD7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0E196679-B623-48A8-82E1-58821E436543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C2B4844B-E6A0-49CB-BDB2-C392A1A1FE00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15D05B1F-E5C3-473C-9768-F6B983C9FEA4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B484D5DE-DD2B-4F8F-B44A-95007D37208A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7818E39A-07C1-4E1D-A3AA-615523ADA381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2FABA2BC-B31B-487B-B3CB-7C02D8D68764}"/>
            </a:ext>
          </a:extLst>
        </xdr:cNvPr>
        <xdr:cNvSpPr/>
      </xdr:nvSpPr>
      <xdr:spPr>
        <a:xfrm>
          <a:off x="4312920" y="0"/>
          <a:ext cx="97536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14C5175E-A0F8-49F6-8819-3078EEBE523A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77927CBF-BE23-4AB5-8AB0-59F681B5C963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D2362032-0C27-4921-8F50-45510B6CD1CD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0139573D-391E-443A-9570-664B1E66F6DC}"/>
            </a:ext>
          </a:extLst>
        </xdr:cNvPr>
        <xdr:cNvSpPr/>
      </xdr:nvSpPr>
      <xdr:spPr>
        <a:xfrm>
          <a:off x="490728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38100</xdr:rowOff>
    </xdr:from>
    <xdr:to>
      <xdr:col>6</xdr:col>
      <xdr:colOff>1005840</xdr:colOff>
      <xdr:row>1</xdr:row>
      <xdr:rowOff>15240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A70E08A9-242C-C962-5620-F0C59278C621}"/>
            </a:ext>
          </a:extLst>
        </xdr:cNvPr>
        <xdr:cNvSpPr/>
      </xdr:nvSpPr>
      <xdr:spPr>
        <a:xfrm flipV="1">
          <a:off x="5775960" y="38100"/>
          <a:ext cx="1005840" cy="160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F2293288-B1B3-43D9-BE9D-48F19CAFD4BB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FFC32EC8-26E3-4E2E-9DD6-DD6C48C45312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1E80F1CE-D76E-4F13-9515-5CC8F3E5AAA2}"/>
            </a:ext>
          </a:extLst>
        </xdr:cNvPr>
        <xdr:cNvSpPr/>
      </xdr:nvSpPr>
      <xdr:spPr>
        <a:xfrm>
          <a:off x="490728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29F818A5-F72F-4515-8121-8287A011EDDA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0</xdr:rowOff>
    </xdr:from>
    <xdr:to>
      <xdr:col>7</xdr:col>
      <xdr:colOff>1021080</xdr:colOff>
      <xdr:row>1</xdr:row>
      <xdr:rowOff>7620</xdr:rowOff>
    </xdr:to>
    <xdr:sp macro="" textlink="">
      <xdr:nvSpPr>
        <xdr:cNvPr id="2" name="Retângulo 1">
          <a:hlinkClick xmlns:r="http://schemas.openxmlformats.org/officeDocument/2006/relationships" r:id="rId1" tooltip="  "/>
          <a:extLst>
            <a:ext uri="{FF2B5EF4-FFF2-40B4-BE49-F238E27FC236}">
              <a16:creationId xmlns:a16="http://schemas.microsoft.com/office/drawing/2014/main" id="{4FEF3700-47C1-4214-84BE-506753900B49}"/>
            </a:ext>
          </a:extLst>
        </xdr:cNvPr>
        <xdr:cNvSpPr/>
      </xdr:nvSpPr>
      <xdr:spPr>
        <a:xfrm>
          <a:off x="4312920" y="0"/>
          <a:ext cx="5638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5070-5E61-4C02-97B0-08914F3CCC83}">
  <sheetPr codeName="Planilha1"/>
  <dimension ref="A1:W32"/>
  <sheetViews>
    <sheetView showGridLines="0" tabSelected="1" zoomScale="95" zoomScaleNormal="95" workbookViewId="0">
      <pane xSplit="2" ySplit="1" topLeftCell="I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4.6640625" bestFit="1" customWidth="1"/>
    <col min="2" max="2" width="19.33203125" bestFit="1" customWidth="1"/>
    <col min="3" max="6" width="11.109375" bestFit="1" customWidth="1"/>
    <col min="7" max="7" width="11.6640625" customWidth="1"/>
    <col min="8" max="8" width="11.109375" style="14" bestFit="1" customWidth="1"/>
    <col min="9" max="11" width="11.109375" bestFit="1" customWidth="1"/>
    <col min="12" max="17" width="12.109375" bestFit="1" customWidth="1"/>
    <col min="18" max="18" width="12.109375" customWidth="1"/>
    <col min="19" max="20" width="12.109375" bestFit="1" customWidth="1"/>
    <col min="21" max="21" width="11.5546875" bestFit="1" customWidth="1"/>
    <col min="22" max="22" width="12" bestFit="1" customWidth="1"/>
    <col min="23" max="23" width="10.44140625" bestFit="1" customWidth="1"/>
  </cols>
  <sheetData>
    <row r="1" spans="1:23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7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386</v>
      </c>
      <c r="S1" s="1" t="s">
        <v>63</v>
      </c>
      <c r="T1" s="1" t="s">
        <v>387</v>
      </c>
      <c r="U1" s="3" t="s">
        <v>34</v>
      </c>
      <c r="V1" s="3" t="s">
        <v>46</v>
      </c>
      <c r="W1" s="3" t="s">
        <v>47</v>
      </c>
    </row>
    <row r="2" spans="1:23" x14ac:dyDescent="0.3">
      <c r="A2" s="5" t="s">
        <v>2</v>
      </c>
      <c r="B2" s="6" t="s">
        <v>3</v>
      </c>
      <c r="C2" s="4">
        <v>5</v>
      </c>
      <c r="D2" s="2">
        <v>7</v>
      </c>
      <c r="E2" s="2">
        <v>8</v>
      </c>
      <c r="F2" s="2">
        <v>9</v>
      </c>
      <c r="G2" s="2">
        <v>10</v>
      </c>
      <c r="H2" s="18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10</v>
      </c>
      <c r="T2" s="2">
        <v>10</v>
      </c>
      <c r="U2" s="2">
        <f>SUM(C2:T2)</f>
        <v>169</v>
      </c>
      <c r="V2" s="16">
        <f>AVERAGE(C2:T2)</f>
        <v>9.3888888888888893</v>
      </c>
      <c r="W2" s="2" t="str">
        <f>IF(V2&gt;=6,"Aprovado","Reprovado")</f>
        <v>Aprovado</v>
      </c>
    </row>
    <row r="3" spans="1:23" x14ac:dyDescent="0.3">
      <c r="A3" s="7" t="s">
        <v>2</v>
      </c>
      <c r="B3" s="8" t="s">
        <v>4</v>
      </c>
      <c r="C3" s="4">
        <v>5</v>
      </c>
      <c r="D3" s="2">
        <v>6</v>
      </c>
      <c r="E3" s="2">
        <v>7</v>
      </c>
      <c r="F3" s="2">
        <v>8</v>
      </c>
      <c r="G3" s="2">
        <v>10</v>
      </c>
      <c r="H3" s="18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f t="shared" ref="U3:U32" si="0">SUM(C3:T3)</f>
        <v>166</v>
      </c>
      <c r="V3" s="16">
        <f t="shared" ref="V3:V32" si="1">AVERAGE(C3:T3)</f>
        <v>9.2222222222222214</v>
      </c>
      <c r="W3" s="2" t="str">
        <f t="shared" ref="W3:W32" si="2">IF(V3&gt;=6,"Aprovado","Reprovado")</f>
        <v>Aprovado</v>
      </c>
    </row>
    <row r="4" spans="1:23" x14ac:dyDescent="0.3">
      <c r="A4" s="7" t="s">
        <v>2</v>
      </c>
      <c r="B4" s="8" t="s">
        <v>5</v>
      </c>
      <c r="C4" s="4">
        <v>5</v>
      </c>
      <c r="D4" s="2">
        <v>8</v>
      </c>
      <c r="E4" s="2">
        <v>9</v>
      </c>
      <c r="F4" s="2">
        <v>10</v>
      </c>
      <c r="G4" s="2">
        <v>10</v>
      </c>
      <c r="H4" s="18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O4" s="2">
        <v>10</v>
      </c>
      <c r="P4" s="2">
        <v>10</v>
      </c>
      <c r="Q4" s="2">
        <v>10</v>
      </c>
      <c r="R4" s="2">
        <v>10</v>
      </c>
      <c r="S4" s="2">
        <v>10</v>
      </c>
      <c r="T4" s="2">
        <v>10</v>
      </c>
      <c r="U4" s="2">
        <f t="shared" si="0"/>
        <v>172</v>
      </c>
      <c r="V4" s="16">
        <f t="shared" si="1"/>
        <v>9.5555555555555554</v>
      </c>
      <c r="W4" s="2" t="str">
        <f t="shared" si="2"/>
        <v>Aprovado</v>
      </c>
    </row>
    <row r="5" spans="1:23" x14ac:dyDescent="0.3">
      <c r="A5" s="7" t="s">
        <v>6</v>
      </c>
      <c r="B5" t="s">
        <v>7</v>
      </c>
      <c r="C5" s="2">
        <v>5</v>
      </c>
      <c r="D5" s="2">
        <v>5</v>
      </c>
      <c r="E5" s="2">
        <v>7</v>
      </c>
      <c r="F5" s="2">
        <v>8</v>
      </c>
      <c r="G5" s="2">
        <v>10</v>
      </c>
      <c r="H5" s="18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10</v>
      </c>
      <c r="U5" s="2">
        <f t="shared" si="0"/>
        <v>165</v>
      </c>
      <c r="V5" s="16">
        <f t="shared" si="1"/>
        <v>9.1666666666666661</v>
      </c>
      <c r="W5" s="2" t="str">
        <f t="shared" si="2"/>
        <v>Aprovado</v>
      </c>
    </row>
    <row r="6" spans="1:23" x14ac:dyDescent="0.3">
      <c r="A6" s="7" t="s">
        <v>6</v>
      </c>
      <c r="B6" s="8" t="s">
        <v>8</v>
      </c>
      <c r="C6" s="4">
        <v>5</v>
      </c>
      <c r="D6" s="2">
        <v>5</v>
      </c>
      <c r="E6" s="2">
        <v>6</v>
      </c>
      <c r="F6" s="2">
        <v>6</v>
      </c>
      <c r="G6" s="2">
        <v>8</v>
      </c>
      <c r="H6" s="18">
        <v>10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10</v>
      </c>
      <c r="U6" s="2">
        <f t="shared" si="0"/>
        <v>160</v>
      </c>
      <c r="V6" s="16">
        <f t="shared" si="1"/>
        <v>8.8888888888888893</v>
      </c>
      <c r="W6" s="2" t="str">
        <f t="shared" si="2"/>
        <v>Aprovado</v>
      </c>
    </row>
    <row r="7" spans="1:23" x14ac:dyDescent="0.3">
      <c r="A7" s="7" t="s">
        <v>6</v>
      </c>
      <c r="B7" s="8" t="s">
        <v>9</v>
      </c>
      <c r="C7" s="4">
        <v>5</v>
      </c>
      <c r="D7" s="2">
        <v>5</v>
      </c>
      <c r="E7" s="2">
        <v>7</v>
      </c>
      <c r="F7" s="2">
        <v>8</v>
      </c>
      <c r="G7" s="2">
        <v>9</v>
      </c>
      <c r="H7" s="18">
        <v>9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10</v>
      </c>
      <c r="S7" s="2">
        <v>10</v>
      </c>
      <c r="T7" s="2">
        <v>10</v>
      </c>
      <c r="U7" s="2">
        <f t="shared" si="0"/>
        <v>163</v>
      </c>
      <c r="V7" s="16">
        <f t="shared" si="1"/>
        <v>9.0555555555555554</v>
      </c>
      <c r="W7" s="2" t="str">
        <f t="shared" si="2"/>
        <v>Aprovado</v>
      </c>
    </row>
    <row r="8" spans="1:23" x14ac:dyDescent="0.3">
      <c r="A8" s="7" t="s">
        <v>6</v>
      </c>
      <c r="B8" s="8" t="s">
        <v>10</v>
      </c>
      <c r="C8" s="4">
        <v>4</v>
      </c>
      <c r="D8" s="2">
        <v>4</v>
      </c>
      <c r="E8" s="2">
        <v>4</v>
      </c>
      <c r="F8" s="2">
        <v>4</v>
      </c>
      <c r="G8" s="2">
        <v>5</v>
      </c>
      <c r="H8" s="18">
        <v>5.25</v>
      </c>
      <c r="I8" s="2">
        <v>7</v>
      </c>
      <c r="J8" s="2">
        <v>7.5</v>
      </c>
      <c r="K8" s="2">
        <v>7.75</v>
      </c>
      <c r="L8" s="2">
        <v>8.5</v>
      </c>
      <c r="M8" s="2">
        <v>9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  <c r="S8" s="2">
        <v>10</v>
      </c>
      <c r="T8" s="2">
        <v>10</v>
      </c>
      <c r="U8" s="2">
        <f t="shared" si="0"/>
        <v>136</v>
      </c>
      <c r="V8" s="16">
        <f t="shared" si="1"/>
        <v>7.5555555555555554</v>
      </c>
      <c r="W8" s="2" t="str">
        <f t="shared" si="2"/>
        <v>Aprovado</v>
      </c>
    </row>
    <row r="9" spans="1:23" x14ac:dyDescent="0.3">
      <c r="A9" s="7" t="s">
        <v>6</v>
      </c>
      <c r="B9" s="8" t="s">
        <v>11</v>
      </c>
      <c r="C9" s="4">
        <v>2</v>
      </c>
      <c r="D9" s="2">
        <v>2</v>
      </c>
      <c r="E9" s="2">
        <v>2</v>
      </c>
      <c r="F9" s="2">
        <v>2</v>
      </c>
      <c r="G9" s="2">
        <v>5</v>
      </c>
      <c r="H9" s="18">
        <v>6</v>
      </c>
      <c r="I9" s="2">
        <v>6.5</v>
      </c>
      <c r="J9" s="2">
        <v>6.75</v>
      </c>
      <c r="K9" s="2">
        <v>8</v>
      </c>
      <c r="L9" s="2">
        <v>8.5</v>
      </c>
      <c r="M9" s="2">
        <v>9</v>
      </c>
      <c r="N9" s="2">
        <v>10</v>
      </c>
      <c r="O9" s="2">
        <v>10</v>
      </c>
      <c r="P9" s="2">
        <v>10</v>
      </c>
      <c r="Q9" s="2">
        <v>10</v>
      </c>
      <c r="R9" s="2">
        <v>10</v>
      </c>
      <c r="S9" s="2">
        <v>10</v>
      </c>
      <c r="T9" s="2">
        <v>10</v>
      </c>
      <c r="U9" s="2">
        <f t="shared" si="0"/>
        <v>127.75</v>
      </c>
      <c r="V9" s="16">
        <f t="shared" si="1"/>
        <v>7.0972222222222223</v>
      </c>
      <c r="W9" s="2" t="str">
        <f t="shared" si="2"/>
        <v>Aprovado</v>
      </c>
    </row>
    <row r="10" spans="1:23" x14ac:dyDescent="0.3">
      <c r="A10" s="7" t="s">
        <v>12</v>
      </c>
      <c r="B10" s="8" t="s">
        <v>13</v>
      </c>
      <c r="C10" s="4">
        <v>4</v>
      </c>
      <c r="D10" s="2">
        <v>5</v>
      </c>
      <c r="E10" s="2">
        <v>6</v>
      </c>
      <c r="F10" s="2">
        <v>10</v>
      </c>
      <c r="G10" s="2">
        <v>10</v>
      </c>
      <c r="H10" s="18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  <c r="Q10" s="2">
        <v>10</v>
      </c>
      <c r="R10" s="2">
        <v>10</v>
      </c>
      <c r="S10" s="2">
        <v>10</v>
      </c>
      <c r="T10" s="2">
        <v>10</v>
      </c>
      <c r="U10" s="2">
        <f t="shared" si="0"/>
        <v>165</v>
      </c>
      <c r="V10" s="16">
        <f t="shared" si="1"/>
        <v>9.1666666666666661</v>
      </c>
      <c r="W10" s="2" t="str">
        <f t="shared" si="2"/>
        <v>Aprovado</v>
      </c>
    </row>
    <row r="11" spans="1:23" x14ac:dyDescent="0.3">
      <c r="A11" s="7" t="s">
        <v>14</v>
      </c>
      <c r="B11" s="8" t="s">
        <v>15</v>
      </c>
      <c r="C11" s="4">
        <v>2</v>
      </c>
      <c r="D11" s="2">
        <v>3</v>
      </c>
      <c r="E11" s="2">
        <v>3</v>
      </c>
      <c r="F11" s="2">
        <v>3</v>
      </c>
      <c r="G11" s="2">
        <v>5</v>
      </c>
      <c r="H11" s="18">
        <v>6</v>
      </c>
      <c r="I11" s="2">
        <v>6.5</v>
      </c>
      <c r="J11" s="2">
        <v>6.75</v>
      </c>
      <c r="K11" s="2">
        <v>8.75</v>
      </c>
      <c r="L11" s="2">
        <v>9</v>
      </c>
      <c r="M11" s="2">
        <v>9.5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f t="shared" si="0"/>
        <v>132.5</v>
      </c>
      <c r="V11" s="16">
        <f t="shared" si="1"/>
        <v>7.3611111111111107</v>
      </c>
      <c r="W11" s="2" t="str">
        <f t="shared" si="2"/>
        <v>Aprovado</v>
      </c>
    </row>
    <row r="12" spans="1:23" x14ac:dyDescent="0.3">
      <c r="A12" s="7" t="s">
        <v>16</v>
      </c>
      <c r="B12" s="8" t="s">
        <v>17</v>
      </c>
      <c r="C12" s="4">
        <v>3</v>
      </c>
      <c r="D12" s="2">
        <v>5</v>
      </c>
      <c r="E12" s="2">
        <v>6</v>
      </c>
      <c r="F12" s="2">
        <v>7</v>
      </c>
      <c r="G12" s="2">
        <v>8</v>
      </c>
      <c r="H12" s="18">
        <v>9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10</v>
      </c>
      <c r="R12" s="2">
        <v>10</v>
      </c>
      <c r="S12" s="2">
        <v>10</v>
      </c>
      <c r="T12" s="2">
        <v>10</v>
      </c>
      <c r="U12" s="2">
        <f t="shared" si="0"/>
        <v>158</v>
      </c>
      <c r="V12" s="16">
        <f t="shared" si="1"/>
        <v>8.7777777777777786</v>
      </c>
      <c r="W12" s="2" t="str">
        <f t="shared" si="2"/>
        <v>Aprovado</v>
      </c>
    </row>
    <row r="13" spans="1:23" x14ac:dyDescent="0.3">
      <c r="A13" s="7" t="s">
        <v>18</v>
      </c>
      <c r="B13" s="8" t="s">
        <v>17</v>
      </c>
      <c r="C13" s="4">
        <v>1</v>
      </c>
      <c r="D13" s="2">
        <v>4</v>
      </c>
      <c r="E13" s="2">
        <v>6</v>
      </c>
      <c r="F13" s="2">
        <v>6</v>
      </c>
      <c r="G13" s="2">
        <v>6</v>
      </c>
      <c r="H13" s="18">
        <v>6.25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2">
        <v>10</v>
      </c>
      <c r="R13" s="2">
        <v>10</v>
      </c>
      <c r="S13" s="2">
        <v>10</v>
      </c>
      <c r="T13" s="2">
        <v>10</v>
      </c>
      <c r="U13" s="2">
        <f t="shared" si="0"/>
        <v>149.25</v>
      </c>
      <c r="V13" s="16">
        <f t="shared" si="1"/>
        <v>8.2916666666666661</v>
      </c>
      <c r="W13" s="2" t="str">
        <f t="shared" si="2"/>
        <v>Aprovado</v>
      </c>
    </row>
    <row r="14" spans="1:23" x14ac:dyDescent="0.3">
      <c r="A14" s="7" t="s">
        <v>18</v>
      </c>
      <c r="B14" s="8" t="s">
        <v>19</v>
      </c>
      <c r="C14" s="4">
        <v>2</v>
      </c>
      <c r="D14" s="2">
        <v>5</v>
      </c>
      <c r="E14" s="2">
        <v>6</v>
      </c>
      <c r="F14" s="2">
        <v>6</v>
      </c>
      <c r="G14" s="2">
        <v>6</v>
      </c>
      <c r="H14" s="18">
        <v>6.25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f t="shared" si="0"/>
        <v>151.25</v>
      </c>
      <c r="V14" s="16">
        <f t="shared" si="1"/>
        <v>8.4027777777777786</v>
      </c>
      <c r="W14" s="2" t="str">
        <f t="shared" si="2"/>
        <v>Aprovado</v>
      </c>
    </row>
    <row r="15" spans="1:23" x14ac:dyDescent="0.3">
      <c r="A15" s="7" t="s">
        <v>18</v>
      </c>
      <c r="B15" s="8" t="s">
        <v>20</v>
      </c>
      <c r="C15" s="4">
        <v>2</v>
      </c>
      <c r="D15" s="2">
        <v>6</v>
      </c>
      <c r="E15" s="2">
        <v>7</v>
      </c>
      <c r="F15" s="2">
        <v>8</v>
      </c>
      <c r="G15" s="2">
        <v>8</v>
      </c>
      <c r="H15" s="18">
        <v>8.25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  <c r="Q15" s="2">
        <v>10</v>
      </c>
      <c r="R15" s="2">
        <v>10</v>
      </c>
      <c r="S15" s="2">
        <v>10</v>
      </c>
      <c r="T15" s="2">
        <v>10</v>
      </c>
      <c r="U15" s="2">
        <f t="shared" si="0"/>
        <v>159.25</v>
      </c>
      <c r="V15" s="16">
        <f t="shared" si="1"/>
        <v>8.8472222222222214</v>
      </c>
      <c r="W15" s="2" t="str">
        <f t="shared" si="2"/>
        <v>Aprovado</v>
      </c>
    </row>
    <row r="16" spans="1:23" x14ac:dyDescent="0.3">
      <c r="A16" s="7" t="s">
        <v>21</v>
      </c>
      <c r="B16" s="8" t="s">
        <v>22</v>
      </c>
      <c r="C16" s="4">
        <v>4</v>
      </c>
      <c r="D16" s="2">
        <v>5</v>
      </c>
      <c r="E16" s="2">
        <v>5.5</v>
      </c>
      <c r="F16" s="2">
        <v>6</v>
      </c>
      <c r="G16" s="2">
        <v>6.2</v>
      </c>
      <c r="H16" s="18">
        <v>6.5</v>
      </c>
      <c r="I16" s="2">
        <v>7</v>
      </c>
      <c r="J16" s="2">
        <v>8</v>
      </c>
      <c r="K16" s="2">
        <v>9.5</v>
      </c>
      <c r="L16" s="2">
        <v>9.75</v>
      </c>
      <c r="M16" s="2">
        <v>10</v>
      </c>
      <c r="N16" s="2">
        <v>10</v>
      </c>
      <c r="O16" s="2">
        <v>10</v>
      </c>
      <c r="P16" s="2">
        <v>10</v>
      </c>
      <c r="Q16" s="2">
        <v>10</v>
      </c>
      <c r="R16" s="2">
        <v>10</v>
      </c>
      <c r="S16" s="2">
        <v>10</v>
      </c>
      <c r="T16" s="2">
        <v>10</v>
      </c>
      <c r="U16" s="2">
        <f t="shared" si="0"/>
        <v>147.44999999999999</v>
      </c>
      <c r="V16" s="16">
        <f t="shared" si="1"/>
        <v>8.1916666666666664</v>
      </c>
      <c r="W16" s="2" t="str">
        <f t="shared" si="2"/>
        <v>Aprovado</v>
      </c>
    </row>
    <row r="17" spans="1:23" x14ac:dyDescent="0.3">
      <c r="A17" s="7" t="s">
        <v>21</v>
      </c>
      <c r="B17" s="8" t="s">
        <v>23</v>
      </c>
      <c r="C17" s="4">
        <v>3</v>
      </c>
      <c r="D17" s="2">
        <v>5</v>
      </c>
      <c r="E17" s="2">
        <v>5</v>
      </c>
      <c r="F17" s="2">
        <v>6</v>
      </c>
      <c r="G17" s="2">
        <v>6.5</v>
      </c>
      <c r="H17" s="18">
        <v>6.75</v>
      </c>
      <c r="I17" s="2">
        <v>7</v>
      </c>
      <c r="J17" s="2">
        <v>7.75</v>
      </c>
      <c r="K17" s="2">
        <v>9.5</v>
      </c>
      <c r="L17" s="2">
        <v>9.75</v>
      </c>
      <c r="M17" s="2">
        <v>10</v>
      </c>
      <c r="N17" s="2">
        <v>10</v>
      </c>
      <c r="O17" s="2">
        <v>10</v>
      </c>
      <c r="P17" s="2">
        <v>10</v>
      </c>
      <c r="Q17" s="2">
        <v>10</v>
      </c>
      <c r="R17" s="2">
        <v>10</v>
      </c>
      <c r="S17" s="2">
        <v>10</v>
      </c>
      <c r="T17" s="2">
        <v>10</v>
      </c>
      <c r="U17" s="2">
        <f t="shared" si="0"/>
        <v>146.25</v>
      </c>
      <c r="V17" s="16">
        <f t="shared" si="1"/>
        <v>8.125</v>
      </c>
      <c r="W17" s="2" t="str">
        <f t="shared" si="2"/>
        <v>Aprovado</v>
      </c>
    </row>
    <row r="18" spans="1:23" x14ac:dyDescent="0.3">
      <c r="A18" s="7" t="s">
        <v>21</v>
      </c>
      <c r="B18" s="8" t="s">
        <v>24</v>
      </c>
      <c r="C18" s="4">
        <v>3</v>
      </c>
      <c r="D18" s="2">
        <v>5</v>
      </c>
      <c r="E18" s="2">
        <v>5</v>
      </c>
      <c r="F18" s="2">
        <v>5</v>
      </c>
      <c r="G18" s="2">
        <v>5.25</v>
      </c>
      <c r="H18" s="18">
        <v>5.7450000000000001</v>
      </c>
      <c r="I18" s="2">
        <v>6</v>
      </c>
      <c r="J18" s="2">
        <v>6.75</v>
      </c>
      <c r="K18" s="2">
        <v>9.5</v>
      </c>
      <c r="L18" s="2">
        <v>9.75</v>
      </c>
      <c r="M18" s="2">
        <v>10</v>
      </c>
      <c r="N18" s="2">
        <v>10</v>
      </c>
      <c r="O18" s="2">
        <v>10</v>
      </c>
      <c r="P18" s="2">
        <v>10</v>
      </c>
      <c r="Q18" s="2">
        <v>10</v>
      </c>
      <c r="R18" s="2">
        <v>10</v>
      </c>
      <c r="S18" s="2">
        <v>10</v>
      </c>
      <c r="T18" s="2">
        <v>10</v>
      </c>
      <c r="U18" s="2">
        <f t="shared" si="0"/>
        <v>140.995</v>
      </c>
      <c r="V18" s="16">
        <f t="shared" si="1"/>
        <v>7.8330555555555561</v>
      </c>
      <c r="W18" s="2" t="str">
        <f t="shared" si="2"/>
        <v>Aprovado</v>
      </c>
    </row>
    <row r="19" spans="1:23" x14ac:dyDescent="0.3">
      <c r="A19" s="7" t="s">
        <v>21</v>
      </c>
      <c r="B19" s="8" t="s">
        <v>25</v>
      </c>
      <c r="C19" s="4">
        <v>2</v>
      </c>
      <c r="D19" s="2">
        <v>5</v>
      </c>
      <c r="E19" s="2">
        <v>5</v>
      </c>
      <c r="F19" s="2">
        <v>5</v>
      </c>
      <c r="G19" s="2">
        <v>6</v>
      </c>
      <c r="H19" s="18">
        <v>6.25</v>
      </c>
      <c r="I19" s="2">
        <v>6.5</v>
      </c>
      <c r="J19" s="2">
        <v>7.75</v>
      </c>
      <c r="K19" s="2">
        <v>9.5</v>
      </c>
      <c r="L19" s="2">
        <v>9.75</v>
      </c>
      <c r="M19" s="2">
        <v>10</v>
      </c>
      <c r="N19" s="2">
        <v>10</v>
      </c>
      <c r="O19" s="2">
        <v>10</v>
      </c>
      <c r="P19" s="2">
        <v>10</v>
      </c>
      <c r="Q19" s="2">
        <v>10</v>
      </c>
      <c r="R19" s="2">
        <v>10</v>
      </c>
      <c r="S19" s="2">
        <v>10</v>
      </c>
      <c r="T19" s="2">
        <v>10</v>
      </c>
      <c r="U19" s="2">
        <f t="shared" si="0"/>
        <v>142.75</v>
      </c>
      <c r="V19" s="16">
        <f t="shared" si="1"/>
        <v>7.9305555555555554</v>
      </c>
      <c r="W19" s="2" t="str">
        <f t="shared" si="2"/>
        <v>Aprovado</v>
      </c>
    </row>
    <row r="20" spans="1:23" x14ac:dyDescent="0.3">
      <c r="A20" s="7" t="s">
        <v>21</v>
      </c>
      <c r="B20" s="8" t="s">
        <v>26</v>
      </c>
      <c r="C20" s="4">
        <v>4</v>
      </c>
      <c r="D20" s="2">
        <v>5</v>
      </c>
      <c r="E20" s="2">
        <v>5</v>
      </c>
      <c r="F20" s="2">
        <v>6</v>
      </c>
      <c r="G20" s="2">
        <v>6</v>
      </c>
      <c r="H20" s="18">
        <v>6.25</v>
      </c>
      <c r="I20" s="2">
        <v>7</v>
      </c>
      <c r="J20" s="2">
        <v>8</v>
      </c>
      <c r="K20" s="2">
        <v>9.5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  <c r="Q20" s="2">
        <v>10</v>
      </c>
      <c r="R20" s="2">
        <v>10</v>
      </c>
      <c r="S20" s="2">
        <v>10</v>
      </c>
      <c r="T20" s="2">
        <v>10</v>
      </c>
      <c r="U20" s="2">
        <f t="shared" si="0"/>
        <v>146.75</v>
      </c>
      <c r="V20" s="16">
        <f t="shared" si="1"/>
        <v>8.1527777777777786</v>
      </c>
      <c r="W20" s="2" t="str">
        <f t="shared" si="2"/>
        <v>Aprovado</v>
      </c>
    </row>
    <row r="21" spans="1:23" x14ac:dyDescent="0.3">
      <c r="A21" s="7" t="s">
        <v>27</v>
      </c>
      <c r="B21" s="8" t="s">
        <v>28</v>
      </c>
      <c r="C21" s="4">
        <v>8</v>
      </c>
      <c r="D21" s="2">
        <v>9</v>
      </c>
      <c r="E21" s="2">
        <v>10</v>
      </c>
      <c r="F21" s="2">
        <v>10</v>
      </c>
      <c r="G21" s="2">
        <v>10</v>
      </c>
      <c r="H21" s="18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10</v>
      </c>
      <c r="P21" s="2">
        <v>10</v>
      </c>
      <c r="Q21" s="2">
        <v>10</v>
      </c>
      <c r="R21" s="2">
        <v>10</v>
      </c>
      <c r="S21" s="2">
        <v>10</v>
      </c>
      <c r="T21" s="2">
        <v>10</v>
      </c>
      <c r="U21" s="2">
        <f t="shared" si="0"/>
        <v>177</v>
      </c>
      <c r="V21" s="16">
        <f t="shared" si="1"/>
        <v>9.8333333333333339</v>
      </c>
      <c r="W21" s="2" t="str">
        <f t="shared" si="2"/>
        <v>Aprovado</v>
      </c>
    </row>
    <row r="22" spans="1:23" x14ac:dyDescent="0.3">
      <c r="A22" s="7" t="s">
        <v>27</v>
      </c>
      <c r="B22" s="8" t="s">
        <v>29</v>
      </c>
      <c r="C22" s="4">
        <v>8</v>
      </c>
      <c r="D22" s="2">
        <v>10</v>
      </c>
      <c r="E22" s="2">
        <v>10</v>
      </c>
      <c r="F22" s="2">
        <v>10</v>
      </c>
      <c r="G22" s="2">
        <v>10</v>
      </c>
      <c r="H22" s="18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10</v>
      </c>
      <c r="Q22" s="2">
        <v>10</v>
      </c>
      <c r="R22" s="2">
        <v>10</v>
      </c>
      <c r="S22" s="2">
        <v>10</v>
      </c>
      <c r="T22" s="2">
        <v>10</v>
      </c>
      <c r="U22" s="2">
        <f t="shared" si="0"/>
        <v>178</v>
      </c>
      <c r="V22" s="16">
        <f t="shared" si="1"/>
        <v>9.8888888888888893</v>
      </c>
      <c r="W22" s="2" t="str">
        <f t="shared" si="2"/>
        <v>Aprovado</v>
      </c>
    </row>
    <row r="23" spans="1:23" x14ac:dyDescent="0.3">
      <c r="A23" s="7" t="s">
        <v>30</v>
      </c>
      <c r="B23" s="8" t="s">
        <v>31</v>
      </c>
      <c r="C23" s="4">
        <v>8</v>
      </c>
      <c r="D23" s="2">
        <v>9</v>
      </c>
      <c r="E23" s="2">
        <v>10</v>
      </c>
      <c r="F23" s="2">
        <v>10</v>
      </c>
      <c r="G23" s="2">
        <v>10</v>
      </c>
      <c r="H23" s="18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10</v>
      </c>
      <c r="P23" s="2">
        <v>10</v>
      </c>
      <c r="Q23" s="2">
        <v>10</v>
      </c>
      <c r="R23" s="2">
        <v>10</v>
      </c>
      <c r="S23" s="2">
        <v>10</v>
      </c>
      <c r="T23" s="2">
        <v>10</v>
      </c>
      <c r="U23" s="2">
        <f t="shared" si="0"/>
        <v>177</v>
      </c>
      <c r="V23" s="16">
        <f t="shared" si="1"/>
        <v>9.8333333333333339</v>
      </c>
      <c r="W23" s="2" t="str">
        <f t="shared" si="2"/>
        <v>Aprovado</v>
      </c>
    </row>
    <row r="24" spans="1:23" x14ac:dyDescent="0.3">
      <c r="A24" s="7" t="s">
        <v>32</v>
      </c>
      <c r="B24" s="8" t="s">
        <v>33</v>
      </c>
      <c r="C24" s="4">
        <v>5</v>
      </c>
      <c r="D24" s="2">
        <v>6</v>
      </c>
      <c r="E24" s="2">
        <v>7</v>
      </c>
      <c r="F24" s="2">
        <v>7</v>
      </c>
      <c r="G24" s="2">
        <v>7</v>
      </c>
      <c r="H24" s="18">
        <v>8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  <c r="S24" s="2">
        <v>10</v>
      </c>
      <c r="T24" s="2">
        <v>10</v>
      </c>
      <c r="U24" s="2">
        <f t="shared" si="0"/>
        <v>160</v>
      </c>
      <c r="V24" s="16">
        <f t="shared" si="1"/>
        <v>8.8888888888888893</v>
      </c>
      <c r="W24" s="2" t="str">
        <f t="shared" si="2"/>
        <v>Aprovado</v>
      </c>
    </row>
    <row r="25" spans="1:23" x14ac:dyDescent="0.3">
      <c r="A25" s="7" t="s">
        <v>32</v>
      </c>
      <c r="B25" s="8" t="s">
        <v>31</v>
      </c>
      <c r="C25" s="4">
        <v>5</v>
      </c>
      <c r="D25" s="2">
        <v>6</v>
      </c>
      <c r="E25" s="2">
        <v>7</v>
      </c>
      <c r="F25" s="2">
        <v>8</v>
      </c>
      <c r="G25" s="2">
        <v>8</v>
      </c>
      <c r="H25" s="18">
        <v>8.5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10</v>
      </c>
      <c r="O25" s="2">
        <v>10</v>
      </c>
      <c r="P25" s="2">
        <v>10</v>
      </c>
      <c r="Q25" s="2">
        <v>10</v>
      </c>
      <c r="R25" s="2">
        <v>10</v>
      </c>
      <c r="S25" s="2">
        <v>10</v>
      </c>
      <c r="T25" s="2">
        <v>10</v>
      </c>
      <c r="U25" s="2">
        <f t="shared" si="0"/>
        <v>162.5</v>
      </c>
      <c r="V25" s="16">
        <f t="shared" si="1"/>
        <v>9.0277777777777786</v>
      </c>
      <c r="W25" s="2" t="str">
        <f t="shared" si="2"/>
        <v>Aprovado</v>
      </c>
    </row>
    <row r="26" spans="1:23" x14ac:dyDescent="0.3">
      <c r="A26" s="7" t="s">
        <v>35</v>
      </c>
      <c r="B26" s="8" t="s">
        <v>36</v>
      </c>
      <c r="C26" s="2">
        <v>5</v>
      </c>
      <c r="D26" s="2">
        <v>6</v>
      </c>
      <c r="E26" s="2">
        <v>6</v>
      </c>
      <c r="F26" s="2">
        <v>8</v>
      </c>
      <c r="G26" s="2">
        <v>8</v>
      </c>
      <c r="H26" s="18">
        <v>9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  <c r="Q26" s="2">
        <v>10</v>
      </c>
      <c r="R26" s="2">
        <v>10</v>
      </c>
      <c r="S26" s="2">
        <v>10</v>
      </c>
      <c r="T26" s="2">
        <v>10</v>
      </c>
      <c r="U26" s="2">
        <f t="shared" si="0"/>
        <v>162</v>
      </c>
      <c r="V26" s="16">
        <f t="shared" si="1"/>
        <v>9</v>
      </c>
      <c r="W26" s="2" t="str">
        <f t="shared" si="2"/>
        <v>Aprovado</v>
      </c>
    </row>
    <row r="27" spans="1:23" x14ac:dyDescent="0.3">
      <c r="A27" s="7" t="s">
        <v>37</v>
      </c>
      <c r="B27" s="8" t="s">
        <v>38</v>
      </c>
      <c r="C27" s="2">
        <v>6</v>
      </c>
      <c r="D27" s="2">
        <v>7</v>
      </c>
      <c r="E27" s="2">
        <v>7</v>
      </c>
      <c r="F27" s="2">
        <v>9</v>
      </c>
      <c r="G27" s="2">
        <v>10</v>
      </c>
      <c r="H27" s="18">
        <v>10</v>
      </c>
      <c r="I27" s="2">
        <v>10</v>
      </c>
      <c r="J27" s="2">
        <v>10</v>
      </c>
      <c r="K27" s="2">
        <v>10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  <c r="Q27" s="2">
        <v>10</v>
      </c>
      <c r="R27" s="2">
        <v>10</v>
      </c>
      <c r="S27" s="2">
        <v>10</v>
      </c>
      <c r="T27" s="2">
        <v>10</v>
      </c>
      <c r="U27" s="2">
        <f t="shared" si="0"/>
        <v>169</v>
      </c>
      <c r="V27" s="16">
        <f t="shared" si="1"/>
        <v>9.3888888888888893</v>
      </c>
      <c r="W27" s="2" t="str">
        <f t="shared" si="2"/>
        <v>Aprovado</v>
      </c>
    </row>
    <row r="28" spans="1:23" x14ac:dyDescent="0.3">
      <c r="A28" s="7" t="s">
        <v>39</v>
      </c>
      <c r="B28" s="8" t="s">
        <v>40</v>
      </c>
      <c r="C28" s="2">
        <v>7</v>
      </c>
      <c r="D28" s="2">
        <v>8</v>
      </c>
      <c r="E28" s="2">
        <v>9</v>
      </c>
      <c r="F28" s="2">
        <v>10</v>
      </c>
      <c r="G28" s="2">
        <v>10</v>
      </c>
      <c r="H28" s="18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  <c r="Q28" s="2">
        <v>10</v>
      </c>
      <c r="R28" s="2">
        <v>10</v>
      </c>
      <c r="S28" s="2">
        <v>10</v>
      </c>
      <c r="T28" s="2">
        <v>10</v>
      </c>
      <c r="U28" s="2">
        <f t="shared" si="0"/>
        <v>174</v>
      </c>
      <c r="V28" s="16">
        <f t="shared" si="1"/>
        <v>9.6666666666666661</v>
      </c>
      <c r="W28" s="2" t="str">
        <f t="shared" si="2"/>
        <v>Aprovado</v>
      </c>
    </row>
    <row r="29" spans="1:23" x14ac:dyDescent="0.3">
      <c r="A29" s="7" t="s">
        <v>39</v>
      </c>
      <c r="B29" s="8" t="s">
        <v>41</v>
      </c>
      <c r="C29" s="2">
        <v>8</v>
      </c>
      <c r="D29" s="2">
        <v>9</v>
      </c>
      <c r="E29" s="2">
        <v>10</v>
      </c>
      <c r="F29" s="2">
        <v>10</v>
      </c>
      <c r="G29" s="2">
        <v>10</v>
      </c>
      <c r="H29" s="18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  <c r="Q29" s="2">
        <v>10</v>
      </c>
      <c r="R29" s="2">
        <v>10</v>
      </c>
      <c r="S29" s="2">
        <v>10</v>
      </c>
      <c r="T29" s="2">
        <v>10</v>
      </c>
      <c r="U29" s="2">
        <f t="shared" si="0"/>
        <v>177</v>
      </c>
      <c r="V29" s="16">
        <f t="shared" si="1"/>
        <v>9.8333333333333339</v>
      </c>
      <c r="W29" s="2" t="str">
        <f t="shared" si="2"/>
        <v>Aprovado</v>
      </c>
    </row>
    <row r="30" spans="1:23" x14ac:dyDescent="0.3">
      <c r="A30" s="7" t="s">
        <v>42</v>
      </c>
      <c r="B30" s="8" t="s">
        <v>43</v>
      </c>
      <c r="C30" s="2">
        <v>7</v>
      </c>
      <c r="D30" s="2">
        <v>8</v>
      </c>
      <c r="E30" s="2">
        <v>9</v>
      </c>
      <c r="F30" s="2">
        <v>10</v>
      </c>
      <c r="G30" s="2">
        <v>10</v>
      </c>
      <c r="H30" s="18">
        <v>10</v>
      </c>
      <c r="I30" s="2">
        <v>10</v>
      </c>
      <c r="J30" s="2">
        <v>10</v>
      </c>
      <c r="K30" s="2">
        <v>10</v>
      </c>
      <c r="L30" s="2">
        <v>10</v>
      </c>
      <c r="M30" s="2">
        <v>10</v>
      </c>
      <c r="N30" s="2">
        <v>10</v>
      </c>
      <c r="O30" s="2">
        <v>10</v>
      </c>
      <c r="P30" s="2">
        <v>10</v>
      </c>
      <c r="Q30" s="2">
        <v>10</v>
      </c>
      <c r="R30" s="2">
        <v>10</v>
      </c>
      <c r="S30" s="2">
        <v>10</v>
      </c>
      <c r="T30" s="2">
        <v>10</v>
      </c>
      <c r="U30" s="2">
        <f t="shared" si="0"/>
        <v>174</v>
      </c>
      <c r="V30" s="16">
        <f t="shared" si="1"/>
        <v>9.6666666666666661</v>
      </c>
      <c r="W30" s="2" t="str">
        <f t="shared" si="2"/>
        <v>Aprovado</v>
      </c>
    </row>
    <row r="31" spans="1:23" x14ac:dyDescent="0.3">
      <c r="A31" s="7" t="s">
        <v>42</v>
      </c>
      <c r="B31" s="8" t="s">
        <v>44</v>
      </c>
      <c r="C31" s="2">
        <v>6</v>
      </c>
      <c r="D31" s="2">
        <v>7</v>
      </c>
      <c r="E31" s="2">
        <v>8</v>
      </c>
      <c r="F31" s="2">
        <v>8</v>
      </c>
      <c r="G31" s="2">
        <v>9</v>
      </c>
      <c r="H31" s="18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  <c r="Q31" s="2">
        <v>10</v>
      </c>
      <c r="R31" s="2">
        <v>10</v>
      </c>
      <c r="S31" s="2">
        <v>10</v>
      </c>
      <c r="T31" s="2">
        <v>10</v>
      </c>
      <c r="U31" s="2">
        <f t="shared" si="0"/>
        <v>168</v>
      </c>
      <c r="V31" s="16">
        <f t="shared" si="1"/>
        <v>9.3333333333333339</v>
      </c>
      <c r="W31" s="2" t="str">
        <f t="shared" si="2"/>
        <v>Aprovado</v>
      </c>
    </row>
    <row r="32" spans="1:23" x14ac:dyDescent="0.3">
      <c r="A32" s="9" t="s">
        <v>42</v>
      </c>
      <c r="B32" s="10" t="s">
        <v>45</v>
      </c>
      <c r="C32" s="2">
        <v>3</v>
      </c>
      <c r="D32" s="2">
        <v>5</v>
      </c>
      <c r="E32" s="2">
        <v>6</v>
      </c>
      <c r="F32" s="2">
        <v>10</v>
      </c>
      <c r="G32" s="2">
        <v>10</v>
      </c>
      <c r="H32" s="18">
        <v>10</v>
      </c>
      <c r="I32" s="2">
        <v>10</v>
      </c>
      <c r="J32" s="2">
        <v>10</v>
      </c>
      <c r="K32" s="2">
        <v>10</v>
      </c>
      <c r="L32" s="2">
        <v>10</v>
      </c>
      <c r="M32" s="2">
        <v>10</v>
      </c>
      <c r="N32" s="2">
        <v>10</v>
      </c>
      <c r="O32" s="2">
        <v>10</v>
      </c>
      <c r="P32" s="2">
        <v>10</v>
      </c>
      <c r="Q32" s="2">
        <v>10</v>
      </c>
      <c r="R32" s="2">
        <v>10</v>
      </c>
      <c r="S32" s="2">
        <v>10</v>
      </c>
      <c r="T32" s="2">
        <v>10</v>
      </c>
      <c r="U32" s="2">
        <f t="shared" si="0"/>
        <v>164</v>
      </c>
      <c r="V32" s="16">
        <f t="shared" si="1"/>
        <v>9.1111111111111107</v>
      </c>
      <c r="W32" s="2" t="str">
        <f t="shared" si="2"/>
        <v>Aprovado</v>
      </c>
    </row>
  </sheetData>
  <autoFilter ref="A1:W32" xr:uid="{91395070-5E61-4C02-97B0-08914F3CCC83}"/>
  <phoneticPr fontId="3" type="noConversion"/>
  <conditionalFormatting sqref="G2:G32">
    <cfRule type="iconSet" priority="4">
      <iconSet>
        <cfvo type="percent" val="0"/>
        <cfvo type="num" val="7"/>
        <cfvo type="num" val="10"/>
      </iconSet>
    </cfRule>
  </conditionalFormatting>
  <conditionalFormatting sqref="K2:K32">
    <cfRule type="iconSet" priority="3">
      <iconSet>
        <cfvo type="percent" val="0"/>
        <cfvo type="num" val="7"/>
        <cfvo type="num" val="10"/>
      </iconSet>
    </cfRule>
  </conditionalFormatting>
  <conditionalFormatting sqref="P2:P32">
    <cfRule type="iconSet" priority="2">
      <iconSet>
        <cfvo type="percent" val="0"/>
        <cfvo type="num" val="7"/>
        <cfvo type="num" val="10"/>
      </iconSet>
    </cfRule>
  </conditionalFormatting>
  <conditionalFormatting sqref="T2:T32">
    <cfRule type="iconSet" priority="1">
      <iconSet>
        <cfvo type="percent" val="0"/>
        <cfvo type="num" val="7"/>
        <cfvo type="num" val="10"/>
      </iconSet>
    </cfRule>
  </conditionalFormatting>
  <conditionalFormatting sqref="W2:W32">
    <cfRule type="containsText" dxfId="97" priority="6" operator="containsText" text="Reprovado">
      <formula>NOT(ISERROR(SEARCH("Reprovado",W2)))</formula>
    </cfRule>
    <cfRule type="containsText" dxfId="96" priority="7" operator="containsText" text="Aprovado">
      <formula>NOT(ISERROR(SEARCH("Aprovado",W2)))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B7DD-63E5-48A2-92C2-3AAB7B5FBD25}">
  <sheetPr codeName="Planilha10"/>
  <dimension ref="A1:H86"/>
  <sheetViews>
    <sheetView showGridLines="0" workbookViewId="0"/>
  </sheetViews>
  <sheetFormatPr defaultRowHeight="14.4" x14ac:dyDescent="0.3"/>
  <cols>
    <col min="1" max="1" width="60.6640625" bestFit="1" customWidth="1"/>
    <col min="2" max="2" width="4.77734375" bestFit="1" customWidth="1"/>
    <col min="3" max="3" width="10.5546875" bestFit="1" customWidth="1"/>
    <col min="4" max="4" width="10.554687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96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141</v>
      </c>
      <c r="C3" s="12">
        <v>45258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388</v>
      </c>
      <c r="C4" s="12">
        <v>45334</v>
      </c>
      <c r="D4" t="s">
        <v>73</v>
      </c>
      <c r="E4" t="str">
        <f t="shared" si="0"/>
        <v>Nivel Avançado</v>
      </c>
    </row>
    <row r="5" spans="1:8" x14ac:dyDescent="0.3">
      <c r="A5" t="s">
        <v>389</v>
      </c>
      <c r="C5" s="12">
        <v>45334</v>
      </c>
      <c r="D5" t="s">
        <v>73</v>
      </c>
      <c r="E5" t="str">
        <f t="shared" si="0"/>
        <v>Nivel Avançado</v>
      </c>
    </row>
    <row r="6" spans="1:8" x14ac:dyDescent="0.3">
      <c r="A6" t="s">
        <v>390</v>
      </c>
      <c r="C6" s="12">
        <v>45334</v>
      </c>
      <c r="D6" t="s">
        <v>73</v>
      </c>
      <c r="E6" t="str">
        <f t="shared" si="0"/>
        <v>Nivel Avançado</v>
      </c>
    </row>
    <row r="7" spans="1:8" x14ac:dyDescent="0.3">
      <c r="A7" t="s">
        <v>391</v>
      </c>
      <c r="C7" s="12">
        <v>45334</v>
      </c>
      <c r="D7" t="s">
        <v>73</v>
      </c>
      <c r="E7" t="str">
        <f t="shared" si="0"/>
        <v>Nivel Avançado</v>
      </c>
    </row>
    <row r="8" spans="1:8" x14ac:dyDescent="0.3">
      <c r="A8" t="s">
        <v>392</v>
      </c>
      <c r="C8" s="12">
        <v>45334</v>
      </c>
      <c r="D8" t="s">
        <v>73</v>
      </c>
      <c r="E8" t="str">
        <f t="shared" si="0"/>
        <v>Nivel Avançado</v>
      </c>
    </row>
    <row r="9" spans="1:8" x14ac:dyDescent="0.3">
      <c r="A9" t="s">
        <v>392</v>
      </c>
      <c r="C9" s="12">
        <v>45334</v>
      </c>
      <c r="D9" t="s">
        <v>73</v>
      </c>
      <c r="E9" t="str">
        <f t="shared" si="0"/>
        <v>Nivel Avançado</v>
      </c>
    </row>
    <row r="10" spans="1:8" x14ac:dyDescent="0.3">
      <c r="A10" t="s">
        <v>393</v>
      </c>
      <c r="C10" s="12">
        <v>45335</v>
      </c>
      <c r="D10" t="s">
        <v>73</v>
      </c>
      <c r="E10" t="str">
        <f t="shared" si="0"/>
        <v>Nivel Avançado</v>
      </c>
    </row>
    <row r="11" spans="1:8" x14ac:dyDescent="0.3">
      <c r="A11" t="s">
        <v>394</v>
      </c>
      <c r="C11" s="12">
        <v>45336</v>
      </c>
      <c r="D11" t="s">
        <v>73</v>
      </c>
      <c r="E11" t="str">
        <f t="shared" si="0"/>
        <v>Nivel Avançado</v>
      </c>
    </row>
    <row r="12" spans="1:8" x14ac:dyDescent="0.3">
      <c r="A12" t="s">
        <v>395</v>
      </c>
      <c r="C12" s="12">
        <v>45336</v>
      </c>
      <c r="D12" t="s">
        <v>73</v>
      </c>
      <c r="E12" t="str">
        <f t="shared" si="0"/>
        <v>Nivel Avançado</v>
      </c>
    </row>
    <row r="13" spans="1:8" x14ac:dyDescent="0.3">
      <c r="A13" t="s">
        <v>396</v>
      </c>
      <c r="C13" s="12">
        <v>45336</v>
      </c>
      <c r="D13" t="s">
        <v>73</v>
      </c>
      <c r="E13" t="str">
        <f t="shared" si="0"/>
        <v>Nivel Avançado</v>
      </c>
    </row>
    <row r="14" spans="1:8" x14ac:dyDescent="0.3">
      <c r="A14" t="s">
        <v>397</v>
      </c>
      <c r="C14" s="12">
        <v>45336</v>
      </c>
      <c r="D14" t="s">
        <v>73</v>
      </c>
      <c r="E14" t="str">
        <f t="shared" si="0"/>
        <v>Nivel Avançado</v>
      </c>
    </row>
    <row r="15" spans="1:8" x14ac:dyDescent="0.3">
      <c r="A15" t="s">
        <v>398</v>
      </c>
      <c r="C15" s="12">
        <v>45336</v>
      </c>
      <c r="D15" t="s">
        <v>73</v>
      </c>
      <c r="E15" t="str">
        <f t="shared" si="0"/>
        <v>Nivel Avançado</v>
      </c>
    </row>
    <row r="16" spans="1:8" x14ac:dyDescent="0.3">
      <c r="A16" t="s">
        <v>399</v>
      </c>
      <c r="C16" s="12">
        <v>45336</v>
      </c>
      <c r="D16" t="s">
        <v>73</v>
      </c>
      <c r="E16" t="str">
        <f t="shared" si="0"/>
        <v>Nivel Avançado</v>
      </c>
    </row>
    <row r="17" spans="1:5" x14ac:dyDescent="0.3">
      <c r="A17" t="s">
        <v>400</v>
      </c>
      <c r="E17" t="str">
        <f t="shared" si="0"/>
        <v>Nivel Basico</v>
      </c>
    </row>
    <row r="18" spans="1:5" x14ac:dyDescent="0.3">
      <c r="E18" t="str">
        <f t="shared" si="0"/>
        <v>Nivel Basico</v>
      </c>
    </row>
    <row r="19" spans="1:5" x14ac:dyDescent="0.3">
      <c r="E19" t="str">
        <f t="shared" si="0"/>
        <v>Nivel Basico</v>
      </c>
    </row>
    <row r="20" spans="1:5" x14ac:dyDescent="0.3">
      <c r="E20" t="str">
        <f t="shared" si="0"/>
        <v>Nivel Basico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71" priority="1" operator="containsText" text="Nivel Basico">
      <formula>NOT(ISERROR(SEARCH("Nivel Basico",E2)))</formula>
    </cfRule>
    <cfRule type="containsText" dxfId="70" priority="2" operator="containsText" text="Nivel Intermediario">
      <formula>NOT(ISERROR(SEARCH("Nivel Intermediario",E2)))</formula>
    </cfRule>
    <cfRule type="containsText" dxfId="69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5C44F964-51C7-411E-8C87-424194BFFC03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8404-8C82-4029-830A-89412E5930A6}">
  <sheetPr codeName="Planilha11"/>
  <dimension ref="A1:H86"/>
  <sheetViews>
    <sheetView showGridLines="0" workbookViewId="0">
      <selection activeCell="A5" sqref="A5"/>
    </sheetView>
  </sheetViews>
  <sheetFormatPr defaultRowHeight="14.4" x14ac:dyDescent="0.3"/>
  <cols>
    <col min="1" max="1" width="33.33203125" bestFit="1" customWidth="1"/>
    <col min="2" max="2" width="18.554687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129</v>
      </c>
      <c r="B2" t="s">
        <v>128</v>
      </c>
      <c r="C2" s="12">
        <v>45258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127</v>
      </c>
      <c r="B3" t="s">
        <v>128</v>
      </c>
      <c r="C3" s="12">
        <v>45258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168</v>
      </c>
      <c r="B4" t="s">
        <v>169</v>
      </c>
      <c r="C4" s="12">
        <v>45260</v>
      </c>
      <c r="D4" t="s">
        <v>73</v>
      </c>
      <c r="E4" t="str">
        <f t="shared" si="0"/>
        <v>Nivel Avançado</v>
      </c>
    </row>
    <row r="5" spans="1:8" x14ac:dyDescent="0.3">
      <c r="E5" t="str">
        <f t="shared" si="0"/>
        <v>Nivel Basico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68" priority="1" operator="containsText" text="Nivel Basico">
      <formula>NOT(ISERROR(SEARCH("Nivel Basico",E2)))</formula>
    </cfRule>
    <cfRule type="containsText" dxfId="67" priority="2" operator="containsText" text="Nivel Intermediario">
      <formula>NOT(ISERROR(SEARCH("Nivel Intermediario",E2)))</formula>
    </cfRule>
    <cfRule type="containsText" dxfId="66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54CA86CB-89C9-4CD2-856E-A52C0C5A7A4E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9AE9-B823-4E96-81B5-9B07E3762DCB}">
  <sheetPr codeName="Planilha12"/>
  <dimension ref="A1:H86"/>
  <sheetViews>
    <sheetView showGridLines="0" workbookViewId="0">
      <selection activeCell="A14" sqref="A14"/>
    </sheetView>
  </sheetViews>
  <sheetFormatPr defaultRowHeight="14.4" x14ac:dyDescent="0.3"/>
  <cols>
    <col min="1" max="1" width="69.109375" bestFit="1" customWidth="1"/>
    <col min="2" max="2" width="44.554687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140</v>
      </c>
      <c r="B2" t="s">
        <v>11</v>
      </c>
      <c r="C2" s="12">
        <v>45258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166</v>
      </c>
      <c r="B3" t="s">
        <v>167</v>
      </c>
      <c r="C3" s="12">
        <v>45260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401</v>
      </c>
      <c r="B4" t="s">
        <v>402</v>
      </c>
      <c r="C4" s="12">
        <v>45341</v>
      </c>
      <c r="D4" t="s">
        <v>73</v>
      </c>
      <c r="E4" t="str">
        <f t="shared" si="0"/>
        <v>Nivel Avançado</v>
      </c>
    </row>
    <row r="5" spans="1:8" x14ac:dyDescent="0.3">
      <c r="A5" t="s">
        <v>403</v>
      </c>
      <c r="B5" t="s">
        <v>404</v>
      </c>
      <c r="C5" s="12">
        <v>45342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65" priority="1" operator="containsText" text="Nivel Basico">
      <formula>NOT(ISERROR(SEARCH("Nivel Basico",E2)))</formula>
    </cfRule>
    <cfRule type="containsText" dxfId="64" priority="2" operator="containsText" text="Nivel Intermediario">
      <formula>NOT(ISERROR(SEARCH("Nivel Intermediario",E2)))</formula>
    </cfRule>
    <cfRule type="containsText" dxfId="63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EF424103-2EF0-415B-8C0D-3B212029F023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E772-9543-4880-A36C-6915D5115AB6}">
  <sheetPr codeName="Planilha13"/>
  <dimension ref="A1:H86"/>
  <sheetViews>
    <sheetView showGridLines="0" workbookViewId="0">
      <selection activeCell="B12" sqref="B12"/>
    </sheetView>
  </sheetViews>
  <sheetFormatPr defaultRowHeight="14.4" x14ac:dyDescent="0.3"/>
  <cols>
    <col min="1" max="1" width="14.5546875" bestFit="1" customWidth="1"/>
    <col min="2" max="2" width="17" bestFit="1" customWidth="1"/>
    <col min="3" max="3" width="12.44140625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130</v>
      </c>
      <c r="B2" t="s">
        <v>131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132</v>
      </c>
      <c r="B3" t="s">
        <v>131</v>
      </c>
      <c r="C3" s="12">
        <v>45258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133</v>
      </c>
      <c r="B4" t="s">
        <v>131</v>
      </c>
      <c r="C4" s="12">
        <v>45259</v>
      </c>
      <c r="D4" t="s">
        <v>73</v>
      </c>
      <c r="E4" t="str">
        <f t="shared" si="0"/>
        <v>Nivel Avançado</v>
      </c>
    </row>
    <row r="5" spans="1:8" x14ac:dyDescent="0.3">
      <c r="A5" t="s">
        <v>134</v>
      </c>
      <c r="B5" t="s">
        <v>131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A6" t="s">
        <v>135</v>
      </c>
      <c r="B6" t="s">
        <v>131</v>
      </c>
      <c r="C6" s="12">
        <v>45261</v>
      </c>
      <c r="D6" t="s">
        <v>73</v>
      </c>
      <c r="E6" t="str">
        <f t="shared" si="0"/>
        <v>Nivel Avançado</v>
      </c>
    </row>
    <row r="7" spans="1:8" x14ac:dyDescent="0.3">
      <c r="A7" t="s">
        <v>136</v>
      </c>
      <c r="B7" t="s">
        <v>131</v>
      </c>
      <c r="C7" s="12">
        <v>45262</v>
      </c>
      <c r="D7" t="s">
        <v>73</v>
      </c>
      <c r="E7" t="str">
        <f t="shared" si="0"/>
        <v>Nivel Avançado</v>
      </c>
    </row>
    <row r="8" spans="1:8" x14ac:dyDescent="0.3">
      <c r="A8" t="s">
        <v>137</v>
      </c>
      <c r="B8" t="s">
        <v>131</v>
      </c>
      <c r="C8" s="12">
        <v>45263</v>
      </c>
      <c r="D8" t="s">
        <v>73</v>
      </c>
      <c r="E8" t="str">
        <f t="shared" si="0"/>
        <v>Nivel Avançado</v>
      </c>
    </row>
    <row r="9" spans="1:8" x14ac:dyDescent="0.3">
      <c r="A9" t="s">
        <v>138</v>
      </c>
      <c r="B9" t="s">
        <v>131</v>
      </c>
      <c r="C9" s="12">
        <v>45264</v>
      </c>
      <c r="D9" t="s">
        <v>73</v>
      </c>
      <c r="E9" t="str">
        <f t="shared" si="0"/>
        <v>Nivel Avançado</v>
      </c>
    </row>
    <row r="10" spans="1:8" x14ac:dyDescent="0.3">
      <c r="A10" t="s">
        <v>139</v>
      </c>
      <c r="B10" t="s">
        <v>131</v>
      </c>
      <c r="C10" s="12">
        <v>45265</v>
      </c>
      <c r="D10" t="s">
        <v>73</v>
      </c>
      <c r="E10" t="str">
        <f t="shared" si="0"/>
        <v>Nivel Avançado</v>
      </c>
    </row>
    <row r="11" spans="1:8" x14ac:dyDescent="0.3">
      <c r="A11" t="s">
        <v>165</v>
      </c>
      <c r="B11" t="s">
        <v>131</v>
      </c>
      <c r="C11" s="12">
        <v>45266</v>
      </c>
      <c r="D11" t="s">
        <v>73</v>
      </c>
      <c r="E11" t="str">
        <f t="shared" si="0"/>
        <v>Nivel Avançado</v>
      </c>
    </row>
    <row r="12" spans="1:8" x14ac:dyDescent="0.3">
      <c r="A12" t="s">
        <v>219</v>
      </c>
      <c r="B12" t="s">
        <v>131</v>
      </c>
      <c r="C12" s="12">
        <v>45267</v>
      </c>
      <c r="D12" t="s">
        <v>73</v>
      </c>
      <c r="E12" t="str">
        <f t="shared" si="0"/>
        <v>Nivel Avançado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62" priority="1" operator="containsText" text="Nivel Basico">
      <formula>NOT(ISERROR(SEARCH("Nivel Basico",E2)))</formula>
    </cfRule>
    <cfRule type="containsText" dxfId="61" priority="2" operator="containsText" text="Nivel Intermediario">
      <formula>NOT(ISERROR(SEARCH("Nivel Intermediario",E2)))</formula>
    </cfRule>
    <cfRule type="containsText" dxfId="60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B9EF9200-799A-4F4E-964B-6C34B796253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78DA-DD01-49E4-8B16-A6C5F0B49A0A}">
  <sheetPr codeName="Planilha14"/>
  <dimension ref="A1:H86"/>
  <sheetViews>
    <sheetView showGridLines="0" workbookViewId="0">
      <selection activeCell="H7" sqref="H7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103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204</v>
      </c>
      <c r="C3" s="12">
        <v>45260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E4" t="str">
        <f t="shared" si="0"/>
        <v>Nivel Basico</v>
      </c>
    </row>
    <row r="5" spans="1:8" x14ac:dyDescent="0.3">
      <c r="E5" t="str">
        <f t="shared" si="0"/>
        <v>Nivel Basico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59" priority="1" operator="containsText" text="Nivel Basico">
      <formula>NOT(ISERROR(SEARCH("Nivel Basico",E2)))</formula>
    </cfRule>
    <cfRule type="containsText" dxfId="58" priority="2" operator="containsText" text="Nivel Intermediario">
      <formula>NOT(ISERROR(SEARCH("Nivel Intermediario",E2)))</formula>
    </cfRule>
    <cfRule type="containsText" dxfId="57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075536C3-3EC0-4B3D-B3DD-AAC92464371D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B0D1-08B5-4418-BF68-3ED9708821DE}">
  <sheetPr codeName="Planilha15"/>
  <dimension ref="A1:H86"/>
  <sheetViews>
    <sheetView showGridLines="0" workbookViewId="0">
      <selection activeCell="F1" sqref="F1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101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205</v>
      </c>
      <c r="B3" t="s">
        <v>206</v>
      </c>
      <c r="C3" s="12">
        <v>45260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E4" t="str">
        <f t="shared" si="0"/>
        <v>Nivel Basico</v>
      </c>
    </row>
    <row r="5" spans="1:8" x14ac:dyDescent="0.3">
      <c r="E5" t="str">
        <f t="shared" si="0"/>
        <v>Nivel Basico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56" priority="1" operator="containsText" text="Nivel Basico">
      <formula>NOT(ISERROR(SEARCH("Nivel Basico",E2)))</formula>
    </cfRule>
    <cfRule type="containsText" dxfId="55" priority="2" operator="containsText" text="Nivel Intermediario">
      <formula>NOT(ISERROR(SEARCH("Nivel Intermediario",E2)))</formula>
    </cfRule>
    <cfRule type="containsText" dxfId="54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17C8A80B-1FEB-4977-83AA-D251DD0939B2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DC5D-BD3C-4D1C-BC7F-FD3F72F70C92}">
  <sheetPr codeName="Planilha16"/>
  <dimension ref="A1:H86"/>
  <sheetViews>
    <sheetView showGridLines="0" workbookViewId="0">
      <selection activeCell="F29" sqref="F29"/>
    </sheetView>
  </sheetViews>
  <sheetFormatPr defaultRowHeight="14.4" x14ac:dyDescent="0.3"/>
  <cols>
    <col min="1" max="1" width="17.5546875" bestFit="1" customWidth="1"/>
    <col min="2" max="2" width="9.88671875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102</v>
      </c>
      <c r="B2" t="s">
        <v>208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207</v>
      </c>
      <c r="B3" t="s">
        <v>204</v>
      </c>
      <c r="C3" s="12">
        <v>45258</v>
      </c>
      <c r="D3" t="s">
        <v>74</v>
      </c>
      <c r="E3" t="str">
        <f t="shared" ref="E3:E66" si="0">IF(D3="Sim","Nivel Avançado",IF(D3="Não","Nivel Intermediario","Nivel Basico"))</f>
        <v>Nivel Intermediario</v>
      </c>
    </row>
    <row r="4" spans="1:8" x14ac:dyDescent="0.3">
      <c r="A4" t="s">
        <v>207</v>
      </c>
      <c r="B4" t="s">
        <v>209</v>
      </c>
      <c r="C4" s="12">
        <v>45259</v>
      </c>
      <c r="D4" t="s">
        <v>73</v>
      </c>
      <c r="E4" t="str">
        <f t="shared" si="0"/>
        <v>Nivel Avançado</v>
      </c>
    </row>
    <row r="5" spans="1:8" x14ac:dyDescent="0.3">
      <c r="A5" t="s">
        <v>207</v>
      </c>
      <c r="B5" t="s">
        <v>210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A6" t="s">
        <v>207</v>
      </c>
      <c r="B6" t="s">
        <v>211</v>
      </c>
      <c r="C6" s="12">
        <v>45261</v>
      </c>
      <c r="D6" t="s">
        <v>73</v>
      </c>
      <c r="E6" t="str">
        <f t="shared" si="0"/>
        <v>Nivel Avançado</v>
      </c>
    </row>
    <row r="7" spans="1:8" x14ac:dyDescent="0.3">
      <c r="A7" t="s">
        <v>207</v>
      </c>
      <c r="B7" t="s">
        <v>212</v>
      </c>
      <c r="C7" s="12">
        <v>45262</v>
      </c>
      <c r="D7" t="s">
        <v>73</v>
      </c>
      <c r="E7" t="str">
        <f t="shared" si="0"/>
        <v>Nivel Avançado</v>
      </c>
    </row>
    <row r="8" spans="1:8" x14ac:dyDescent="0.3">
      <c r="A8" t="s">
        <v>207</v>
      </c>
      <c r="B8" t="s">
        <v>213</v>
      </c>
      <c r="C8" s="12">
        <v>45263</v>
      </c>
      <c r="D8" t="s">
        <v>73</v>
      </c>
      <c r="E8" t="str">
        <f t="shared" si="0"/>
        <v>Nivel Avançado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53" priority="1" operator="containsText" text="Nivel Basico">
      <formula>NOT(ISERROR(SEARCH("Nivel Basico",E2)))</formula>
    </cfRule>
    <cfRule type="containsText" dxfId="52" priority="2" operator="containsText" text="Nivel Intermediario">
      <formula>NOT(ISERROR(SEARCH("Nivel Intermediario",E2)))</formula>
    </cfRule>
    <cfRule type="containsText" dxfId="51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67E5F2FA-57C4-48EF-9314-F71AFB1B9301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BC90-4009-41A5-B6EA-66CD36421800}">
  <sheetPr codeName="Planilha17"/>
  <dimension ref="A1:H86"/>
  <sheetViews>
    <sheetView showGridLines="0" workbookViewId="0">
      <selection activeCell="B19" sqref="B19"/>
    </sheetView>
  </sheetViews>
  <sheetFormatPr defaultRowHeight="14.4" x14ac:dyDescent="0.3"/>
  <cols>
    <col min="1" max="1" width="11.4414062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214</v>
      </c>
      <c r="B2" t="s">
        <v>215</v>
      </c>
      <c r="C2" s="12">
        <v>45244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214</v>
      </c>
      <c r="B3" t="s">
        <v>215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214</v>
      </c>
      <c r="B4" t="s">
        <v>215</v>
      </c>
      <c r="C4" s="12">
        <v>45246</v>
      </c>
      <c r="D4" t="s">
        <v>73</v>
      </c>
      <c r="E4" t="str">
        <f t="shared" si="0"/>
        <v>Nivel Avançado</v>
      </c>
    </row>
    <row r="5" spans="1:8" x14ac:dyDescent="0.3">
      <c r="A5" t="s">
        <v>214</v>
      </c>
      <c r="B5" t="s">
        <v>215</v>
      </c>
      <c r="C5" s="12">
        <v>45247</v>
      </c>
      <c r="D5" t="s">
        <v>73</v>
      </c>
      <c r="E5" t="str">
        <f t="shared" si="0"/>
        <v>Nivel Avançado</v>
      </c>
    </row>
    <row r="6" spans="1:8" x14ac:dyDescent="0.3">
      <c r="A6" t="s">
        <v>214</v>
      </c>
      <c r="B6" t="s">
        <v>215</v>
      </c>
      <c r="C6" s="12">
        <v>45248</v>
      </c>
      <c r="D6" t="s">
        <v>73</v>
      </c>
      <c r="E6" t="str">
        <f t="shared" si="0"/>
        <v>Nivel Avançado</v>
      </c>
    </row>
    <row r="7" spans="1:8" x14ac:dyDescent="0.3">
      <c r="A7" t="s">
        <v>214</v>
      </c>
      <c r="B7" t="s">
        <v>215</v>
      </c>
      <c r="C7" s="12">
        <v>45249</v>
      </c>
      <c r="D7" t="s">
        <v>73</v>
      </c>
      <c r="E7" t="str">
        <f t="shared" si="0"/>
        <v>Nivel Avançado</v>
      </c>
    </row>
    <row r="8" spans="1:8" x14ac:dyDescent="0.3">
      <c r="A8" t="s">
        <v>214</v>
      </c>
      <c r="B8" t="s">
        <v>215</v>
      </c>
      <c r="C8" s="12">
        <v>45250</v>
      </c>
      <c r="D8" t="s">
        <v>73</v>
      </c>
      <c r="E8" t="str">
        <f t="shared" si="0"/>
        <v>Nivel Avançado</v>
      </c>
    </row>
    <row r="9" spans="1:8" x14ac:dyDescent="0.3">
      <c r="A9" t="s">
        <v>214</v>
      </c>
      <c r="B9" t="s">
        <v>215</v>
      </c>
      <c r="C9" s="12">
        <v>45251</v>
      </c>
      <c r="D9" t="s">
        <v>73</v>
      </c>
      <c r="E9" t="str">
        <f t="shared" si="0"/>
        <v>Nivel Avançado</v>
      </c>
    </row>
    <row r="10" spans="1:8" x14ac:dyDescent="0.3">
      <c r="A10" t="s">
        <v>214</v>
      </c>
      <c r="B10" t="s">
        <v>215</v>
      </c>
      <c r="C10" s="12">
        <v>45252</v>
      </c>
      <c r="D10" t="s">
        <v>73</v>
      </c>
      <c r="E10" t="str">
        <f t="shared" si="0"/>
        <v>Nivel Avançado</v>
      </c>
    </row>
    <row r="11" spans="1:8" x14ac:dyDescent="0.3">
      <c r="A11" t="s">
        <v>214</v>
      </c>
      <c r="B11" t="s">
        <v>215</v>
      </c>
      <c r="C11" s="12">
        <v>45253</v>
      </c>
      <c r="D11" t="s">
        <v>73</v>
      </c>
      <c r="E11" t="str">
        <f t="shared" si="0"/>
        <v>Nivel Avançado</v>
      </c>
    </row>
    <row r="12" spans="1:8" x14ac:dyDescent="0.3">
      <c r="A12" t="s">
        <v>214</v>
      </c>
      <c r="B12" t="s">
        <v>215</v>
      </c>
      <c r="C12" s="12">
        <v>45254</v>
      </c>
      <c r="D12" t="s">
        <v>73</v>
      </c>
      <c r="E12" t="str">
        <f t="shared" si="0"/>
        <v>Nivel Avançado</v>
      </c>
    </row>
    <row r="13" spans="1:8" x14ac:dyDescent="0.3">
      <c r="A13" t="s">
        <v>214</v>
      </c>
      <c r="B13" t="s">
        <v>215</v>
      </c>
      <c r="C13" s="12">
        <v>45255</v>
      </c>
      <c r="D13" t="s">
        <v>73</v>
      </c>
      <c r="E13" t="str">
        <f t="shared" si="0"/>
        <v>Nivel Avançado</v>
      </c>
    </row>
    <row r="14" spans="1:8" x14ac:dyDescent="0.3">
      <c r="A14" t="s">
        <v>214</v>
      </c>
      <c r="B14" t="s">
        <v>215</v>
      </c>
      <c r="C14" s="12">
        <v>45256</v>
      </c>
      <c r="D14" t="s">
        <v>73</v>
      </c>
      <c r="E14" t="str">
        <f t="shared" si="0"/>
        <v>Nivel Avançado</v>
      </c>
    </row>
    <row r="15" spans="1:8" x14ac:dyDescent="0.3">
      <c r="A15" t="s">
        <v>214</v>
      </c>
      <c r="B15" t="s">
        <v>215</v>
      </c>
      <c r="C15" s="12">
        <v>45257</v>
      </c>
      <c r="D15" t="s">
        <v>73</v>
      </c>
      <c r="E15" t="str">
        <f t="shared" si="0"/>
        <v>Nivel Avançado</v>
      </c>
    </row>
    <row r="16" spans="1:8" x14ac:dyDescent="0.3">
      <c r="A16" t="s">
        <v>214</v>
      </c>
      <c r="B16" t="s">
        <v>215</v>
      </c>
      <c r="C16" s="12">
        <v>45258</v>
      </c>
      <c r="D16" t="s">
        <v>73</v>
      </c>
      <c r="E16" t="str">
        <f t="shared" si="0"/>
        <v>Nivel Avançado</v>
      </c>
    </row>
    <row r="17" spans="1:5" x14ac:dyDescent="0.3">
      <c r="A17" t="s">
        <v>216</v>
      </c>
      <c r="B17" t="s">
        <v>217</v>
      </c>
      <c r="C17" s="12">
        <v>45259</v>
      </c>
      <c r="D17" t="s">
        <v>73</v>
      </c>
      <c r="E17" t="str">
        <f t="shared" si="0"/>
        <v>Nivel Avançado</v>
      </c>
    </row>
    <row r="18" spans="1:5" x14ac:dyDescent="0.3">
      <c r="A18" t="s">
        <v>216</v>
      </c>
      <c r="B18" t="s">
        <v>42</v>
      </c>
      <c r="C18" s="12">
        <v>45260</v>
      </c>
      <c r="D18" t="s">
        <v>73</v>
      </c>
      <c r="E18" t="str">
        <f t="shared" si="0"/>
        <v>Nivel Avançado</v>
      </c>
    </row>
    <row r="19" spans="1:5" x14ac:dyDescent="0.3">
      <c r="A19" t="s">
        <v>216</v>
      </c>
      <c r="B19" t="s">
        <v>218</v>
      </c>
      <c r="C19" s="12">
        <v>45261</v>
      </c>
      <c r="D19" t="s">
        <v>73</v>
      </c>
      <c r="E19" t="str">
        <f t="shared" si="0"/>
        <v>Nivel Avançado</v>
      </c>
    </row>
    <row r="20" spans="1:5" x14ac:dyDescent="0.3">
      <c r="E20" t="str">
        <f t="shared" si="0"/>
        <v>Nivel Basico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50" priority="1" operator="containsText" text="Nivel Basico">
      <formula>NOT(ISERROR(SEARCH("Nivel Basico",E2)))</formula>
    </cfRule>
    <cfRule type="containsText" dxfId="49" priority="2" operator="containsText" text="Nivel Intermediario">
      <formula>NOT(ISERROR(SEARCH("Nivel Intermediario",E2)))</formula>
    </cfRule>
    <cfRule type="containsText" dxfId="48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1541DDA3-245B-4E3A-BE17-9AE3A132E67C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370F-72E8-49CB-A0B4-1D614D44F0A8}">
  <sheetPr codeName="Planilha18"/>
  <dimension ref="A1:H86"/>
  <sheetViews>
    <sheetView showGridLines="0" workbookViewId="0">
      <selection activeCell="A9" sqref="A9"/>
    </sheetView>
  </sheetViews>
  <sheetFormatPr defaultRowHeight="14.4" x14ac:dyDescent="0.3"/>
  <cols>
    <col min="1" max="1" width="25.88671875" bestFit="1" customWidth="1"/>
    <col min="3" max="3" width="10.5546875" bestFit="1" customWidth="1"/>
    <col min="4" max="4" width="10.33203125" customWidth="1"/>
    <col min="5" max="5" width="16.109375" customWidth="1"/>
    <col min="6" max="6" width="12.6640625" bestFit="1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F1" s="3" t="s">
        <v>112</v>
      </c>
      <c r="H1" s="11" t="s">
        <v>70</v>
      </c>
    </row>
    <row r="2" spans="1:8" x14ac:dyDescent="0.3">
      <c r="A2" s="14" t="s">
        <v>106</v>
      </c>
      <c r="B2" s="14" t="s">
        <v>107</v>
      </c>
      <c r="C2" s="15">
        <v>45257</v>
      </c>
      <c r="D2" s="14" t="s">
        <v>73</v>
      </c>
      <c r="E2" t="str">
        <f>IF(D2="Sim","Nivel Avançado",IF(D2="Não","Nivel Intermediario","Nivel Basico"))</f>
        <v>Nivel Avançado</v>
      </c>
      <c r="F2">
        <f>COUNTIF(D:D,"Sim")</f>
        <v>8</v>
      </c>
    </row>
    <row r="3" spans="1:8" x14ac:dyDescent="0.3">
      <c r="A3" t="s">
        <v>108</v>
      </c>
      <c r="B3" s="14" t="s">
        <v>107</v>
      </c>
      <c r="C3" s="15">
        <v>45257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109</v>
      </c>
      <c r="B4" t="s">
        <v>110</v>
      </c>
      <c r="C4" s="15">
        <v>45257</v>
      </c>
      <c r="D4" t="s">
        <v>73</v>
      </c>
      <c r="E4" t="str">
        <f t="shared" si="0"/>
        <v>Nivel Avançado</v>
      </c>
    </row>
    <row r="5" spans="1:8" x14ac:dyDescent="0.3">
      <c r="A5" t="s">
        <v>111</v>
      </c>
      <c r="B5" t="s">
        <v>107</v>
      </c>
      <c r="C5" s="15">
        <v>45257</v>
      </c>
      <c r="D5" t="s">
        <v>73</v>
      </c>
      <c r="E5" t="str">
        <f t="shared" si="0"/>
        <v>Nivel Avançado</v>
      </c>
    </row>
    <row r="6" spans="1:8" x14ac:dyDescent="0.3">
      <c r="A6" t="s">
        <v>113</v>
      </c>
      <c r="B6" t="s">
        <v>107</v>
      </c>
      <c r="C6" s="15">
        <v>45257</v>
      </c>
      <c r="D6" t="s">
        <v>73</v>
      </c>
      <c r="E6" t="str">
        <f t="shared" si="0"/>
        <v>Nivel Avançado</v>
      </c>
    </row>
    <row r="7" spans="1:8" x14ac:dyDescent="0.3">
      <c r="A7" t="s">
        <v>114</v>
      </c>
      <c r="B7" t="s">
        <v>107</v>
      </c>
      <c r="C7" s="15">
        <v>45257</v>
      </c>
      <c r="D7" t="s">
        <v>73</v>
      </c>
      <c r="E7" t="str">
        <f t="shared" si="0"/>
        <v>Nivel Avançado</v>
      </c>
    </row>
    <row r="8" spans="1:8" x14ac:dyDescent="0.3">
      <c r="A8" t="s">
        <v>115</v>
      </c>
      <c r="B8" t="s">
        <v>116</v>
      </c>
      <c r="C8" s="15">
        <v>45257</v>
      </c>
      <c r="D8" t="s">
        <v>73</v>
      </c>
      <c r="E8" t="str">
        <f t="shared" si="0"/>
        <v>Nivel Avançado</v>
      </c>
    </row>
    <row r="9" spans="1:8" x14ac:dyDescent="0.3">
      <c r="A9" t="s">
        <v>163</v>
      </c>
      <c r="B9" t="s">
        <v>164</v>
      </c>
      <c r="C9" s="12">
        <v>45260</v>
      </c>
      <c r="D9" t="s">
        <v>73</v>
      </c>
      <c r="E9" t="str">
        <f t="shared" si="0"/>
        <v>Nivel Avançado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47" priority="1" operator="containsText" text="Nivel Basico">
      <formula>NOT(ISERROR(SEARCH("Nivel Basico",E2)))</formula>
    </cfRule>
    <cfRule type="containsText" dxfId="46" priority="2" operator="containsText" text="Nivel Intermediario">
      <formula>NOT(ISERROR(SEARCH("Nivel Intermediario",E2)))</formula>
    </cfRule>
    <cfRule type="containsText" dxfId="45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33C49711-D83D-4195-AEC1-311E9BAD5B0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EBDA-72C9-427B-9662-03CBB4675835}">
  <sheetPr codeName="Planilha19"/>
  <dimension ref="A1:H8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4.4" x14ac:dyDescent="0.3"/>
  <cols>
    <col min="1" max="1" width="40.33203125" bestFit="1" customWidth="1"/>
    <col min="2" max="2" width="11.44140625" bestFit="1" customWidth="1"/>
    <col min="3" max="3" width="10.5546875" bestFit="1" customWidth="1"/>
    <col min="4" max="4" width="11.6640625" bestFit="1" customWidth="1"/>
    <col min="5" max="5" width="16.109375" customWidth="1"/>
    <col min="6" max="6" width="11" bestFit="1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F1" s="3" t="s">
        <v>123</v>
      </c>
      <c r="H1" s="11" t="s">
        <v>70</v>
      </c>
    </row>
    <row r="2" spans="1:8" x14ac:dyDescent="0.3">
      <c r="A2" t="s">
        <v>104</v>
      </c>
      <c r="B2" t="s">
        <v>156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  <c r="F2">
        <f>COUNTIF(D:D,"Sim")</f>
        <v>12</v>
      </c>
    </row>
    <row r="3" spans="1:8" x14ac:dyDescent="0.3">
      <c r="A3" t="s">
        <v>105</v>
      </c>
      <c r="B3" t="s">
        <v>160</v>
      </c>
      <c r="C3" s="12">
        <v>45257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117</v>
      </c>
      <c r="B4" t="s">
        <v>118</v>
      </c>
      <c r="C4" s="12">
        <v>45257</v>
      </c>
      <c r="D4" t="s">
        <v>73</v>
      </c>
      <c r="E4" t="str">
        <f t="shared" si="0"/>
        <v>Nivel Avançado</v>
      </c>
    </row>
    <row r="5" spans="1:8" x14ac:dyDescent="0.3">
      <c r="A5" t="s">
        <v>119</v>
      </c>
      <c r="B5" t="s">
        <v>120</v>
      </c>
      <c r="C5" s="12">
        <v>45257</v>
      </c>
      <c r="D5" t="s">
        <v>73</v>
      </c>
      <c r="E5" t="str">
        <f t="shared" si="0"/>
        <v>Nivel Avançado</v>
      </c>
    </row>
    <row r="6" spans="1:8" x14ac:dyDescent="0.3">
      <c r="A6" t="s">
        <v>121</v>
      </c>
      <c r="B6" t="s">
        <v>122</v>
      </c>
      <c r="C6" s="12">
        <v>45257</v>
      </c>
      <c r="D6" t="s">
        <v>73</v>
      </c>
      <c r="E6" t="str">
        <f t="shared" si="0"/>
        <v>Nivel Avançado</v>
      </c>
    </row>
    <row r="7" spans="1:8" x14ac:dyDescent="0.3">
      <c r="A7" t="s">
        <v>155</v>
      </c>
      <c r="B7" t="s">
        <v>156</v>
      </c>
      <c r="C7" s="12">
        <v>45258</v>
      </c>
      <c r="D7" t="s">
        <v>73</v>
      </c>
      <c r="E7" t="str">
        <f t="shared" si="0"/>
        <v>Nivel Avançado</v>
      </c>
    </row>
    <row r="8" spans="1:8" x14ac:dyDescent="0.3">
      <c r="A8" t="s">
        <v>159</v>
      </c>
      <c r="B8" t="s">
        <v>156</v>
      </c>
      <c r="C8" s="12">
        <v>45259</v>
      </c>
      <c r="D8" t="s">
        <v>73</v>
      </c>
      <c r="E8" t="str">
        <f t="shared" si="0"/>
        <v>Nivel Avançado</v>
      </c>
    </row>
    <row r="9" spans="1:8" x14ac:dyDescent="0.3">
      <c r="A9" t="s">
        <v>161</v>
      </c>
      <c r="B9" t="s">
        <v>162</v>
      </c>
      <c r="C9" s="12">
        <v>45260</v>
      </c>
      <c r="D9" t="s">
        <v>73</v>
      </c>
      <c r="E9" t="str">
        <f t="shared" si="0"/>
        <v>Nivel Avançado</v>
      </c>
    </row>
    <row r="10" spans="1:8" x14ac:dyDescent="0.3">
      <c r="A10" t="s">
        <v>265</v>
      </c>
      <c r="B10" t="s">
        <v>156</v>
      </c>
      <c r="C10" s="12">
        <v>45274</v>
      </c>
      <c r="D10" t="s">
        <v>73</v>
      </c>
      <c r="E10" t="str">
        <f t="shared" si="0"/>
        <v>Nivel Avançado</v>
      </c>
    </row>
    <row r="11" spans="1:8" x14ac:dyDescent="0.3">
      <c r="A11" t="s">
        <v>266</v>
      </c>
      <c r="B11" t="s">
        <v>267</v>
      </c>
      <c r="C11" s="12">
        <v>45275</v>
      </c>
      <c r="D11" t="s">
        <v>73</v>
      </c>
      <c r="E11" t="str">
        <f t="shared" si="0"/>
        <v>Nivel Avançado</v>
      </c>
    </row>
    <row r="12" spans="1:8" x14ac:dyDescent="0.3">
      <c r="A12" t="s">
        <v>319</v>
      </c>
      <c r="B12" t="s">
        <v>162</v>
      </c>
      <c r="C12" s="12">
        <v>45291</v>
      </c>
      <c r="D12" t="s">
        <v>73</v>
      </c>
      <c r="E12" t="str">
        <f t="shared" si="0"/>
        <v>Nivel Avançado</v>
      </c>
    </row>
    <row r="13" spans="1:8" x14ac:dyDescent="0.3">
      <c r="A13" t="s">
        <v>321</v>
      </c>
      <c r="B13" t="s">
        <v>320</v>
      </c>
      <c r="C13" s="12">
        <v>45291</v>
      </c>
      <c r="D13" t="s">
        <v>73</v>
      </c>
      <c r="E13" t="str">
        <f t="shared" si="0"/>
        <v>Nivel Avançado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autoFilter ref="A1:E1" xr:uid="{530CEBDA-72C9-427B-9662-03CBB4675835}"/>
  <conditionalFormatting sqref="E2:E86">
    <cfRule type="containsText" dxfId="44" priority="1" operator="containsText" text="Nivel Basico">
      <formula>NOT(ISERROR(SEARCH("Nivel Basico",E2)))</formula>
    </cfRule>
    <cfRule type="containsText" dxfId="43" priority="2" operator="containsText" text="Nivel Intermediario">
      <formula>NOT(ISERROR(SEARCH("Nivel Intermediario",E2)))</formula>
    </cfRule>
    <cfRule type="containsText" dxfId="42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E10C8798-E941-4B72-8D0E-5A323AAC9805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4FF0-F348-43CD-8E98-09E8E289ECE7}">
  <sheetPr codeName="Planilha2"/>
  <dimension ref="A1:H86"/>
  <sheetViews>
    <sheetView showGridLines="0" workbookViewId="0"/>
  </sheetViews>
  <sheetFormatPr defaultRowHeight="14.4" x14ac:dyDescent="0.3"/>
  <cols>
    <col min="1" max="1" width="20.21875" bestFit="1" customWidth="1"/>
    <col min="2" max="2" width="17.5546875" customWidth="1"/>
    <col min="3" max="3" width="10.5546875" bestFit="1" customWidth="1"/>
    <col min="4" max="4" width="10.33203125" customWidth="1"/>
    <col min="5" max="5" width="16.109375" customWidth="1"/>
    <col min="8" max="8" width="16.4414062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88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89</v>
      </c>
      <c r="C3" s="12">
        <v>45257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90</v>
      </c>
      <c r="C4" s="12">
        <v>45257</v>
      </c>
      <c r="D4" t="s">
        <v>73</v>
      </c>
      <c r="E4" t="str">
        <f t="shared" si="0"/>
        <v>Nivel Avançado</v>
      </c>
    </row>
    <row r="5" spans="1:8" x14ac:dyDescent="0.3">
      <c r="A5" t="s">
        <v>91</v>
      </c>
      <c r="C5" s="12">
        <v>45257</v>
      </c>
      <c r="D5" t="s">
        <v>73</v>
      </c>
      <c r="E5" t="str">
        <f t="shared" si="0"/>
        <v>Nivel Avançado</v>
      </c>
    </row>
    <row r="6" spans="1:8" x14ac:dyDescent="0.3">
      <c r="A6" t="s">
        <v>92</v>
      </c>
      <c r="C6" s="12">
        <v>45257</v>
      </c>
      <c r="D6" t="s">
        <v>73</v>
      </c>
      <c r="E6" t="str">
        <f t="shared" si="0"/>
        <v>Nivel Avançado</v>
      </c>
    </row>
    <row r="7" spans="1:8" x14ac:dyDescent="0.3">
      <c r="A7" t="s">
        <v>93</v>
      </c>
      <c r="C7" s="12">
        <v>45257</v>
      </c>
      <c r="D7" t="s">
        <v>73</v>
      </c>
      <c r="E7" t="str">
        <f t="shared" si="0"/>
        <v>Nivel Avançado</v>
      </c>
    </row>
    <row r="8" spans="1:8" x14ac:dyDescent="0.3">
      <c r="A8" t="s">
        <v>94</v>
      </c>
      <c r="C8" s="12">
        <v>45257</v>
      </c>
      <c r="D8" t="s">
        <v>73</v>
      </c>
      <c r="E8" t="str">
        <f t="shared" si="0"/>
        <v>Nivel Avançado</v>
      </c>
    </row>
    <row r="9" spans="1:8" x14ac:dyDescent="0.3">
      <c r="A9" t="s">
        <v>95</v>
      </c>
      <c r="C9" s="12">
        <v>45257</v>
      </c>
      <c r="D9" t="s">
        <v>73</v>
      </c>
      <c r="E9" t="str">
        <f t="shared" si="0"/>
        <v>Nivel Avançado</v>
      </c>
    </row>
    <row r="10" spans="1:8" x14ac:dyDescent="0.3">
      <c r="A10" t="s">
        <v>126</v>
      </c>
      <c r="C10" s="12">
        <v>45258</v>
      </c>
      <c r="D10" t="s">
        <v>73</v>
      </c>
      <c r="E10" t="str">
        <f t="shared" si="0"/>
        <v>Nivel Avançado</v>
      </c>
    </row>
    <row r="11" spans="1:8" x14ac:dyDescent="0.3">
      <c r="A11" t="s">
        <v>234</v>
      </c>
      <c r="C11" s="12">
        <v>45264</v>
      </c>
      <c r="D11" t="s">
        <v>73</v>
      </c>
      <c r="E11" t="str">
        <f t="shared" si="0"/>
        <v>Nivel Avançado</v>
      </c>
    </row>
    <row r="12" spans="1:8" x14ac:dyDescent="0.3">
      <c r="A12" t="s">
        <v>235</v>
      </c>
      <c r="C12" s="12">
        <v>45264</v>
      </c>
      <c r="D12" t="s">
        <v>73</v>
      </c>
      <c r="E12" t="str">
        <f t="shared" si="0"/>
        <v>Nivel Avançado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95" priority="1" operator="containsText" text="Nivel Basico">
      <formula>NOT(ISERROR(SEARCH("Nivel Basico",E2)))</formula>
    </cfRule>
    <cfRule type="containsText" dxfId="94" priority="2" operator="containsText" text="Nivel Intermediario">
      <formula>NOT(ISERROR(SEARCH("Nivel Intermediario",E2)))</formula>
    </cfRule>
    <cfRule type="containsText" dxfId="93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195584CB-BCE1-4D2C-A9C9-4C02DA26A276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08D8-69C1-4BC6-8EA5-3EF1656B1D05}">
  <sheetPr codeName="Planilha20"/>
  <dimension ref="A1:H86"/>
  <sheetViews>
    <sheetView showGridLines="0" workbookViewId="0">
      <selection activeCell="D6" sqref="D6"/>
    </sheetView>
  </sheetViews>
  <sheetFormatPr defaultRowHeight="14.4" x14ac:dyDescent="0.3"/>
  <cols>
    <col min="1" max="1" width="16" bestFit="1" customWidth="1"/>
    <col min="2" max="2" width="17.44140625" bestFit="1" customWidth="1"/>
    <col min="3" max="3" width="10.5546875" bestFit="1" customWidth="1"/>
    <col min="4" max="4" width="10.33203125" customWidth="1"/>
    <col min="5" max="5" width="16.109375" customWidth="1"/>
    <col min="6" max="6" width="11.77734375" bestFit="1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F1" s="3" t="s">
        <v>187</v>
      </c>
      <c r="H1" s="11" t="s">
        <v>70</v>
      </c>
    </row>
    <row r="2" spans="1:8" x14ac:dyDescent="0.3">
      <c r="A2" t="s">
        <v>147</v>
      </c>
      <c r="B2" t="s">
        <v>148</v>
      </c>
      <c r="C2" s="12">
        <v>45259</v>
      </c>
      <c r="D2" t="s">
        <v>73</v>
      </c>
      <c r="E2" t="str">
        <f>IF(D2="Sim","Nivel Avançado",IF(D2="Não","Nivel Intermediario","Nivel Basico"))</f>
        <v>Nivel Avançado</v>
      </c>
      <c r="F2">
        <f>COUNTIFS(D:D,"Sim")</f>
        <v>5</v>
      </c>
    </row>
    <row r="3" spans="1:8" x14ac:dyDescent="0.3">
      <c r="A3" t="s">
        <v>149</v>
      </c>
      <c r="B3" t="s">
        <v>150</v>
      </c>
      <c r="C3" s="12">
        <v>45259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232</v>
      </c>
      <c r="B4" t="s">
        <v>233</v>
      </c>
      <c r="C4" s="12">
        <v>45264</v>
      </c>
      <c r="D4" t="s">
        <v>73</v>
      </c>
      <c r="E4" t="str">
        <f t="shared" si="0"/>
        <v>Nivel Avançado</v>
      </c>
    </row>
    <row r="5" spans="1:8" x14ac:dyDescent="0.3">
      <c r="A5" t="s">
        <v>263</v>
      </c>
      <c r="B5" t="s">
        <v>233</v>
      </c>
      <c r="C5" s="12">
        <v>45274</v>
      </c>
      <c r="D5" t="s">
        <v>73</v>
      </c>
      <c r="E5" t="str">
        <f t="shared" si="0"/>
        <v>Nivel Avançado</v>
      </c>
    </row>
    <row r="6" spans="1:8" x14ac:dyDescent="0.3">
      <c r="A6" t="s">
        <v>384</v>
      </c>
      <c r="B6" t="s">
        <v>385</v>
      </c>
      <c r="C6" s="12">
        <v>45326</v>
      </c>
      <c r="D6" t="s">
        <v>73</v>
      </c>
      <c r="E6" t="str">
        <f t="shared" si="0"/>
        <v>Nivel Avançado</v>
      </c>
      <c r="H6" t="s">
        <v>264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41" priority="1" operator="containsText" text="Nivel Basico">
      <formula>NOT(ISERROR(SEARCH("Nivel Basico",E2)))</formula>
    </cfRule>
    <cfRule type="containsText" dxfId="40" priority="2" operator="containsText" text="Nivel Intermediario">
      <formula>NOT(ISERROR(SEARCH("Nivel Intermediario",E2)))</formula>
    </cfRule>
    <cfRule type="containsText" dxfId="39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2D38D69A-648F-4EA9-8436-8BE8F521D59E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58CD-BA0D-40F0-96E3-A51E77C1CB2C}">
  <sheetPr codeName="Planilha21"/>
  <dimension ref="A1:H86"/>
  <sheetViews>
    <sheetView showGridLines="0" workbookViewId="0">
      <selection activeCell="F3" sqref="F3"/>
    </sheetView>
  </sheetViews>
  <sheetFormatPr defaultRowHeight="14.4" x14ac:dyDescent="0.3"/>
  <cols>
    <col min="1" max="1" width="9.88671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F1" s="3" t="s">
        <v>203</v>
      </c>
      <c r="H1" s="11" t="s">
        <v>70</v>
      </c>
    </row>
    <row r="2" spans="1:8" x14ac:dyDescent="0.3">
      <c r="A2" t="s">
        <v>197</v>
      </c>
      <c r="B2" t="s">
        <v>198</v>
      </c>
      <c r="D2" t="s">
        <v>73</v>
      </c>
      <c r="E2" t="str">
        <f>IF(D2="Sim","Nivel Avançado",IF(D2="Não","Nivel Intermediario","Nivel Basico"))</f>
        <v>Nivel Avançado</v>
      </c>
      <c r="F2">
        <f>COUNTIFS(D:D,"Sim")</f>
        <v>6</v>
      </c>
    </row>
    <row r="3" spans="1:8" x14ac:dyDescent="0.3">
      <c r="A3" t="s">
        <v>199</v>
      </c>
      <c r="B3" t="s">
        <v>198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200</v>
      </c>
      <c r="B4" t="s">
        <v>198</v>
      </c>
      <c r="D4" t="s">
        <v>73</v>
      </c>
      <c r="E4" t="str">
        <f t="shared" si="0"/>
        <v>Nivel Avançado</v>
      </c>
    </row>
    <row r="5" spans="1:8" x14ac:dyDescent="0.3">
      <c r="A5" t="s">
        <v>201</v>
      </c>
      <c r="B5" t="s">
        <v>198</v>
      </c>
      <c r="D5" t="s">
        <v>73</v>
      </c>
      <c r="E5" t="str">
        <f t="shared" si="0"/>
        <v>Nivel Avançado</v>
      </c>
    </row>
    <row r="6" spans="1:8" x14ac:dyDescent="0.3">
      <c r="A6" t="s">
        <v>202</v>
      </c>
      <c r="B6" t="s">
        <v>198</v>
      </c>
      <c r="D6" t="s">
        <v>73</v>
      </c>
      <c r="E6" t="str">
        <f t="shared" si="0"/>
        <v>Nivel Avançado</v>
      </c>
    </row>
    <row r="7" spans="1:8" x14ac:dyDescent="0.3">
      <c r="A7" t="s">
        <v>197</v>
      </c>
      <c r="B7" t="s">
        <v>198</v>
      </c>
      <c r="D7" t="s">
        <v>73</v>
      </c>
      <c r="E7" t="str">
        <f t="shared" si="0"/>
        <v>Nivel Avançado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38" priority="1" operator="containsText" text="Nivel Basico">
      <formula>NOT(ISERROR(SEARCH("Nivel Basico",E2)))</formula>
    </cfRule>
    <cfRule type="containsText" dxfId="37" priority="2" operator="containsText" text="Nivel Intermediario">
      <formula>NOT(ISERROR(SEARCH("Nivel Intermediario",E2)))</formula>
    </cfRule>
    <cfRule type="containsText" dxfId="36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B5CE70EC-6A4C-4221-B21A-0EDA8C1D865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689B-F1C9-423C-AE5B-ED8380713428}">
  <sheetPr codeName="Planilha22"/>
  <dimension ref="A1:H86"/>
  <sheetViews>
    <sheetView showGridLines="0" workbookViewId="0">
      <selection activeCell="A6" sqref="A6"/>
    </sheetView>
  </sheetViews>
  <sheetFormatPr defaultRowHeight="14.4" x14ac:dyDescent="0.3"/>
  <cols>
    <col min="1" max="1" width="19.88671875" bestFit="1" customWidth="1"/>
    <col min="3" max="3" width="10.5546875" bestFit="1" customWidth="1"/>
    <col min="4" max="4" width="10.33203125" customWidth="1"/>
    <col min="5" max="5" width="16.109375" customWidth="1"/>
    <col min="6" max="6" width="11.77734375" bestFit="1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F1" s="3" t="s">
        <v>187</v>
      </c>
      <c r="H1" s="11" t="s">
        <v>70</v>
      </c>
    </row>
    <row r="2" spans="1:8" x14ac:dyDescent="0.3">
      <c r="A2" t="s">
        <v>151</v>
      </c>
      <c r="B2" t="s">
        <v>152</v>
      </c>
      <c r="C2" s="12">
        <v>45258</v>
      </c>
      <c r="D2" t="s">
        <v>73</v>
      </c>
      <c r="E2" t="str">
        <f>IF(D2="Sim","Nivel Avançado",IF(D2="Não","Nivel Intermediario","Nivel Basico"))</f>
        <v>Nivel Avançado</v>
      </c>
      <c r="F2">
        <f>COUNTIFS(D:D,"Sim")</f>
        <v>4</v>
      </c>
    </row>
    <row r="3" spans="1:8" x14ac:dyDescent="0.3">
      <c r="A3" t="s">
        <v>154</v>
      </c>
      <c r="B3" t="s">
        <v>153</v>
      </c>
      <c r="C3" s="12">
        <v>45258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193</v>
      </c>
      <c r="B4" t="s">
        <v>194</v>
      </c>
      <c r="C4" s="12">
        <v>45260</v>
      </c>
      <c r="D4" t="s">
        <v>73</v>
      </c>
      <c r="E4" t="str">
        <f t="shared" si="0"/>
        <v>Nivel Avançado</v>
      </c>
    </row>
    <row r="5" spans="1:8" x14ac:dyDescent="0.3">
      <c r="A5" t="s">
        <v>195</v>
      </c>
      <c r="B5" t="s">
        <v>196</v>
      </c>
      <c r="C5" s="12">
        <v>45261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35" priority="1" operator="containsText" text="Nivel Basico">
      <formula>NOT(ISERROR(SEARCH("Nivel Basico",E2)))</formula>
    </cfRule>
    <cfRule type="containsText" dxfId="34" priority="2" operator="containsText" text="Nivel Intermediario">
      <formula>NOT(ISERROR(SEARCH("Nivel Intermediario",E2)))</formula>
    </cfRule>
    <cfRule type="containsText" dxfId="33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31FC276D-0FFE-48B0-9A2E-A3DC58016AB1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A94-1D1F-4C87-93F1-D91C121CD60B}">
  <sheetPr codeName="Planilha23"/>
  <dimension ref="A1:H86"/>
  <sheetViews>
    <sheetView showGridLines="0" workbookViewId="0">
      <selection activeCell="G13" sqref="G13"/>
    </sheetView>
  </sheetViews>
  <sheetFormatPr defaultRowHeight="14.4" x14ac:dyDescent="0.3"/>
  <cols>
    <col min="1" max="1" width="13.88671875" bestFit="1" customWidth="1"/>
    <col min="2" max="2" width="20.554687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229</v>
      </c>
      <c r="B2" t="s">
        <v>230</v>
      </c>
      <c r="C2" s="12">
        <v>45244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229</v>
      </c>
      <c r="B3" t="s">
        <v>231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229</v>
      </c>
      <c r="B4" t="s">
        <v>231</v>
      </c>
      <c r="C4" s="12">
        <v>45246</v>
      </c>
      <c r="D4" t="s">
        <v>73</v>
      </c>
      <c r="E4" t="str">
        <f t="shared" si="0"/>
        <v>Nivel Avançado</v>
      </c>
    </row>
    <row r="5" spans="1:8" x14ac:dyDescent="0.3">
      <c r="A5" t="s">
        <v>229</v>
      </c>
      <c r="B5" t="s">
        <v>231</v>
      </c>
      <c r="C5" s="12">
        <v>45247</v>
      </c>
      <c r="D5" t="s">
        <v>73</v>
      </c>
      <c r="E5" t="str">
        <f t="shared" si="0"/>
        <v>Nivel Avançado</v>
      </c>
    </row>
    <row r="6" spans="1:8" x14ac:dyDescent="0.3">
      <c r="A6" t="s">
        <v>229</v>
      </c>
      <c r="B6" t="s">
        <v>231</v>
      </c>
      <c r="C6" s="12">
        <v>45248</v>
      </c>
      <c r="D6" t="s">
        <v>73</v>
      </c>
      <c r="E6" t="str">
        <f t="shared" si="0"/>
        <v>Nivel Avançado</v>
      </c>
    </row>
    <row r="7" spans="1:8" x14ac:dyDescent="0.3">
      <c r="A7" t="s">
        <v>229</v>
      </c>
      <c r="B7" t="s">
        <v>231</v>
      </c>
      <c r="C7" s="12">
        <v>45249</v>
      </c>
      <c r="D7" t="s">
        <v>73</v>
      </c>
      <c r="E7" t="str">
        <f t="shared" si="0"/>
        <v>Nivel Avançado</v>
      </c>
    </row>
    <row r="8" spans="1:8" x14ac:dyDescent="0.3">
      <c r="A8" t="s">
        <v>229</v>
      </c>
      <c r="B8" t="s">
        <v>231</v>
      </c>
      <c r="C8" s="12">
        <v>45250</v>
      </c>
      <c r="D8" t="s">
        <v>73</v>
      </c>
      <c r="E8" t="str">
        <f t="shared" si="0"/>
        <v>Nivel Avançado</v>
      </c>
    </row>
    <row r="9" spans="1:8" x14ac:dyDescent="0.3">
      <c r="A9" t="s">
        <v>229</v>
      </c>
      <c r="B9" t="s">
        <v>231</v>
      </c>
      <c r="C9" s="12">
        <v>45251</v>
      </c>
      <c r="D9" t="s">
        <v>73</v>
      </c>
      <c r="E9" t="str">
        <f t="shared" si="0"/>
        <v>Nivel Avançado</v>
      </c>
    </row>
    <row r="10" spans="1:8" x14ac:dyDescent="0.3">
      <c r="A10" t="s">
        <v>229</v>
      </c>
      <c r="B10" t="s">
        <v>231</v>
      </c>
      <c r="C10" s="12">
        <v>45252</v>
      </c>
      <c r="D10" t="s">
        <v>73</v>
      </c>
      <c r="E10" t="str">
        <f t="shared" si="0"/>
        <v>Nivel Avançado</v>
      </c>
    </row>
    <row r="11" spans="1:8" x14ac:dyDescent="0.3">
      <c r="A11" t="s">
        <v>229</v>
      </c>
      <c r="B11" t="s">
        <v>231</v>
      </c>
      <c r="C11" s="12">
        <v>45253</v>
      </c>
      <c r="D11" t="s">
        <v>73</v>
      </c>
      <c r="E11" t="str">
        <f t="shared" si="0"/>
        <v>Nivel Avançado</v>
      </c>
    </row>
    <row r="12" spans="1:8" x14ac:dyDescent="0.3">
      <c r="A12" t="s">
        <v>229</v>
      </c>
      <c r="B12" t="s">
        <v>231</v>
      </c>
      <c r="C12" s="12">
        <v>45254</v>
      </c>
      <c r="D12" t="s">
        <v>73</v>
      </c>
      <c r="E12" t="str">
        <f t="shared" si="0"/>
        <v>Nivel Avançado</v>
      </c>
    </row>
    <row r="13" spans="1:8" x14ac:dyDescent="0.3">
      <c r="A13" t="s">
        <v>229</v>
      </c>
      <c r="B13" t="s">
        <v>231</v>
      </c>
      <c r="C13" s="12">
        <v>45255</v>
      </c>
      <c r="D13" t="s">
        <v>73</v>
      </c>
      <c r="E13" t="str">
        <f t="shared" si="0"/>
        <v>Nivel Avançado</v>
      </c>
    </row>
    <row r="14" spans="1:8" x14ac:dyDescent="0.3">
      <c r="A14" t="s">
        <v>229</v>
      </c>
      <c r="B14" t="s">
        <v>231</v>
      </c>
      <c r="C14" s="12">
        <v>45256</v>
      </c>
      <c r="D14" t="s">
        <v>73</v>
      </c>
      <c r="E14" t="str">
        <f t="shared" si="0"/>
        <v>Nivel Avançado</v>
      </c>
    </row>
    <row r="15" spans="1:8" x14ac:dyDescent="0.3">
      <c r="A15" t="s">
        <v>229</v>
      </c>
      <c r="B15" t="s">
        <v>231</v>
      </c>
      <c r="C15" s="12">
        <v>45257</v>
      </c>
      <c r="D15" t="s">
        <v>73</v>
      </c>
      <c r="E15" t="str">
        <f t="shared" si="0"/>
        <v>Nivel Avançado</v>
      </c>
    </row>
    <row r="16" spans="1:8" x14ac:dyDescent="0.3">
      <c r="A16" t="s">
        <v>229</v>
      </c>
      <c r="B16" t="s">
        <v>231</v>
      </c>
      <c r="C16" s="12">
        <v>45258</v>
      </c>
      <c r="D16" t="s">
        <v>73</v>
      </c>
      <c r="E16" t="str">
        <f t="shared" si="0"/>
        <v>Nivel Avançado</v>
      </c>
    </row>
    <row r="17" spans="1:5" x14ac:dyDescent="0.3">
      <c r="A17" t="s">
        <v>229</v>
      </c>
      <c r="B17" t="s">
        <v>231</v>
      </c>
      <c r="C17" s="12">
        <v>45259</v>
      </c>
      <c r="D17" t="s">
        <v>73</v>
      </c>
      <c r="E17" t="str">
        <f t="shared" si="0"/>
        <v>Nivel Avançado</v>
      </c>
    </row>
    <row r="18" spans="1:5" x14ac:dyDescent="0.3">
      <c r="A18" t="s">
        <v>229</v>
      </c>
      <c r="B18" t="s">
        <v>231</v>
      </c>
      <c r="C18" s="12">
        <v>45260</v>
      </c>
      <c r="D18" t="s">
        <v>73</v>
      </c>
      <c r="E18" t="str">
        <f t="shared" si="0"/>
        <v>Nivel Avançado</v>
      </c>
    </row>
    <row r="19" spans="1:5" x14ac:dyDescent="0.3">
      <c r="A19" t="s">
        <v>229</v>
      </c>
      <c r="B19" t="s">
        <v>231</v>
      </c>
      <c r="C19" s="12">
        <v>45261</v>
      </c>
      <c r="D19" t="s">
        <v>73</v>
      </c>
      <c r="E19" t="str">
        <f t="shared" si="0"/>
        <v>Nivel Avançado</v>
      </c>
    </row>
    <row r="20" spans="1:5" x14ac:dyDescent="0.3">
      <c r="E20" t="str">
        <f t="shared" si="0"/>
        <v>Nivel Basico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32" priority="1" operator="containsText" text="Nivel Basico">
      <formula>NOT(ISERROR(SEARCH("Nivel Basico",E2)))</formula>
    </cfRule>
    <cfRule type="containsText" dxfId="31" priority="2" operator="containsText" text="Nivel Intermediario">
      <formula>NOT(ISERROR(SEARCH("Nivel Intermediario",E2)))</formula>
    </cfRule>
    <cfRule type="containsText" dxfId="30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3932E555-1296-4317-961F-E5C90FDD7D4C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19F9-0A8C-484E-8416-3BB8F801DAB9}">
  <sheetPr codeName="Planilha24"/>
  <dimension ref="A1:H86"/>
  <sheetViews>
    <sheetView showGridLines="0" workbookViewId="0">
      <selection activeCell="A2" sqref="A2"/>
    </sheetView>
  </sheetViews>
  <sheetFormatPr defaultRowHeight="14.4" x14ac:dyDescent="0.3"/>
  <cols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D3" t="s">
        <v>74</v>
      </c>
      <c r="E3" t="str">
        <f t="shared" ref="E3:E66" si="0">IF(D3="Sim","Nivel Avançado",IF(D3="Não","Nivel Intermediario","Nivel Basico"))</f>
        <v>Nivel Intermediario</v>
      </c>
    </row>
    <row r="4" spans="1:8" x14ac:dyDescent="0.3">
      <c r="E4" t="str">
        <f t="shared" si="0"/>
        <v>Nivel Basico</v>
      </c>
    </row>
    <row r="5" spans="1:8" x14ac:dyDescent="0.3">
      <c r="E5" t="str">
        <f t="shared" si="0"/>
        <v>Nivel Basico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29" priority="1" operator="containsText" text="Nivel Basico">
      <formula>NOT(ISERROR(SEARCH("Nivel Basico",E2)))</formula>
    </cfRule>
    <cfRule type="containsText" dxfId="28" priority="2" operator="containsText" text="Nivel Intermediario">
      <formula>NOT(ISERROR(SEARCH("Nivel Intermediario",E2)))</formula>
    </cfRule>
    <cfRule type="containsText" dxfId="27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61007CA5-EFF0-487D-8CCD-9D1AFB1661C2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D808-0A95-448F-863F-7FD031DD6D5B}">
  <sheetPr codeName="Planilha25"/>
  <dimension ref="A1:H86"/>
  <sheetViews>
    <sheetView showGridLines="0" workbookViewId="0">
      <selection activeCell="H4" sqref="H4"/>
    </sheetView>
  </sheetViews>
  <sheetFormatPr defaultRowHeight="14.4" x14ac:dyDescent="0.3"/>
  <cols>
    <col min="1" max="2" width="12.8867187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228</v>
      </c>
      <c r="B2" t="s">
        <v>228</v>
      </c>
      <c r="C2" s="12">
        <v>45244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228</v>
      </c>
      <c r="B3" t="s">
        <v>228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228</v>
      </c>
      <c r="B4" t="s">
        <v>228</v>
      </c>
      <c r="C4" s="12">
        <v>45246</v>
      </c>
      <c r="D4" t="s">
        <v>73</v>
      </c>
      <c r="E4" t="str">
        <f t="shared" si="0"/>
        <v>Nivel Avançado</v>
      </c>
    </row>
    <row r="5" spans="1:8" x14ac:dyDescent="0.3">
      <c r="A5" t="s">
        <v>228</v>
      </c>
      <c r="B5" t="s">
        <v>228</v>
      </c>
      <c r="C5" s="12">
        <v>45247</v>
      </c>
      <c r="D5" t="s">
        <v>73</v>
      </c>
      <c r="E5" t="str">
        <f t="shared" si="0"/>
        <v>Nivel Avançado</v>
      </c>
    </row>
    <row r="6" spans="1:8" x14ac:dyDescent="0.3">
      <c r="A6" t="s">
        <v>228</v>
      </c>
      <c r="B6" t="s">
        <v>228</v>
      </c>
      <c r="C6" s="12">
        <v>45248</v>
      </c>
      <c r="D6" t="s">
        <v>73</v>
      </c>
      <c r="E6" t="str">
        <f t="shared" si="0"/>
        <v>Nivel Avançado</v>
      </c>
    </row>
    <row r="7" spans="1:8" x14ac:dyDescent="0.3">
      <c r="A7" t="s">
        <v>228</v>
      </c>
      <c r="B7" t="s">
        <v>228</v>
      </c>
      <c r="C7" s="12">
        <v>45249</v>
      </c>
      <c r="D7" t="s">
        <v>73</v>
      </c>
      <c r="E7" t="str">
        <f t="shared" si="0"/>
        <v>Nivel Avançado</v>
      </c>
    </row>
    <row r="8" spans="1:8" x14ac:dyDescent="0.3">
      <c r="A8" t="s">
        <v>228</v>
      </c>
      <c r="B8" t="s">
        <v>228</v>
      </c>
      <c r="C8" s="12">
        <v>45250</v>
      </c>
      <c r="D8" t="s">
        <v>73</v>
      </c>
      <c r="E8" t="str">
        <f t="shared" si="0"/>
        <v>Nivel Avançado</v>
      </c>
    </row>
    <row r="9" spans="1:8" x14ac:dyDescent="0.3">
      <c r="A9" t="s">
        <v>228</v>
      </c>
      <c r="B9" t="s">
        <v>228</v>
      </c>
      <c r="C9" s="12">
        <v>45251</v>
      </c>
      <c r="D9" t="s">
        <v>73</v>
      </c>
      <c r="E9" t="str">
        <f t="shared" si="0"/>
        <v>Nivel Avançado</v>
      </c>
    </row>
    <row r="10" spans="1:8" x14ac:dyDescent="0.3">
      <c r="A10" t="s">
        <v>228</v>
      </c>
      <c r="B10" t="s">
        <v>228</v>
      </c>
      <c r="C10" s="12">
        <v>45252</v>
      </c>
      <c r="D10" t="s">
        <v>73</v>
      </c>
      <c r="E10" t="str">
        <f t="shared" si="0"/>
        <v>Nivel Avançado</v>
      </c>
    </row>
    <row r="11" spans="1:8" x14ac:dyDescent="0.3">
      <c r="A11" t="s">
        <v>228</v>
      </c>
      <c r="B11" t="s">
        <v>228</v>
      </c>
      <c r="C11" s="12">
        <v>45253</v>
      </c>
      <c r="D11" t="s">
        <v>73</v>
      </c>
      <c r="E11" t="str">
        <f t="shared" si="0"/>
        <v>Nivel Avançado</v>
      </c>
    </row>
    <row r="12" spans="1:8" x14ac:dyDescent="0.3">
      <c r="A12" t="s">
        <v>228</v>
      </c>
      <c r="B12" t="s">
        <v>228</v>
      </c>
      <c r="C12" s="12">
        <v>45254</v>
      </c>
      <c r="D12" t="s">
        <v>73</v>
      </c>
      <c r="E12" t="str">
        <f t="shared" si="0"/>
        <v>Nivel Avançado</v>
      </c>
    </row>
    <row r="13" spans="1:8" x14ac:dyDescent="0.3">
      <c r="A13" t="s">
        <v>228</v>
      </c>
      <c r="B13" t="s">
        <v>228</v>
      </c>
      <c r="C13" s="12">
        <v>45255</v>
      </c>
      <c r="D13" t="s">
        <v>73</v>
      </c>
      <c r="E13" t="str">
        <f t="shared" si="0"/>
        <v>Nivel Avançado</v>
      </c>
    </row>
    <row r="14" spans="1:8" x14ac:dyDescent="0.3">
      <c r="A14" t="s">
        <v>228</v>
      </c>
      <c r="B14" t="s">
        <v>228</v>
      </c>
      <c r="C14" s="12">
        <v>45256</v>
      </c>
      <c r="D14" t="s">
        <v>73</v>
      </c>
      <c r="E14" t="str">
        <f t="shared" si="0"/>
        <v>Nivel Avançado</v>
      </c>
    </row>
    <row r="15" spans="1:8" x14ac:dyDescent="0.3">
      <c r="A15" t="s">
        <v>228</v>
      </c>
      <c r="B15" t="s">
        <v>228</v>
      </c>
      <c r="C15" s="12">
        <v>45257</v>
      </c>
      <c r="D15" t="s">
        <v>73</v>
      </c>
      <c r="E15" t="str">
        <f t="shared" si="0"/>
        <v>Nivel Avançado</v>
      </c>
    </row>
    <row r="16" spans="1:8" x14ac:dyDescent="0.3">
      <c r="A16" t="s">
        <v>228</v>
      </c>
      <c r="B16" t="s">
        <v>228</v>
      </c>
      <c r="C16" s="12">
        <v>45258</v>
      </c>
      <c r="D16" t="s">
        <v>73</v>
      </c>
      <c r="E16" t="str">
        <f t="shared" si="0"/>
        <v>Nivel Avançado</v>
      </c>
    </row>
    <row r="17" spans="1:5" x14ac:dyDescent="0.3">
      <c r="A17" t="s">
        <v>228</v>
      </c>
      <c r="B17" t="s">
        <v>228</v>
      </c>
      <c r="C17" s="12">
        <v>45259</v>
      </c>
      <c r="D17" t="s">
        <v>73</v>
      </c>
      <c r="E17" t="str">
        <f t="shared" si="0"/>
        <v>Nivel Avançado</v>
      </c>
    </row>
    <row r="18" spans="1:5" x14ac:dyDescent="0.3">
      <c r="A18" t="s">
        <v>228</v>
      </c>
      <c r="B18" t="s">
        <v>228</v>
      </c>
      <c r="C18" s="12">
        <v>45260</v>
      </c>
      <c r="D18" t="s">
        <v>73</v>
      </c>
      <c r="E18" t="str">
        <f t="shared" si="0"/>
        <v>Nivel Avançado</v>
      </c>
    </row>
    <row r="19" spans="1:5" x14ac:dyDescent="0.3">
      <c r="A19" t="s">
        <v>228</v>
      </c>
      <c r="B19" t="s">
        <v>228</v>
      </c>
      <c r="C19" s="12">
        <v>45261</v>
      </c>
      <c r="D19" t="s">
        <v>73</v>
      </c>
      <c r="E19" t="str">
        <f t="shared" si="0"/>
        <v>Nivel Avançado</v>
      </c>
    </row>
    <row r="20" spans="1:5" x14ac:dyDescent="0.3">
      <c r="E20" t="str">
        <f t="shared" si="0"/>
        <v>Nivel Basico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26" priority="1" operator="containsText" text="Nivel Basico">
      <formula>NOT(ISERROR(SEARCH("Nivel Basico",E2)))</formula>
    </cfRule>
    <cfRule type="containsText" dxfId="25" priority="2" operator="containsText" text="Nivel Intermediario">
      <formula>NOT(ISERROR(SEARCH("Nivel Intermediario",E2)))</formula>
    </cfRule>
    <cfRule type="containsText" dxfId="24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619E9A85-131C-4140-8E95-03951259BB1E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3559-B077-40E0-87F7-314C1410C38E}">
  <sheetPr codeName="Planilha26"/>
  <dimension ref="A1:H86"/>
  <sheetViews>
    <sheetView showGridLines="0" workbookViewId="0">
      <selection activeCell="B5" sqref="B5"/>
    </sheetView>
  </sheetViews>
  <sheetFormatPr defaultRowHeight="14.4" x14ac:dyDescent="0.3"/>
  <cols>
    <col min="2" max="2" width="14.664062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86</v>
      </c>
      <c r="B2" t="s">
        <v>87</v>
      </c>
      <c r="C2" s="12">
        <v>45236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188</v>
      </c>
      <c r="B3" t="s">
        <v>87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189</v>
      </c>
      <c r="B4" t="s">
        <v>190</v>
      </c>
      <c r="C4" s="12">
        <v>45260</v>
      </c>
      <c r="D4" t="s">
        <v>73</v>
      </c>
      <c r="E4" t="str">
        <f t="shared" si="0"/>
        <v>Nivel Avançado</v>
      </c>
    </row>
    <row r="5" spans="1:8" x14ac:dyDescent="0.3">
      <c r="A5" t="s">
        <v>191</v>
      </c>
      <c r="B5" t="s">
        <v>192</v>
      </c>
      <c r="C5" s="12">
        <v>45231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23" priority="1" operator="containsText" text="Nivel Basico">
      <formula>NOT(ISERROR(SEARCH("Nivel Basico",E2)))</formula>
    </cfRule>
    <cfRule type="containsText" dxfId="22" priority="2" operator="containsText" text="Nivel Intermediario">
      <formula>NOT(ISERROR(SEARCH("Nivel Intermediario",E2)))</formula>
    </cfRule>
    <cfRule type="containsText" dxfId="21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4A483A93-4B08-46F5-82C8-AAE558CF4913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00B2-F156-4F52-8E5D-423702ABA620}">
  <sheetPr codeName="Planilha27"/>
  <dimension ref="A1:H86"/>
  <sheetViews>
    <sheetView showGridLines="0" workbookViewId="0">
      <selection activeCell="L14" sqref="L14"/>
    </sheetView>
  </sheetViews>
  <sheetFormatPr defaultRowHeight="14.4" x14ac:dyDescent="0.3"/>
  <cols>
    <col min="1" max="1" width="17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20" priority="1" operator="containsText" text="Nivel Basico">
      <formula>NOT(ISERROR(SEARCH("Nivel Basico",E2)))</formula>
    </cfRule>
    <cfRule type="containsText" dxfId="19" priority="2" operator="containsText" text="Nivel Intermediario">
      <formula>NOT(ISERROR(SEARCH("Nivel Intermediario",E2)))</formula>
    </cfRule>
    <cfRule type="containsText" dxfId="18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8E681B07-06EF-4755-B65F-8286CCE9AE54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E4F7-DF63-4FE8-838C-D0B89C9F855F}">
  <sheetPr codeName="Planilha28"/>
  <dimension ref="A1:H86"/>
  <sheetViews>
    <sheetView showGridLines="0" workbookViewId="0">
      <selection activeCell="A2" sqref="A2:D5"/>
    </sheetView>
  </sheetViews>
  <sheetFormatPr defaultRowHeight="14.4" x14ac:dyDescent="0.3"/>
  <cols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17" priority="1" operator="containsText" text="Nivel Basico">
      <formula>NOT(ISERROR(SEARCH("Nivel Basico",E2)))</formula>
    </cfRule>
    <cfRule type="containsText" dxfId="16" priority="2" operator="containsText" text="Nivel Intermediario">
      <formula>NOT(ISERROR(SEARCH("Nivel Intermediario",E2)))</formula>
    </cfRule>
    <cfRule type="containsText" dxfId="15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177F7E58-E96A-467B-8203-86F45E133D57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B6D8-8EAF-4BC0-A6EB-EAA51850E845}">
  <sheetPr codeName="Planilha29"/>
  <dimension ref="A1:H86"/>
  <sheetViews>
    <sheetView showGridLines="0" workbookViewId="0">
      <selection activeCell="A2" sqref="A2:D5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14" priority="1" operator="containsText" text="Nivel Basico">
      <formula>NOT(ISERROR(SEARCH("Nivel Basico",E2)))</formula>
    </cfRule>
    <cfRule type="containsText" dxfId="13" priority="2" operator="containsText" text="Nivel Intermediario">
      <formula>NOT(ISERROR(SEARCH("Nivel Intermediario",E2)))</formula>
    </cfRule>
    <cfRule type="containsText" dxfId="12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E93E5C88-4E6E-4A57-9748-57BA7F99F6B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1EDC-ADAC-4DD4-A66B-1D5952F2A849}">
  <sheetPr codeName="Planilha3"/>
  <dimension ref="A1:H86"/>
  <sheetViews>
    <sheetView showGridLines="0" workbookViewId="0">
      <selection activeCell="A19" sqref="A19"/>
    </sheetView>
  </sheetViews>
  <sheetFormatPr defaultRowHeight="14.4" x14ac:dyDescent="0.3"/>
  <cols>
    <col min="1" max="1" width="33.44140625" customWidth="1"/>
    <col min="2" max="2" width="22.21875" bestFit="1" customWidth="1"/>
    <col min="3" max="3" width="10.5546875" bestFit="1" customWidth="1"/>
    <col min="4" max="4" width="11.6640625" bestFit="1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G1" s="3" t="s">
        <v>298</v>
      </c>
      <c r="H1" s="11" t="s">
        <v>70</v>
      </c>
    </row>
    <row r="2" spans="1:8" x14ac:dyDescent="0.3">
      <c r="A2" t="s">
        <v>82</v>
      </c>
      <c r="B2" t="s">
        <v>83</v>
      </c>
      <c r="C2" s="12">
        <v>45214</v>
      </c>
      <c r="D2" t="s">
        <v>73</v>
      </c>
      <c r="E2" t="str">
        <f>IF(D2="Sim","Nivel Avançado",IF(D2="Não","Nivel Intermediario","Nivel Basico"))</f>
        <v>Nivel Avançado</v>
      </c>
      <c r="G2">
        <f>COUNTIFS(D:D,"Sim")</f>
        <v>19</v>
      </c>
    </row>
    <row r="3" spans="1:8" x14ac:dyDescent="0.3">
      <c r="A3" t="s">
        <v>84</v>
      </c>
      <c r="B3" t="s">
        <v>85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97</v>
      </c>
      <c r="B4" t="s">
        <v>98</v>
      </c>
      <c r="C4" s="12">
        <v>45257</v>
      </c>
      <c r="D4" t="s">
        <v>73</v>
      </c>
      <c r="E4" t="str">
        <f t="shared" si="0"/>
        <v>Nivel Avançado</v>
      </c>
    </row>
    <row r="5" spans="1:8" x14ac:dyDescent="0.3">
      <c r="A5" t="s">
        <v>99</v>
      </c>
      <c r="B5" t="s">
        <v>100</v>
      </c>
      <c r="C5" s="12">
        <v>45257</v>
      </c>
      <c r="D5" t="s">
        <v>73</v>
      </c>
      <c r="E5" t="str">
        <f t="shared" si="0"/>
        <v>Nivel Avançado</v>
      </c>
    </row>
    <row r="6" spans="1:8" x14ac:dyDescent="0.3">
      <c r="A6" t="s">
        <v>177</v>
      </c>
      <c r="B6" t="s">
        <v>100</v>
      </c>
      <c r="C6" s="12">
        <v>45260</v>
      </c>
      <c r="D6" t="s">
        <v>73</v>
      </c>
      <c r="E6" t="str">
        <f t="shared" si="0"/>
        <v>Nivel Avançado</v>
      </c>
    </row>
    <row r="7" spans="1:8" x14ac:dyDescent="0.3">
      <c r="A7" t="s">
        <v>178</v>
      </c>
      <c r="B7" t="s">
        <v>100</v>
      </c>
      <c r="C7" s="12">
        <v>45261</v>
      </c>
      <c r="D7" t="s">
        <v>73</v>
      </c>
      <c r="E7" t="str">
        <f t="shared" si="0"/>
        <v>Nivel Avançado</v>
      </c>
    </row>
    <row r="8" spans="1:8" x14ac:dyDescent="0.3">
      <c r="A8" t="s">
        <v>179</v>
      </c>
      <c r="B8" t="s">
        <v>100</v>
      </c>
      <c r="C8" s="12">
        <v>45261</v>
      </c>
      <c r="D8" t="s">
        <v>73</v>
      </c>
      <c r="E8" t="str">
        <f t="shared" si="0"/>
        <v>Nivel Avançado</v>
      </c>
    </row>
    <row r="9" spans="1:8" x14ac:dyDescent="0.3">
      <c r="A9" t="s">
        <v>180</v>
      </c>
      <c r="B9" t="s">
        <v>100</v>
      </c>
      <c r="C9" s="12">
        <v>45261</v>
      </c>
      <c r="D9" t="s">
        <v>73</v>
      </c>
      <c r="E9" t="str">
        <f t="shared" si="0"/>
        <v>Nivel Avançado</v>
      </c>
    </row>
    <row r="10" spans="1:8" x14ac:dyDescent="0.3">
      <c r="A10" t="s">
        <v>287</v>
      </c>
      <c r="B10" t="s">
        <v>288</v>
      </c>
      <c r="C10" s="12">
        <v>45283</v>
      </c>
      <c r="D10" t="s">
        <v>73</v>
      </c>
      <c r="E10" t="str">
        <f t="shared" si="0"/>
        <v>Nivel Avançado</v>
      </c>
    </row>
    <row r="11" spans="1:8" x14ac:dyDescent="0.3">
      <c r="A11" t="s">
        <v>286</v>
      </c>
      <c r="B11" t="s">
        <v>288</v>
      </c>
      <c r="C11" s="12">
        <v>45283</v>
      </c>
      <c r="D11" t="s">
        <v>73</v>
      </c>
      <c r="E11" t="str">
        <f t="shared" si="0"/>
        <v>Nivel Avançado</v>
      </c>
    </row>
    <row r="12" spans="1:8" x14ac:dyDescent="0.3">
      <c r="A12" t="s">
        <v>289</v>
      </c>
      <c r="B12" t="s">
        <v>288</v>
      </c>
      <c r="C12" s="12">
        <v>45283</v>
      </c>
      <c r="D12" t="s">
        <v>73</v>
      </c>
      <c r="E12" t="str">
        <f t="shared" si="0"/>
        <v>Nivel Avançado</v>
      </c>
    </row>
    <row r="13" spans="1:8" x14ac:dyDescent="0.3">
      <c r="A13" t="s">
        <v>290</v>
      </c>
      <c r="B13" t="s">
        <v>288</v>
      </c>
      <c r="C13" s="12">
        <v>45283</v>
      </c>
      <c r="D13" t="s">
        <v>73</v>
      </c>
      <c r="E13" t="str">
        <f t="shared" si="0"/>
        <v>Nivel Avançado</v>
      </c>
    </row>
    <row r="14" spans="1:8" x14ac:dyDescent="0.3">
      <c r="A14" t="s">
        <v>291</v>
      </c>
      <c r="B14" t="s">
        <v>288</v>
      </c>
      <c r="C14" s="12">
        <v>45283</v>
      </c>
      <c r="D14" t="s">
        <v>73</v>
      </c>
      <c r="E14" t="str">
        <f t="shared" si="0"/>
        <v>Nivel Avançado</v>
      </c>
    </row>
    <row r="15" spans="1:8" x14ac:dyDescent="0.3">
      <c r="A15" t="s">
        <v>292</v>
      </c>
      <c r="B15" t="s">
        <v>288</v>
      </c>
      <c r="C15" s="12">
        <v>45283</v>
      </c>
      <c r="D15" t="s">
        <v>73</v>
      </c>
      <c r="E15" t="str">
        <f t="shared" si="0"/>
        <v>Nivel Avançado</v>
      </c>
    </row>
    <row r="16" spans="1:8" x14ac:dyDescent="0.3">
      <c r="A16" t="s">
        <v>293</v>
      </c>
      <c r="B16" t="s">
        <v>288</v>
      </c>
      <c r="C16" s="12">
        <v>45283</v>
      </c>
      <c r="D16" t="s">
        <v>73</v>
      </c>
      <c r="E16" t="str">
        <f t="shared" si="0"/>
        <v>Nivel Avançado</v>
      </c>
    </row>
    <row r="17" spans="1:5" x14ac:dyDescent="0.3">
      <c r="A17" t="s">
        <v>294</v>
      </c>
      <c r="B17" t="s">
        <v>288</v>
      </c>
      <c r="C17" s="12">
        <v>45283</v>
      </c>
      <c r="D17" t="s">
        <v>73</v>
      </c>
      <c r="E17" t="str">
        <f t="shared" si="0"/>
        <v>Nivel Avançado</v>
      </c>
    </row>
    <row r="18" spans="1:5" x14ac:dyDescent="0.3">
      <c r="A18" t="s">
        <v>295</v>
      </c>
      <c r="B18" t="s">
        <v>288</v>
      </c>
      <c r="C18" s="12">
        <v>45283</v>
      </c>
      <c r="D18" t="s">
        <v>73</v>
      </c>
      <c r="E18" t="str">
        <f t="shared" si="0"/>
        <v>Nivel Avançado</v>
      </c>
    </row>
    <row r="19" spans="1:5" x14ac:dyDescent="0.3">
      <c r="A19" t="s">
        <v>296</v>
      </c>
      <c r="B19" t="s">
        <v>288</v>
      </c>
      <c r="C19" s="12">
        <v>45283</v>
      </c>
      <c r="D19" t="s">
        <v>73</v>
      </c>
      <c r="E19" t="str">
        <f t="shared" si="0"/>
        <v>Nivel Avançado</v>
      </c>
    </row>
    <row r="20" spans="1:5" x14ac:dyDescent="0.3">
      <c r="A20" t="s">
        <v>297</v>
      </c>
      <c r="B20" t="s">
        <v>288</v>
      </c>
      <c r="C20" s="12">
        <v>45283</v>
      </c>
      <c r="D20" t="s">
        <v>73</v>
      </c>
      <c r="E20" t="str">
        <f t="shared" si="0"/>
        <v>Nivel Avançado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autoFilter ref="A1:E1" xr:uid="{00BE1EDC-ADAC-4DD4-A66B-1D5952F2A849}"/>
  <conditionalFormatting sqref="E2:E86">
    <cfRule type="containsText" dxfId="92" priority="1" operator="containsText" text="Nivel Basico">
      <formula>NOT(ISERROR(SEARCH("Nivel Basico",E2)))</formula>
    </cfRule>
    <cfRule type="containsText" dxfId="91" priority="2" operator="containsText" text="Nivel Intermediario">
      <formula>NOT(ISERROR(SEARCH("Nivel Intermediario",E2)))</formula>
    </cfRule>
    <cfRule type="containsText" dxfId="90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6974FE01-1CEC-4EDA-9CDE-C35DA351001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9461-0873-437D-8104-DF726B62CFBA}">
  <sheetPr codeName="Planilha30"/>
  <dimension ref="A1:H86"/>
  <sheetViews>
    <sheetView showGridLines="0" workbookViewId="0">
      <selection activeCell="A2" sqref="A2:D5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11" priority="1" operator="containsText" text="Nivel Basico">
      <formula>NOT(ISERROR(SEARCH("Nivel Basico",E2)))</formula>
    </cfRule>
    <cfRule type="containsText" dxfId="10" priority="2" operator="containsText" text="Nivel Intermediario">
      <formula>NOT(ISERROR(SEARCH("Nivel Intermediario",E2)))</formula>
    </cfRule>
    <cfRule type="containsText" dxfId="9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4BAB662D-1B88-4F63-96D1-BC0AEEAC21F7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797-7AB7-490E-8895-C73B55CBB609}">
  <sheetPr codeName="Planilha31"/>
  <dimension ref="A1:H86"/>
  <sheetViews>
    <sheetView showGridLines="0" topLeftCell="A25" workbookViewId="0">
      <selection activeCell="I13" sqref="I13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227</v>
      </c>
      <c r="B2" t="s">
        <v>227</v>
      </c>
      <c r="C2" s="12">
        <v>45244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227</v>
      </c>
      <c r="B3" t="s">
        <v>227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227</v>
      </c>
      <c r="B4" t="s">
        <v>227</v>
      </c>
      <c r="C4" s="12">
        <v>45246</v>
      </c>
      <c r="D4" t="s">
        <v>73</v>
      </c>
      <c r="E4" t="str">
        <f t="shared" si="0"/>
        <v>Nivel Avançado</v>
      </c>
    </row>
    <row r="5" spans="1:8" x14ac:dyDescent="0.3">
      <c r="A5" t="s">
        <v>227</v>
      </c>
      <c r="B5" t="s">
        <v>227</v>
      </c>
      <c r="C5" s="12">
        <v>45247</v>
      </c>
      <c r="D5" t="s">
        <v>73</v>
      </c>
      <c r="E5" t="str">
        <f t="shared" si="0"/>
        <v>Nivel Avançado</v>
      </c>
    </row>
    <row r="6" spans="1:8" x14ac:dyDescent="0.3">
      <c r="A6" t="s">
        <v>227</v>
      </c>
      <c r="B6" t="s">
        <v>227</v>
      </c>
      <c r="C6" s="12">
        <v>45248</v>
      </c>
      <c r="D6" t="s">
        <v>73</v>
      </c>
      <c r="E6" t="str">
        <f t="shared" si="0"/>
        <v>Nivel Avançado</v>
      </c>
    </row>
    <row r="7" spans="1:8" x14ac:dyDescent="0.3">
      <c r="A7" t="s">
        <v>227</v>
      </c>
      <c r="B7" t="s">
        <v>227</v>
      </c>
      <c r="C7" s="12">
        <v>45249</v>
      </c>
      <c r="D7" t="s">
        <v>73</v>
      </c>
      <c r="E7" t="str">
        <f t="shared" si="0"/>
        <v>Nivel Avançado</v>
      </c>
    </row>
    <row r="8" spans="1:8" x14ac:dyDescent="0.3">
      <c r="A8" t="s">
        <v>227</v>
      </c>
      <c r="B8" t="s">
        <v>227</v>
      </c>
      <c r="C8" s="12">
        <v>45250</v>
      </c>
      <c r="D8" t="s">
        <v>73</v>
      </c>
      <c r="E8" t="str">
        <f t="shared" si="0"/>
        <v>Nivel Avançado</v>
      </c>
    </row>
    <row r="9" spans="1:8" x14ac:dyDescent="0.3">
      <c r="A9" t="s">
        <v>227</v>
      </c>
      <c r="B9" t="s">
        <v>227</v>
      </c>
      <c r="C9" s="12">
        <v>45251</v>
      </c>
      <c r="D9" t="s">
        <v>73</v>
      </c>
      <c r="E9" t="str">
        <f t="shared" si="0"/>
        <v>Nivel Avançado</v>
      </c>
    </row>
    <row r="10" spans="1:8" x14ac:dyDescent="0.3">
      <c r="A10" t="s">
        <v>227</v>
      </c>
      <c r="B10" t="s">
        <v>227</v>
      </c>
      <c r="C10" s="12">
        <v>45252</v>
      </c>
      <c r="D10" t="s">
        <v>73</v>
      </c>
      <c r="E10" t="str">
        <f t="shared" si="0"/>
        <v>Nivel Avançado</v>
      </c>
    </row>
    <row r="11" spans="1:8" x14ac:dyDescent="0.3">
      <c r="A11" t="s">
        <v>227</v>
      </c>
      <c r="B11" t="s">
        <v>227</v>
      </c>
      <c r="C11" s="12">
        <v>45253</v>
      </c>
      <c r="D11" t="s">
        <v>73</v>
      </c>
      <c r="E11" t="str">
        <f t="shared" si="0"/>
        <v>Nivel Avançado</v>
      </c>
    </row>
    <row r="12" spans="1:8" x14ac:dyDescent="0.3">
      <c r="A12" t="s">
        <v>227</v>
      </c>
      <c r="B12" t="s">
        <v>227</v>
      </c>
      <c r="C12" s="12">
        <v>45254</v>
      </c>
      <c r="D12" t="s">
        <v>73</v>
      </c>
      <c r="E12" t="str">
        <f t="shared" si="0"/>
        <v>Nivel Avançado</v>
      </c>
    </row>
    <row r="13" spans="1:8" x14ac:dyDescent="0.3">
      <c r="A13" t="s">
        <v>227</v>
      </c>
      <c r="B13" t="s">
        <v>227</v>
      </c>
      <c r="C13" s="12">
        <v>45255</v>
      </c>
      <c r="D13" t="s">
        <v>73</v>
      </c>
      <c r="E13" t="str">
        <f t="shared" si="0"/>
        <v>Nivel Avançado</v>
      </c>
    </row>
    <row r="14" spans="1:8" x14ac:dyDescent="0.3">
      <c r="A14" t="s">
        <v>227</v>
      </c>
      <c r="B14" t="s">
        <v>227</v>
      </c>
      <c r="C14" s="12">
        <v>45256</v>
      </c>
      <c r="D14" t="s">
        <v>73</v>
      </c>
      <c r="E14" t="str">
        <f t="shared" si="0"/>
        <v>Nivel Avançado</v>
      </c>
    </row>
    <row r="15" spans="1:8" x14ac:dyDescent="0.3">
      <c r="A15" t="s">
        <v>227</v>
      </c>
      <c r="B15" t="s">
        <v>227</v>
      </c>
      <c r="C15" s="12">
        <v>45257</v>
      </c>
      <c r="D15" t="s">
        <v>73</v>
      </c>
      <c r="E15" t="str">
        <f t="shared" si="0"/>
        <v>Nivel Avançado</v>
      </c>
    </row>
    <row r="16" spans="1:8" x14ac:dyDescent="0.3">
      <c r="A16" t="s">
        <v>227</v>
      </c>
      <c r="B16" t="s">
        <v>227</v>
      </c>
      <c r="C16" s="12">
        <v>45258</v>
      </c>
      <c r="D16" t="s">
        <v>73</v>
      </c>
      <c r="E16" t="str">
        <f t="shared" si="0"/>
        <v>Nivel Avançado</v>
      </c>
    </row>
    <row r="17" spans="1:5" x14ac:dyDescent="0.3">
      <c r="A17" t="s">
        <v>227</v>
      </c>
      <c r="B17" t="s">
        <v>227</v>
      </c>
      <c r="C17" s="12">
        <v>45259</v>
      </c>
      <c r="D17" t="s">
        <v>73</v>
      </c>
      <c r="E17" t="str">
        <f t="shared" si="0"/>
        <v>Nivel Avançado</v>
      </c>
    </row>
    <row r="18" spans="1:5" x14ac:dyDescent="0.3">
      <c r="A18" t="s">
        <v>227</v>
      </c>
      <c r="B18" t="s">
        <v>227</v>
      </c>
      <c r="C18" s="12">
        <v>45260</v>
      </c>
      <c r="D18" t="s">
        <v>73</v>
      </c>
      <c r="E18" t="str">
        <f t="shared" si="0"/>
        <v>Nivel Avançado</v>
      </c>
    </row>
    <row r="19" spans="1:5" x14ac:dyDescent="0.3">
      <c r="A19" t="s">
        <v>227</v>
      </c>
      <c r="B19" t="s">
        <v>227</v>
      </c>
      <c r="C19" s="12">
        <v>45261</v>
      </c>
      <c r="D19" t="s">
        <v>73</v>
      </c>
      <c r="E19" t="str">
        <f t="shared" si="0"/>
        <v>Nivel Avançado</v>
      </c>
    </row>
    <row r="20" spans="1:5" x14ac:dyDescent="0.3">
      <c r="E20" t="str">
        <f t="shared" si="0"/>
        <v>Nivel Basico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8" priority="1" operator="containsText" text="Nivel Basico">
      <formula>NOT(ISERROR(SEARCH("Nivel Basico",E2)))</formula>
    </cfRule>
    <cfRule type="containsText" dxfId="7" priority="2" operator="containsText" text="Nivel Intermediario">
      <formula>NOT(ISERROR(SEARCH("Nivel Intermediario",E2)))</formula>
    </cfRule>
    <cfRule type="containsText" dxfId="6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2DDDD0EF-ED4F-4A3E-9C87-756C08DB5F4E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CF93-FED7-4813-89C6-95A9CC2771D5}">
  <sheetPr codeName="Planilha32"/>
  <dimension ref="A1:H86"/>
  <sheetViews>
    <sheetView showGridLines="0" workbookViewId="0">
      <selection activeCell="L11" sqref="L11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225</v>
      </c>
      <c r="B2" t="s">
        <v>226</v>
      </c>
      <c r="C2" s="12">
        <v>45244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225</v>
      </c>
      <c r="B3" t="s">
        <v>226</v>
      </c>
      <c r="C3" s="12">
        <v>45245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225</v>
      </c>
      <c r="B4" t="s">
        <v>226</v>
      </c>
      <c r="C4" s="12">
        <v>45246</v>
      </c>
      <c r="D4" t="s">
        <v>73</v>
      </c>
      <c r="E4" t="str">
        <f t="shared" si="0"/>
        <v>Nivel Avançado</v>
      </c>
    </row>
    <row r="5" spans="1:8" x14ac:dyDescent="0.3">
      <c r="A5" t="s">
        <v>225</v>
      </c>
      <c r="B5" t="s">
        <v>226</v>
      </c>
      <c r="C5" s="12">
        <v>45247</v>
      </c>
      <c r="D5" t="s">
        <v>73</v>
      </c>
      <c r="E5" t="str">
        <f t="shared" si="0"/>
        <v>Nivel Avançado</v>
      </c>
    </row>
    <row r="6" spans="1:8" x14ac:dyDescent="0.3">
      <c r="A6" t="s">
        <v>225</v>
      </c>
      <c r="B6" t="s">
        <v>226</v>
      </c>
      <c r="C6" s="12">
        <v>45248</v>
      </c>
      <c r="D6" t="s">
        <v>73</v>
      </c>
      <c r="E6" t="str">
        <f t="shared" si="0"/>
        <v>Nivel Avançado</v>
      </c>
    </row>
    <row r="7" spans="1:8" x14ac:dyDescent="0.3">
      <c r="A7" t="s">
        <v>225</v>
      </c>
      <c r="B7" t="s">
        <v>226</v>
      </c>
      <c r="C7" s="12">
        <v>45249</v>
      </c>
      <c r="D7" t="s">
        <v>73</v>
      </c>
      <c r="E7" t="str">
        <f t="shared" si="0"/>
        <v>Nivel Avançado</v>
      </c>
    </row>
    <row r="8" spans="1:8" x14ac:dyDescent="0.3">
      <c r="A8" t="s">
        <v>225</v>
      </c>
      <c r="B8" t="s">
        <v>226</v>
      </c>
      <c r="C8" s="12">
        <v>45250</v>
      </c>
      <c r="D8" t="s">
        <v>73</v>
      </c>
      <c r="E8" t="str">
        <f t="shared" si="0"/>
        <v>Nivel Avançado</v>
      </c>
    </row>
    <row r="9" spans="1:8" x14ac:dyDescent="0.3">
      <c r="A9" t="s">
        <v>225</v>
      </c>
      <c r="B9" t="s">
        <v>226</v>
      </c>
      <c r="C9" s="12">
        <v>45251</v>
      </c>
      <c r="D9" t="s">
        <v>73</v>
      </c>
      <c r="E9" t="str">
        <f t="shared" si="0"/>
        <v>Nivel Avançado</v>
      </c>
    </row>
    <row r="10" spans="1:8" x14ac:dyDescent="0.3">
      <c r="A10" t="s">
        <v>225</v>
      </c>
      <c r="B10" t="s">
        <v>226</v>
      </c>
      <c r="C10" s="12">
        <v>45252</v>
      </c>
      <c r="D10" t="s">
        <v>73</v>
      </c>
      <c r="E10" t="str">
        <f t="shared" si="0"/>
        <v>Nivel Avançado</v>
      </c>
    </row>
    <row r="11" spans="1:8" x14ac:dyDescent="0.3">
      <c r="A11" t="s">
        <v>225</v>
      </c>
      <c r="B11" t="s">
        <v>226</v>
      </c>
      <c r="C11" s="12">
        <v>45253</v>
      </c>
      <c r="D11" t="s">
        <v>73</v>
      </c>
      <c r="E11" t="str">
        <f t="shared" si="0"/>
        <v>Nivel Avançado</v>
      </c>
    </row>
    <row r="12" spans="1:8" x14ac:dyDescent="0.3">
      <c r="A12" t="s">
        <v>225</v>
      </c>
      <c r="B12" t="s">
        <v>226</v>
      </c>
      <c r="C12" s="12">
        <v>45254</v>
      </c>
      <c r="D12" t="s">
        <v>73</v>
      </c>
      <c r="E12" t="str">
        <f t="shared" si="0"/>
        <v>Nivel Avançado</v>
      </c>
    </row>
    <row r="13" spans="1:8" x14ac:dyDescent="0.3">
      <c r="A13" t="s">
        <v>225</v>
      </c>
      <c r="B13" t="s">
        <v>226</v>
      </c>
      <c r="C13" s="12">
        <v>45255</v>
      </c>
      <c r="D13" t="s">
        <v>73</v>
      </c>
      <c r="E13" t="str">
        <f t="shared" si="0"/>
        <v>Nivel Avançado</v>
      </c>
    </row>
    <row r="14" spans="1:8" x14ac:dyDescent="0.3">
      <c r="A14" t="s">
        <v>225</v>
      </c>
      <c r="B14" t="s">
        <v>226</v>
      </c>
      <c r="C14" s="12">
        <v>45256</v>
      </c>
      <c r="D14" t="s">
        <v>73</v>
      </c>
      <c r="E14" t="str">
        <f t="shared" si="0"/>
        <v>Nivel Avançado</v>
      </c>
    </row>
    <row r="15" spans="1:8" x14ac:dyDescent="0.3">
      <c r="A15" t="s">
        <v>225</v>
      </c>
      <c r="B15" t="s">
        <v>226</v>
      </c>
      <c r="C15" s="12">
        <v>45257</v>
      </c>
      <c r="D15" t="s">
        <v>73</v>
      </c>
      <c r="E15" t="str">
        <f t="shared" si="0"/>
        <v>Nivel Avançado</v>
      </c>
    </row>
    <row r="16" spans="1:8" x14ac:dyDescent="0.3">
      <c r="A16" t="s">
        <v>225</v>
      </c>
      <c r="B16" t="s">
        <v>226</v>
      </c>
      <c r="C16" s="12">
        <v>45258</v>
      </c>
      <c r="D16" t="s">
        <v>73</v>
      </c>
      <c r="E16" t="str">
        <f t="shared" si="0"/>
        <v>Nivel Avançado</v>
      </c>
    </row>
    <row r="17" spans="1:5" x14ac:dyDescent="0.3">
      <c r="A17" t="s">
        <v>225</v>
      </c>
      <c r="B17" t="s">
        <v>226</v>
      </c>
      <c r="C17" s="12">
        <v>45259</v>
      </c>
      <c r="D17" t="s">
        <v>73</v>
      </c>
      <c r="E17" t="str">
        <f t="shared" si="0"/>
        <v>Nivel Avançado</v>
      </c>
    </row>
    <row r="18" spans="1:5" x14ac:dyDescent="0.3">
      <c r="A18" t="s">
        <v>225</v>
      </c>
      <c r="B18" t="s">
        <v>226</v>
      </c>
      <c r="C18" s="12">
        <v>45260</v>
      </c>
      <c r="D18" t="s">
        <v>73</v>
      </c>
      <c r="E18" t="str">
        <f t="shared" si="0"/>
        <v>Nivel Avançado</v>
      </c>
    </row>
    <row r="19" spans="1:5" x14ac:dyDescent="0.3">
      <c r="A19" t="s">
        <v>225</v>
      </c>
      <c r="B19" t="s">
        <v>226</v>
      </c>
      <c r="C19" s="12">
        <v>45261</v>
      </c>
      <c r="D19" t="s">
        <v>73</v>
      </c>
      <c r="E19" t="str">
        <f t="shared" si="0"/>
        <v>Nivel Avançado</v>
      </c>
    </row>
    <row r="20" spans="1:5" x14ac:dyDescent="0.3">
      <c r="A20" t="s">
        <v>225</v>
      </c>
      <c r="B20" t="s">
        <v>226</v>
      </c>
      <c r="C20" s="12">
        <v>45262</v>
      </c>
      <c r="D20" t="s">
        <v>73</v>
      </c>
      <c r="E20" t="str">
        <f t="shared" si="0"/>
        <v>Nivel Avançado</v>
      </c>
    </row>
    <row r="21" spans="1:5" x14ac:dyDescent="0.3">
      <c r="E21" t="str">
        <f t="shared" si="0"/>
        <v>Nivel Basico</v>
      </c>
    </row>
    <row r="22" spans="1:5" x14ac:dyDescent="0.3">
      <c r="E22" t="str">
        <f t="shared" si="0"/>
        <v>Nivel Basico</v>
      </c>
    </row>
    <row r="23" spans="1:5" x14ac:dyDescent="0.3">
      <c r="E23" t="str">
        <f t="shared" si="0"/>
        <v>Nivel Basico</v>
      </c>
    </row>
    <row r="24" spans="1:5" x14ac:dyDescent="0.3">
      <c r="E24" t="str">
        <f t="shared" si="0"/>
        <v>Nivel Basico</v>
      </c>
    </row>
    <row r="25" spans="1:5" x14ac:dyDescent="0.3">
      <c r="E25" t="str">
        <f t="shared" si="0"/>
        <v>Nivel Basico</v>
      </c>
    </row>
    <row r="26" spans="1:5" x14ac:dyDescent="0.3">
      <c r="E26" t="str">
        <f t="shared" si="0"/>
        <v>Nivel Basico</v>
      </c>
    </row>
    <row r="27" spans="1:5" x14ac:dyDescent="0.3">
      <c r="E27" t="str">
        <f t="shared" si="0"/>
        <v>Nivel Basico</v>
      </c>
    </row>
    <row r="28" spans="1:5" x14ac:dyDescent="0.3">
      <c r="E28" t="str">
        <f t="shared" si="0"/>
        <v>Nivel Basico</v>
      </c>
    </row>
    <row r="29" spans="1:5" x14ac:dyDescent="0.3">
      <c r="E29" t="str">
        <f t="shared" si="0"/>
        <v>Nivel Basico</v>
      </c>
    </row>
    <row r="30" spans="1:5" x14ac:dyDescent="0.3">
      <c r="E30" t="str">
        <f t="shared" si="0"/>
        <v>Nivel Basico</v>
      </c>
    </row>
    <row r="31" spans="1:5" x14ac:dyDescent="0.3">
      <c r="E31" t="str">
        <f t="shared" si="0"/>
        <v>Nivel Basico</v>
      </c>
    </row>
    <row r="32" spans="1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5" priority="1" operator="containsText" text="Nivel Basico">
      <formula>NOT(ISERROR(SEARCH("Nivel Basico",E2)))</formula>
    </cfRule>
    <cfRule type="containsText" dxfId="4" priority="2" operator="containsText" text="Nivel Intermediario">
      <formula>NOT(ISERROR(SEARCH("Nivel Intermediario",E2)))</formula>
    </cfRule>
    <cfRule type="containsText" dxfId="3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D8B09A38-98BC-490F-B9B8-1EAF28A956B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FE7B-D51D-48D2-A5B4-60112D601CA8}">
  <sheetPr codeName="Planilha33"/>
  <dimension ref="A1:H86"/>
  <sheetViews>
    <sheetView showGridLines="0" workbookViewId="0">
      <selection activeCell="H18" sqref="H18"/>
    </sheetView>
  </sheetViews>
  <sheetFormatPr defaultRowHeight="14.4" x14ac:dyDescent="0.3"/>
  <cols>
    <col min="1" max="1" width="19.44140625" bestFit="1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2" priority="1" operator="containsText" text="Nivel Basico">
      <formula>NOT(ISERROR(SEARCH("Nivel Basico",E2)))</formula>
    </cfRule>
    <cfRule type="containsText" dxfId="1" priority="2" operator="containsText" text="Nivel Intermediario">
      <formula>NOT(ISERROR(SEARCH("Nivel Intermediario",E2)))</formula>
    </cfRule>
    <cfRule type="containsText" dxfId="0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2FB1B90E-DCCB-449C-824D-3D8DDD1051C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D4B7-D7D8-4B4C-8559-6A85FA94C9B6}">
  <sheetPr codeName="Planilha4"/>
  <dimension ref="A1:G86"/>
  <sheetViews>
    <sheetView showGridLines="0" workbookViewId="0">
      <selection activeCell="C86" sqref="C86"/>
    </sheetView>
  </sheetViews>
  <sheetFormatPr defaultRowHeight="14.4" x14ac:dyDescent="0.3"/>
  <cols>
    <col min="1" max="1" width="65.21875" style="14" customWidth="1"/>
    <col min="2" max="2" width="14.77734375" style="14" customWidth="1"/>
    <col min="3" max="3" width="12.33203125" style="14" customWidth="1"/>
    <col min="4" max="4" width="10.33203125" style="14" customWidth="1"/>
    <col min="5" max="5" width="16.109375" style="14" customWidth="1"/>
    <col min="7" max="7" width="15.5546875" customWidth="1"/>
  </cols>
  <sheetData>
    <row r="1" spans="1:7" x14ac:dyDescent="0.3">
      <c r="A1" s="13" t="s">
        <v>1</v>
      </c>
      <c r="B1" s="13" t="s">
        <v>64</v>
      </c>
      <c r="C1" s="13" t="s">
        <v>65</v>
      </c>
      <c r="D1" s="13" t="s">
        <v>66</v>
      </c>
      <c r="E1" s="13" t="s">
        <v>47</v>
      </c>
      <c r="G1" s="11" t="s">
        <v>70</v>
      </c>
    </row>
    <row r="2" spans="1:7" x14ac:dyDescent="0.3">
      <c r="A2" s="14" t="s">
        <v>67</v>
      </c>
      <c r="B2" s="14">
        <v>1</v>
      </c>
      <c r="C2" s="15">
        <v>45253</v>
      </c>
      <c r="D2" s="14" t="s">
        <v>73</v>
      </c>
      <c r="E2" s="14" t="str">
        <f>IF(D2="Sim","Nivel Avançado",IF(D2="Não","Nivel Intermediario","Nivel Basico"))</f>
        <v>Nivel Avançado</v>
      </c>
    </row>
    <row r="3" spans="1:7" x14ac:dyDescent="0.3">
      <c r="A3" s="14" t="s">
        <v>68</v>
      </c>
      <c r="B3" s="14">
        <v>2</v>
      </c>
      <c r="C3" s="15">
        <v>45257</v>
      </c>
      <c r="D3" s="14" t="s">
        <v>73</v>
      </c>
      <c r="E3" s="14" t="str">
        <f t="shared" ref="E3:E66" si="0">IF(D3="Sim","Nivel Avançado",IF(D3="Não","Nivel Intermediario","Nivel Basico"))</f>
        <v>Nivel Avançado</v>
      </c>
    </row>
    <row r="4" spans="1:7" x14ac:dyDescent="0.3">
      <c r="A4" s="14" t="s">
        <v>69</v>
      </c>
      <c r="B4" s="14">
        <v>3</v>
      </c>
      <c r="C4" s="15">
        <v>45257</v>
      </c>
      <c r="D4" s="14" t="s">
        <v>73</v>
      </c>
      <c r="E4" s="14" t="str">
        <f t="shared" si="0"/>
        <v>Nivel Avançado</v>
      </c>
    </row>
    <row r="5" spans="1:7" x14ac:dyDescent="0.3">
      <c r="A5" s="14" t="s">
        <v>71</v>
      </c>
      <c r="B5" s="14">
        <v>4</v>
      </c>
      <c r="C5" s="15">
        <v>45257</v>
      </c>
      <c r="D5" s="14" t="s">
        <v>73</v>
      </c>
      <c r="E5" s="14" t="str">
        <f t="shared" si="0"/>
        <v>Nivel Avançado</v>
      </c>
    </row>
    <row r="6" spans="1:7" x14ac:dyDescent="0.3">
      <c r="A6" s="14" t="s">
        <v>72</v>
      </c>
      <c r="B6" s="14">
        <v>5</v>
      </c>
      <c r="C6" s="15">
        <v>45258</v>
      </c>
      <c r="D6" s="14" t="s">
        <v>73</v>
      </c>
      <c r="E6" s="14" t="str">
        <f t="shared" si="0"/>
        <v>Nivel Avançado</v>
      </c>
    </row>
    <row r="7" spans="1:7" x14ac:dyDescent="0.3">
      <c r="A7" s="14" t="s">
        <v>75</v>
      </c>
      <c r="B7" s="14">
        <v>6</v>
      </c>
      <c r="C7" s="15">
        <v>45258</v>
      </c>
      <c r="D7" s="14" t="s">
        <v>73</v>
      </c>
      <c r="E7" s="14" t="str">
        <f t="shared" si="0"/>
        <v>Nivel Avançado</v>
      </c>
    </row>
    <row r="8" spans="1:7" x14ac:dyDescent="0.3">
      <c r="A8" s="14" t="s">
        <v>76</v>
      </c>
      <c r="B8" s="14">
        <v>7</v>
      </c>
      <c r="C8" s="15">
        <v>45258</v>
      </c>
      <c r="D8" s="14" t="s">
        <v>73</v>
      </c>
      <c r="E8" s="14" t="str">
        <f t="shared" si="0"/>
        <v>Nivel Avançado</v>
      </c>
    </row>
    <row r="9" spans="1:7" x14ac:dyDescent="0.3">
      <c r="A9" s="14" t="s">
        <v>80</v>
      </c>
      <c r="B9" s="14">
        <v>8</v>
      </c>
      <c r="C9" s="15">
        <v>45258</v>
      </c>
      <c r="D9" s="14" t="s">
        <v>73</v>
      </c>
      <c r="E9" s="14" t="str">
        <f t="shared" si="0"/>
        <v>Nivel Avançado</v>
      </c>
    </row>
    <row r="10" spans="1:7" x14ac:dyDescent="0.3">
      <c r="A10" s="14" t="s">
        <v>81</v>
      </c>
      <c r="B10" s="14">
        <v>9</v>
      </c>
      <c r="C10" s="15">
        <v>45258</v>
      </c>
      <c r="D10" s="14" t="s">
        <v>73</v>
      </c>
      <c r="E10" s="14" t="str">
        <f t="shared" si="0"/>
        <v>Nivel Avançado</v>
      </c>
    </row>
    <row r="11" spans="1:7" x14ac:dyDescent="0.3">
      <c r="A11" s="14" t="s">
        <v>124</v>
      </c>
      <c r="B11" s="14">
        <v>10</v>
      </c>
      <c r="C11" s="15">
        <v>45258</v>
      </c>
      <c r="D11" s="14" t="s">
        <v>73</v>
      </c>
      <c r="E11" s="14" t="str">
        <f t="shared" si="0"/>
        <v>Nivel Avançado</v>
      </c>
    </row>
    <row r="12" spans="1:7" x14ac:dyDescent="0.3">
      <c r="A12" s="14" t="s">
        <v>125</v>
      </c>
      <c r="B12" s="14">
        <v>11</v>
      </c>
      <c r="C12" s="15">
        <v>45258</v>
      </c>
      <c r="D12" s="14" t="s">
        <v>73</v>
      </c>
      <c r="E12" s="14" t="str">
        <f t="shared" si="0"/>
        <v>Nivel Avançado</v>
      </c>
    </row>
    <row r="13" spans="1:7" x14ac:dyDescent="0.3">
      <c r="A13" s="14" t="s">
        <v>157</v>
      </c>
      <c r="B13" s="14">
        <v>12</v>
      </c>
      <c r="C13" s="15">
        <v>45259</v>
      </c>
      <c r="D13" s="14" t="s">
        <v>73</v>
      </c>
      <c r="E13" s="14" t="str">
        <f t="shared" si="0"/>
        <v>Nivel Avançado</v>
      </c>
    </row>
    <row r="14" spans="1:7" x14ac:dyDescent="0.3">
      <c r="A14" s="14" t="s">
        <v>158</v>
      </c>
      <c r="B14" s="14">
        <v>13</v>
      </c>
      <c r="C14" s="15">
        <v>45259</v>
      </c>
      <c r="D14" s="14" t="s">
        <v>73</v>
      </c>
      <c r="E14" s="14" t="str">
        <f t="shared" si="0"/>
        <v>Nivel Avançado</v>
      </c>
    </row>
    <row r="15" spans="1:7" x14ac:dyDescent="0.3">
      <c r="A15" s="14" t="s">
        <v>158</v>
      </c>
      <c r="B15" s="14">
        <v>14</v>
      </c>
      <c r="C15" s="15">
        <v>45259</v>
      </c>
      <c r="D15" s="14" t="s">
        <v>73</v>
      </c>
      <c r="E15" s="14" t="str">
        <f t="shared" si="0"/>
        <v>Nivel Avançado</v>
      </c>
    </row>
    <row r="16" spans="1:7" x14ac:dyDescent="0.3">
      <c r="A16" s="14" t="s">
        <v>236</v>
      </c>
      <c r="B16" s="14">
        <v>15</v>
      </c>
      <c r="C16" s="15">
        <v>45260</v>
      </c>
      <c r="D16" s="14" t="s">
        <v>73</v>
      </c>
      <c r="E16" s="14" t="str">
        <f t="shared" si="0"/>
        <v>Nivel Avançado</v>
      </c>
    </row>
    <row r="17" spans="1:5" x14ac:dyDescent="0.3">
      <c r="A17" s="14" t="s">
        <v>236</v>
      </c>
      <c r="B17" s="14">
        <v>16</v>
      </c>
      <c r="C17" s="15">
        <v>45260</v>
      </c>
      <c r="D17" s="14" t="s">
        <v>73</v>
      </c>
      <c r="E17" s="14" t="str">
        <f t="shared" si="0"/>
        <v>Nivel Avançado</v>
      </c>
    </row>
    <row r="18" spans="1:5" x14ac:dyDescent="0.3">
      <c r="A18" s="14" t="s">
        <v>237</v>
      </c>
      <c r="B18" s="14">
        <v>17</v>
      </c>
      <c r="C18" s="15">
        <v>45260</v>
      </c>
      <c r="D18" s="14" t="s">
        <v>73</v>
      </c>
      <c r="E18" s="14" t="str">
        <f t="shared" si="0"/>
        <v>Nivel Avançado</v>
      </c>
    </row>
    <row r="19" spans="1:5" x14ac:dyDescent="0.3">
      <c r="A19" s="14" t="s">
        <v>238</v>
      </c>
      <c r="B19" s="14">
        <v>18</v>
      </c>
      <c r="C19" s="15">
        <v>45261</v>
      </c>
      <c r="D19" s="14" t="s">
        <v>73</v>
      </c>
      <c r="E19" s="14" t="str">
        <f t="shared" si="0"/>
        <v>Nivel Avançado</v>
      </c>
    </row>
    <row r="20" spans="1:5" x14ac:dyDescent="0.3">
      <c r="A20" s="14" t="s">
        <v>239</v>
      </c>
      <c r="B20" s="14">
        <v>19</v>
      </c>
      <c r="C20" s="15">
        <v>45261</v>
      </c>
      <c r="D20" s="14" t="s">
        <v>73</v>
      </c>
      <c r="E20" s="14" t="str">
        <f t="shared" si="0"/>
        <v>Nivel Avançado</v>
      </c>
    </row>
    <row r="21" spans="1:5" x14ac:dyDescent="0.3">
      <c r="A21" s="14" t="s">
        <v>240</v>
      </c>
      <c r="B21" s="14">
        <v>20</v>
      </c>
      <c r="C21" s="15">
        <v>45261</v>
      </c>
      <c r="D21" s="14" t="s">
        <v>73</v>
      </c>
      <c r="E21" s="14" t="str">
        <f t="shared" si="0"/>
        <v>Nivel Avançado</v>
      </c>
    </row>
    <row r="22" spans="1:5" x14ac:dyDescent="0.3">
      <c r="A22" s="14" t="s">
        <v>241</v>
      </c>
      <c r="B22" s="14">
        <v>21</v>
      </c>
      <c r="C22" s="15">
        <v>45266</v>
      </c>
      <c r="D22" s="14" t="s">
        <v>73</v>
      </c>
      <c r="E22" s="14" t="str">
        <f t="shared" si="0"/>
        <v>Nivel Avançado</v>
      </c>
    </row>
    <row r="23" spans="1:5" x14ac:dyDescent="0.3">
      <c r="A23" s="14" t="s">
        <v>242</v>
      </c>
      <c r="B23" s="14">
        <v>22</v>
      </c>
      <c r="C23" s="15">
        <v>45266</v>
      </c>
      <c r="D23" s="14" t="s">
        <v>73</v>
      </c>
      <c r="E23" s="14" t="str">
        <f t="shared" si="0"/>
        <v>Nivel Avançado</v>
      </c>
    </row>
    <row r="24" spans="1:5" x14ac:dyDescent="0.3">
      <c r="A24" s="14" t="s">
        <v>243</v>
      </c>
      <c r="B24" s="14">
        <v>23</v>
      </c>
      <c r="C24" s="15">
        <v>45266</v>
      </c>
      <c r="D24" s="14" t="s">
        <v>73</v>
      </c>
      <c r="E24" s="14" t="str">
        <f t="shared" si="0"/>
        <v>Nivel Avançado</v>
      </c>
    </row>
    <row r="25" spans="1:5" x14ac:dyDescent="0.3">
      <c r="A25" s="14" t="s">
        <v>244</v>
      </c>
      <c r="B25" s="14">
        <v>24</v>
      </c>
      <c r="C25" s="15">
        <v>45266</v>
      </c>
      <c r="D25" s="14" t="s">
        <v>73</v>
      </c>
      <c r="E25" s="14" t="str">
        <f t="shared" si="0"/>
        <v>Nivel Avançado</v>
      </c>
    </row>
    <row r="26" spans="1:5" x14ac:dyDescent="0.3">
      <c r="A26" s="14" t="s">
        <v>245</v>
      </c>
      <c r="B26" s="14">
        <v>25</v>
      </c>
      <c r="C26" s="15">
        <v>45267</v>
      </c>
      <c r="D26" s="14" t="s">
        <v>73</v>
      </c>
      <c r="E26" s="14" t="str">
        <f t="shared" si="0"/>
        <v>Nivel Avançado</v>
      </c>
    </row>
    <row r="27" spans="1:5" x14ac:dyDescent="0.3">
      <c r="A27" s="14" t="s">
        <v>245</v>
      </c>
      <c r="B27" s="14">
        <v>26</v>
      </c>
      <c r="C27" s="15">
        <v>45267</v>
      </c>
      <c r="D27" s="14" t="s">
        <v>73</v>
      </c>
      <c r="E27" s="14" t="str">
        <f t="shared" si="0"/>
        <v>Nivel Avançado</v>
      </c>
    </row>
    <row r="28" spans="1:5" x14ac:dyDescent="0.3">
      <c r="A28" s="14" t="s">
        <v>246</v>
      </c>
      <c r="B28" s="14">
        <v>27</v>
      </c>
      <c r="C28" s="15">
        <v>45267</v>
      </c>
      <c r="D28" s="14" t="s">
        <v>73</v>
      </c>
      <c r="E28" s="14" t="str">
        <f t="shared" si="0"/>
        <v>Nivel Avançado</v>
      </c>
    </row>
    <row r="29" spans="1:5" x14ac:dyDescent="0.3">
      <c r="A29" s="14" t="s">
        <v>247</v>
      </c>
      <c r="B29" s="14">
        <v>28</v>
      </c>
      <c r="C29" s="15">
        <v>45267</v>
      </c>
      <c r="D29" s="14" t="s">
        <v>73</v>
      </c>
      <c r="E29" s="14" t="str">
        <f t="shared" si="0"/>
        <v>Nivel Avançado</v>
      </c>
    </row>
    <row r="30" spans="1:5" x14ac:dyDescent="0.3">
      <c r="A30" s="14" t="s">
        <v>248</v>
      </c>
      <c r="B30" s="14">
        <v>29</v>
      </c>
      <c r="C30" s="15">
        <v>45267</v>
      </c>
      <c r="D30" s="14" t="s">
        <v>73</v>
      </c>
      <c r="E30" s="14" t="str">
        <f t="shared" si="0"/>
        <v>Nivel Avançado</v>
      </c>
    </row>
    <row r="31" spans="1:5" x14ac:dyDescent="0.3">
      <c r="A31" s="14" t="s">
        <v>250</v>
      </c>
      <c r="B31" s="14">
        <v>30</v>
      </c>
      <c r="C31" s="15">
        <v>45268</v>
      </c>
      <c r="D31" s="14" t="s">
        <v>73</v>
      </c>
      <c r="E31" s="14" t="str">
        <f t="shared" si="0"/>
        <v>Nivel Avançado</v>
      </c>
    </row>
    <row r="32" spans="1:5" x14ac:dyDescent="0.3">
      <c r="A32" s="14" t="s">
        <v>251</v>
      </c>
      <c r="B32" s="14">
        <v>31</v>
      </c>
      <c r="C32" s="15">
        <v>45268</v>
      </c>
      <c r="D32" s="14" t="s">
        <v>73</v>
      </c>
      <c r="E32" s="14" t="str">
        <f t="shared" si="0"/>
        <v>Nivel Avançado</v>
      </c>
    </row>
    <row r="33" spans="1:5" x14ac:dyDescent="0.3">
      <c r="A33" s="14" t="s">
        <v>252</v>
      </c>
      <c r="B33" s="14">
        <v>32</v>
      </c>
      <c r="C33" s="15">
        <v>45268</v>
      </c>
      <c r="D33" s="14" t="s">
        <v>73</v>
      </c>
      <c r="E33" s="14" t="str">
        <f t="shared" si="0"/>
        <v>Nivel Avançado</v>
      </c>
    </row>
    <row r="34" spans="1:5" x14ac:dyDescent="0.3">
      <c r="A34" s="14" t="s">
        <v>253</v>
      </c>
      <c r="B34" s="14">
        <v>33</v>
      </c>
      <c r="C34" s="15">
        <v>45271</v>
      </c>
      <c r="D34" s="14" t="s">
        <v>73</v>
      </c>
      <c r="E34" s="14" t="str">
        <f t="shared" si="0"/>
        <v>Nivel Avançado</v>
      </c>
    </row>
    <row r="35" spans="1:5" x14ac:dyDescent="0.3">
      <c r="A35" s="14" t="s">
        <v>254</v>
      </c>
      <c r="B35" s="14">
        <v>34</v>
      </c>
      <c r="C35" s="15">
        <v>45271</v>
      </c>
      <c r="D35" s="14" t="s">
        <v>73</v>
      </c>
      <c r="E35" s="14" t="str">
        <f t="shared" si="0"/>
        <v>Nivel Avançado</v>
      </c>
    </row>
    <row r="36" spans="1:5" x14ac:dyDescent="0.3">
      <c r="A36" s="14" t="s">
        <v>255</v>
      </c>
      <c r="B36" s="14">
        <v>35</v>
      </c>
      <c r="C36" s="15">
        <v>45271</v>
      </c>
      <c r="D36" s="14" t="s">
        <v>73</v>
      </c>
      <c r="E36" s="14" t="str">
        <f t="shared" si="0"/>
        <v>Nivel Avançado</v>
      </c>
    </row>
    <row r="37" spans="1:5" x14ac:dyDescent="0.3">
      <c r="A37" s="14" t="s">
        <v>256</v>
      </c>
      <c r="B37" s="14">
        <v>36</v>
      </c>
      <c r="C37" s="15">
        <v>45273</v>
      </c>
      <c r="D37" s="14" t="s">
        <v>73</v>
      </c>
      <c r="E37" s="14" t="str">
        <f t="shared" si="0"/>
        <v>Nivel Avançado</v>
      </c>
    </row>
    <row r="38" spans="1:5" x14ac:dyDescent="0.3">
      <c r="A38" s="14" t="s">
        <v>257</v>
      </c>
      <c r="B38" s="14">
        <v>37</v>
      </c>
      <c r="C38" s="15">
        <v>45273</v>
      </c>
      <c r="D38" s="14" t="s">
        <v>73</v>
      </c>
      <c r="E38" s="14" t="str">
        <f t="shared" si="0"/>
        <v>Nivel Avançado</v>
      </c>
    </row>
    <row r="39" spans="1:5" x14ac:dyDescent="0.3">
      <c r="A39" s="14" t="s">
        <v>258</v>
      </c>
      <c r="B39" s="14">
        <v>38</v>
      </c>
      <c r="C39" s="15">
        <v>45273</v>
      </c>
      <c r="D39" s="14" t="s">
        <v>73</v>
      </c>
      <c r="E39" s="14" t="str">
        <f t="shared" si="0"/>
        <v>Nivel Avançado</v>
      </c>
    </row>
    <row r="40" spans="1:5" x14ac:dyDescent="0.3">
      <c r="A40" s="14" t="s">
        <v>259</v>
      </c>
      <c r="B40" s="14">
        <v>39</v>
      </c>
      <c r="C40" s="15">
        <v>45273</v>
      </c>
      <c r="D40" s="14" t="s">
        <v>73</v>
      </c>
      <c r="E40" s="14" t="str">
        <f t="shared" si="0"/>
        <v>Nivel Avançado</v>
      </c>
    </row>
    <row r="41" spans="1:5" x14ac:dyDescent="0.3">
      <c r="A41" s="14" t="s">
        <v>260</v>
      </c>
      <c r="B41" s="14">
        <v>40</v>
      </c>
      <c r="C41" s="15">
        <v>45274</v>
      </c>
      <c r="D41" s="14" t="s">
        <v>73</v>
      </c>
      <c r="E41" s="14" t="str">
        <f t="shared" si="0"/>
        <v>Nivel Avançado</v>
      </c>
    </row>
    <row r="42" spans="1:5" x14ac:dyDescent="0.3">
      <c r="A42" s="14" t="s">
        <v>261</v>
      </c>
      <c r="B42" s="14">
        <v>41</v>
      </c>
      <c r="C42" s="15">
        <v>45274</v>
      </c>
      <c r="D42" s="14" t="s">
        <v>73</v>
      </c>
      <c r="E42" s="14" t="str">
        <f t="shared" si="0"/>
        <v>Nivel Avançado</v>
      </c>
    </row>
    <row r="43" spans="1:5" x14ac:dyDescent="0.3">
      <c r="A43" s="14" t="s">
        <v>262</v>
      </c>
      <c r="B43" s="14">
        <v>42</v>
      </c>
      <c r="C43" s="15">
        <v>45274</v>
      </c>
      <c r="D43" s="14" t="s">
        <v>73</v>
      </c>
      <c r="E43" s="14" t="str">
        <f t="shared" si="0"/>
        <v>Nivel Avançado</v>
      </c>
    </row>
    <row r="44" spans="1:5" x14ac:dyDescent="0.3">
      <c r="A44" s="14" t="s">
        <v>269</v>
      </c>
      <c r="B44" s="14">
        <v>43</v>
      </c>
      <c r="C44" s="15">
        <v>45278</v>
      </c>
      <c r="D44" s="14" t="s">
        <v>73</v>
      </c>
      <c r="E44" s="14" t="str">
        <f t="shared" si="0"/>
        <v>Nivel Avançado</v>
      </c>
    </row>
    <row r="45" spans="1:5" x14ac:dyDescent="0.3">
      <c r="A45" s="14" t="s">
        <v>268</v>
      </c>
      <c r="B45" s="14">
        <v>44</v>
      </c>
      <c r="C45" s="15">
        <v>45278</v>
      </c>
      <c r="D45" s="14" t="s">
        <v>73</v>
      </c>
      <c r="E45" s="14" t="str">
        <f t="shared" si="0"/>
        <v>Nivel Avançado</v>
      </c>
    </row>
    <row r="46" spans="1:5" x14ac:dyDescent="0.3">
      <c r="A46" s="14" t="s">
        <v>270</v>
      </c>
      <c r="B46" s="14">
        <v>45</v>
      </c>
      <c r="C46" s="15">
        <v>45279</v>
      </c>
      <c r="D46" s="14" t="s">
        <v>73</v>
      </c>
      <c r="E46" s="14" t="str">
        <f t="shared" si="0"/>
        <v>Nivel Avançado</v>
      </c>
    </row>
    <row r="47" spans="1:5" x14ac:dyDescent="0.3">
      <c r="A47" s="14" t="s">
        <v>271</v>
      </c>
      <c r="B47" s="14">
        <v>46</v>
      </c>
      <c r="C47" s="15">
        <v>45279</v>
      </c>
      <c r="D47" s="14" t="s">
        <v>73</v>
      </c>
      <c r="E47" s="14" t="str">
        <f t="shared" si="0"/>
        <v>Nivel Avançado</v>
      </c>
    </row>
    <row r="48" spans="1:5" x14ac:dyDescent="0.3">
      <c r="A48" s="14" t="s">
        <v>272</v>
      </c>
      <c r="B48" s="14">
        <v>47</v>
      </c>
      <c r="C48" s="15">
        <v>45279</v>
      </c>
      <c r="D48" s="14" t="s">
        <v>73</v>
      </c>
      <c r="E48" s="14" t="str">
        <f t="shared" si="0"/>
        <v>Nivel Avançado</v>
      </c>
    </row>
    <row r="49" spans="1:5" x14ac:dyDescent="0.3">
      <c r="A49" s="14" t="s">
        <v>273</v>
      </c>
      <c r="B49" s="14">
        <v>48</v>
      </c>
      <c r="C49" s="15">
        <v>45279</v>
      </c>
      <c r="D49" s="14" t="s">
        <v>73</v>
      </c>
      <c r="E49" s="14" t="str">
        <f t="shared" si="0"/>
        <v>Nivel Avançado</v>
      </c>
    </row>
    <row r="50" spans="1:5" x14ac:dyDescent="0.3">
      <c r="A50" s="14" t="s">
        <v>274</v>
      </c>
      <c r="B50" s="14">
        <v>49</v>
      </c>
      <c r="C50" s="15">
        <v>45280</v>
      </c>
      <c r="D50" s="14" t="s">
        <v>73</v>
      </c>
      <c r="E50" s="14" t="str">
        <f t="shared" si="0"/>
        <v>Nivel Avançado</v>
      </c>
    </row>
    <row r="51" spans="1:5" x14ac:dyDescent="0.3">
      <c r="A51" s="14" t="s">
        <v>275</v>
      </c>
      <c r="B51" s="14">
        <v>50</v>
      </c>
      <c r="C51" s="15">
        <v>45280</v>
      </c>
      <c r="D51" s="14" t="s">
        <v>73</v>
      </c>
      <c r="E51" s="14" t="str">
        <f t="shared" si="0"/>
        <v>Nivel Avançado</v>
      </c>
    </row>
    <row r="52" spans="1:5" x14ac:dyDescent="0.3">
      <c r="A52" s="14" t="s">
        <v>276</v>
      </c>
      <c r="B52" s="14">
        <v>51</v>
      </c>
      <c r="C52" s="15">
        <v>45280</v>
      </c>
      <c r="D52" s="14" t="s">
        <v>73</v>
      </c>
      <c r="E52" s="14" t="str">
        <f t="shared" si="0"/>
        <v>Nivel Avançado</v>
      </c>
    </row>
    <row r="53" spans="1:5" x14ac:dyDescent="0.3">
      <c r="A53" s="14" t="s">
        <v>277</v>
      </c>
      <c r="B53" s="14">
        <v>52</v>
      </c>
      <c r="C53" s="15">
        <v>45281</v>
      </c>
      <c r="D53" s="14" t="s">
        <v>73</v>
      </c>
      <c r="E53" s="14" t="str">
        <f t="shared" si="0"/>
        <v>Nivel Avançado</v>
      </c>
    </row>
    <row r="54" spans="1:5" x14ac:dyDescent="0.3">
      <c r="A54" s="14" t="s">
        <v>278</v>
      </c>
      <c r="B54" s="14">
        <v>53</v>
      </c>
      <c r="C54" s="15">
        <v>45281</v>
      </c>
      <c r="D54" s="14" t="s">
        <v>73</v>
      </c>
      <c r="E54" s="14" t="str">
        <f t="shared" si="0"/>
        <v>Nivel Avançado</v>
      </c>
    </row>
    <row r="55" spans="1:5" x14ac:dyDescent="0.3">
      <c r="A55" s="14" t="s">
        <v>279</v>
      </c>
      <c r="B55" s="14">
        <v>54</v>
      </c>
      <c r="C55" s="15">
        <v>45281</v>
      </c>
      <c r="D55" s="14" t="s">
        <v>73</v>
      </c>
      <c r="E55" s="14" t="str">
        <f t="shared" si="0"/>
        <v>Nivel Avançado</v>
      </c>
    </row>
    <row r="56" spans="1:5" x14ac:dyDescent="0.3">
      <c r="A56" s="14" t="s">
        <v>280</v>
      </c>
      <c r="B56" s="14">
        <v>55</v>
      </c>
      <c r="C56" s="15">
        <v>45281</v>
      </c>
      <c r="D56" s="14" t="s">
        <v>73</v>
      </c>
      <c r="E56" s="14" t="str">
        <f t="shared" si="0"/>
        <v>Nivel Avançado</v>
      </c>
    </row>
    <row r="57" spans="1:5" x14ac:dyDescent="0.3">
      <c r="A57" s="14" t="s">
        <v>281</v>
      </c>
      <c r="B57" s="14">
        <v>56</v>
      </c>
      <c r="C57" s="15">
        <v>45282</v>
      </c>
      <c r="D57" s="14" t="s">
        <v>73</v>
      </c>
      <c r="E57" s="14" t="str">
        <f t="shared" si="0"/>
        <v>Nivel Avançado</v>
      </c>
    </row>
    <row r="58" spans="1:5" x14ac:dyDescent="0.3">
      <c r="A58" s="14" t="s">
        <v>282</v>
      </c>
      <c r="B58" s="14">
        <v>57</v>
      </c>
      <c r="C58" s="15">
        <v>45282</v>
      </c>
      <c r="D58" s="14" t="s">
        <v>73</v>
      </c>
      <c r="E58" s="14" t="str">
        <f t="shared" si="0"/>
        <v>Nivel Avançado</v>
      </c>
    </row>
    <row r="59" spans="1:5" x14ac:dyDescent="0.3">
      <c r="A59" s="14" t="s">
        <v>283</v>
      </c>
      <c r="B59" s="14">
        <v>58</v>
      </c>
      <c r="C59" s="15">
        <v>45282</v>
      </c>
      <c r="D59" s="14" t="s">
        <v>73</v>
      </c>
      <c r="E59" s="14" t="str">
        <f t="shared" si="0"/>
        <v>Nivel Avançado</v>
      </c>
    </row>
    <row r="60" spans="1:5" x14ac:dyDescent="0.3">
      <c r="A60" s="14" t="s">
        <v>284</v>
      </c>
      <c r="B60" s="14">
        <v>59</v>
      </c>
      <c r="C60" s="15">
        <v>45282</v>
      </c>
      <c r="D60" s="14" t="s">
        <v>73</v>
      </c>
      <c r="E60" s="14" t="str">
        <f t="shared" si="0"/>
        <v>Nivel Avançado</v>
      </c>
    </row>
    <row r="61" spans="1:5" x14ac:dyDescent="0.3">
      <c r="A61" s="14" t="s">
        <v>285</v>
      </c>
      <c r="B61" s="14">
        <v>60</v>
      </c>
      <c r="C61" s="15">
        <v>45282</v>
      </c>
      <c r="D61" s="14" t="s">
        <v>73</v>
      </c>
      <c r="E61" s="14" t="str">
        <f t="shared" si="0"/>
        <v>Nivel Avançado</v>
      </c>
    </row>
    <row r="62" spans="1:5" x14ac:dyDescent="0.3">
      <c r="A62" s="14" t="s">
        <v>299</v>
      </c>
      <c r="B62" s="14">
        <v>61</v>
      </c>
      <c r="C62" s="15">
        <v>45293</v>
      </c>
      <c r="D62" s="14" t="s">
        <v>73</v>
      </c>
      <c r="E62" s="14" t="str">
        <f t="shared" si="0"/>
        <v>Nivel Avançado</v>
      </c>
    </row>
    <row r="63" spans="1:5" x14ac:dyDescent="0.3">
      <c r="A63" s="14" t="s">
        <v>300</v>
      </c>
      <c r="B63" s="14">
        <v>62</v>
      </c>
      <c r="C63" s="15">
        <v>45293</v>
      </c>
      <c r="D63" s="14" t="s">
        <v>73</v>
      </c>
      <c r="E63" s="14" t="str">
        <f t="shared" si="0"/>
        <v>Nivel Avançado</v>
      </c>
    </row>
    <row r="64" spans="1:5" x14ac:dyDescent="0.3">
      <c r="A64" s="14" t="s">
        <v>301</v>
      </c>
      <c r="B64" s="14">
        <v>63</v>
      </c>
      <c r="C64" s="15">
        <v>45293</v>
      </c>
      <c r="D64" s="14" t="s">
        <v>73</v>
      </c>
      <c r="E64" s="14" t="str">
        <f t="shared" si="0"/>
        <v>Nivel Avançado</v>
      </c>
    </row>
    <row r="65" spans="1:5" x14ac:dyDescent="0.3">
      <c r="A65" s="14" t="s">
        <v>302</v>
      </c>
      <c r="B65" s="14">
        <v>64</v>
      </c>
      <c r="C65" s="15">
        <v>45293</v>
      </c>
      <c r="D65" s="14" t="s">
        <v>73</v>
      </c>
      <c r="E65" s="14" t="str">
        <f t="shared" si="0"/>
        <v>Nivel Avançado</v>
      </c>
    </row>
    <row r="66" spans="1:5" x14ac:dyDescent="0.3">
      <c r="A66" s="14" t="s">
        <v>303</v>
      </c>
      <c r="B66" s="14">
        <v>65</v>
      </c>
      <c r="C66" s="15">
        <v>45293</v>
      </c>
      <c r="D66" s="14" t="s">
        <v>73</v>
      </c>
      <c r="E66" s="14" t="str">
        <f t="shared" si="0"/>
        <v>Nivel Avançado</v>
      </c>
    </row>
    <row r="67" spans="1:5" x14ac:dyDescent="0.3">
      <c r="A67" s="14" t="s">
        <v>304</v>
      </c>
      <c r="B67" s="14">
        <v>66</v>
      </c>
      <c r="C67" s="15">
        <v>45293</v>
      </c>
      <c r="D67" s="14" t="s">
        <v>73</v>
      </c>
      <c r="E67" s="14" t="str">
        <f t="shared" ref="E67:E86" si="1">IF(D67="Sim","Nivel Avançado",IF(D67="Não","Nivel Intermediario","Nivel Basico"))</f>
        <v>Nivel Avançado</v>
      </c>
    </row>
    <row r="68" spans="1:5" x14ac:dyDescent="0.3">
      <c r="A68" s="14" t="s">
        <v>305</v>
      </c>
      <c r="B68" s="14">
        <v>67</v>
      </c>
      <c r="C68" s="15">
        <v>45293</v>
      </c>
      <c r="D68" s="14" t="s">
        <v>73</v>
      </c>
      <c r="E68" s="14" t="str">
        <f t="shared" si="1"/>
        <v>Nivel Avançado</v>
      </c>
    </row>
    <row r="69" spans="1:5" x14ac:dyDescent="0.3">
      <c r="A69" s="14" t="s">
        <v>305</v>
      </c>
      <c r="B69" s="14">
        <v>68</v>
      </c>
      <c r="C69" s="15">
        <v>45293</v>
      </c>
      <c r="D69" s="14" t="s">
        <v>73</v>
      </c>
      <c r="E69" s="14" t="str">
        <f t="shared" si="1"/>
        <v>Nivel Avançado</v>
      </c>
    </row>
    <row r="70" spans="1:5" x14ac:dyDescent="0.3">
      <c r="A70" s="14" t="s">
        <v>306</v>
      </c>
      <c r="B70" s="14">
        <v>69</v>
      </c>
      <c r="C70" s="15">
        <v>45294</v>
      </c>
      <c r="D70" s="14" t="s">
        <v>73</v>
      </c>
      <c r="E70" s="14" t="str">
        <f t="shared" si="1"/>
        <v>Nivel Avançado</v>
      </c>
    </row>
    <row r="71" spans="1:5" x14ac:dyDescent="0.3">
      <c r="A71" s="14" t="s">
        <v>307</v>
      </c>
      <c r="B71" s="14">
        <v>70</v>
      </c>
      <c r="C71" s="15">
        <v>45294</v>
      </c>
      <c r="D71" s="14" t="s">
        <v>73</v>
      </c>
      <c r="E71" s="14" t="str">
        <f t="shared" si="1"/>
        <v>Nivel Avançado</v>
      </c>
    </row>
    <row r="72" spans="1:5" x14ac:dyDescent="0.3">
      <c r="A72" s="14" t="s">
        <v>308</v>
      </c>
      <c r="B72" s="14">
        <v>71</v>
      </c>
      <c r="C72" s="15">
        <v>45294</v>
      </c>
      <c r="D72" s="14" t="s">
        <v>73</v>
      </c>
      <c r="E72" s="14" t="str">
        <f t="shared" si="1"/>
        <v>Nivel Avançado</v>
      </c>
    </row>
    <row r="73" spans="1:5" x14ac:dyDescent="0.3">
      <c r="A73" s="14" t="s">
        <v>309</v>
      </c>
      <c r="B73" s="14">
        <v>72</v>
      </c>
      <c r="C73" s="15">
        <v>45294</v>
      </c>
      <c r="D73" s="14" t="s">
        <v>73</v>
      </c>
      <c r="E73" s="14" t="str">
        <f t="shared" si="1"/>
        <v>Nivel Avançado</v>
      </c>
    </row>
    <row r="74" spans="1:5" x14ac:dyDescent="0.3">
      <c r="A74" s="14" t="s">
        <v>310</v>
      </c>
      <c r="B74" s="14">
        <v>73</v>
      </c>
      <c r="C74" s="15">
        <v>45294</v>
      </c>
      <c r="D74" s="14" t="s">
        <v>73</v>
      </c>
      <c r="E74" s="14" t="str">
        <f t="shared" si="1"/>
        <v>Nivel Avançado</v>
      </c>
    </row>
    <row r="75" spans="1:5" x14ac:dyDescent="0.3">
      <c r="A75" s="14" t="s">
        <v>311</v>
      </c>
      <c r="B75" s="14">
        <v>74</v>
      </c>
      <c r="C75" s="15">
        <v>45294</v>
      </c>
      <c r="D75" s="14" t="s">
        <v>73</v>
      </c>
      <c r="E75" s="14" t="str">
        <f t="shared" si="1"/>
        <v>Nivel Avançado</v>
      </c>
    </row>
    <row r="76" spans="1:5" x14ac:dyDescent="0.3">
      <c r="A76" s="14" t="s">
        <v>312</v>
      </c>
      <c r="B76" s="14">
        <v>75</v>
      </c>
      <c r="C76" s="15">
        <v>45294</v>
      </c>
      <c r="D76" s="14" t="s">
        <v>73</v>
      </c>
      <c r="E76" s="14" t="str">
        <f t="shared" si="1"/>
        <v>Nivel Avançado</v>
      </c>
    </row>
    <row r="77" spans="1:5" x14ac:dyDescent="0.3">
      <c r="A77" s="14" t="s">
        <v>313</v>
      </c>
      <c r="B77" s="14">
        <v>76</v>
      </c>
      <c r="C77" s="15">
        <v>45294</v>
      </c>
      <c r="D77" s="14" t="s">
        <v>73</v>
      </c>
      <c r="E77" s="14" t="str">
        <f t="shared" si="1"/>
        <v>Nivel Avançado</v>
      </c>
    </row>
    <row r="78" spans="1:5" x14ac:dyDescent="0.3">
      <c r="A78" s="14" t="s">
        <v>314</v>
      </c>
      <c r="B78" s="14">
        <v>77</v>
      </c>
      <c r="C78" s="15">
        <v>45294</v>
      </c>
      <c r="D78" s="14" t="s">
        <v>73</v>
      </c>
      <c r="E78" s="14" t="str">
        <f t="shared" si="1"/>
        <v>Nivel Avançado</v>
      </c>
    </row>
    <row r="79" spans="1:5" x14ac:dyDescent="0.3">
      <c r="A79" s="14" t="s">
        <v>315</v>
      </c>
      <c r="B79" s="14">
        <v>78</v>
      </c>
      <c r="C79" s="15">
        <v>45294</v>
      </c>
      <c r="D79" s="14" t="s">
        <v>73</v>
      </c>
      <c r="E79" s="14" t="str">
        <f t="shared" si="1"/>
        <v>Nivel Avançado</v>
      </c>
    </row>
    <row r="80" spans="1:5" x14ac:dyDescent="0.3">
      <c r="A80" s="14" t="s">
        <v>316</v>
      </c>
      <c r="B80" s="14">
        <v>79</v>
      </c>
      <c r="C80" s="15">
        <v>45294</v>
      </c>
      <c r="D80" s="14" t="s">
        <v>73</v>
      </c>
      <c r="E80" s="14" t="str">
        <f t="shared" si="1"/>
        <v>Nivel Avançado</v>
      </c>
    </row>
    <row r="81" spans="1:5" x14ac:dyDescent="0.3">
      <c r="A81" s="14" t="s">
        <v>317</v>
      </c>
      <c r="B81" s="14">
        <v>80</v>
      </c>
      <c r="C81" s="15">
        <v>45294</v>
      </c>
      <c r="D81" s="14" t="s">
        <v>73</v>
      </c>
      <c r="E81" s="14" t="str">
        <f t="shared" si="1"/>
        <v>Nivel Avançado</v>
      </c>
    </row>
    <row r="82" spans="1:5" x14ac:dyDescent="0.3">
      <c r="A82" s="14" t="s">
        <v>318</v>
      </c>
      <c r="B82" s="14">
        <v>81</v>
      </c>
      <c r="C82" s="15">
        <v>45294</v>
      </c>
      <c r="D82" s="14" t="s">
        <v>73</v>
      </c>
      <c r="E82" s="14" t="str">
        <f t="shared" si="1"/>
        <v>Nivel Avançado</v>
      </c>
    </row>
    <row r="83" spans="1:5" x14ac:dyDescent="0.3">
      <c r="A83" s="14" t="s">
        <v>78</v>
      </c>
      <c r="B83" s="14">
        <v>82</v>
      </c>
      <c r="C83" s="15">
        <v>45294</v>
      </c>
      <c r="D83" s="14" t="s">
        <v>73</v>
      </c>
      <c r="E83" s="14" t="str">
        <f t="shared" si="1"/>
        <v>Nivel Avançado</v>
      </c>
    </row>
    <row r="84" spans="1:5" x14ac:dyDescent="0.3">
      <c r="A84" s="14" t="s">
        <v>79</v>
      </c>
      <c r="B84" s="14">
        <v>83</v>
      </c>
      <c r="C84" s="15">
        <v>45294</v>
      </c>
      <c r="D84" s="14" t="s">
        <v>73</v>
      </c>
      <c r="E84" s="14" t="str">
        <f t="shared" si="1"/>
        <v>Nivel Avançado</v>
      </c>
    </row>
    <row r="85" spans="1:5" x14ac:dyDescent="0.3">
      <c r="A85" s="14" t="s">
        <v>77</v>
      </c>
      <c r="B85" s="14">
        <v>84</v>
      </c>
      <c r="C85" s="15">
        <v>45294</v>
      </c>
      <c r="D85" s="14" t="s">
        <v>73</v>
      </c>
      <c r="E85" s="14" t="str">
        <f t="shared" si="1"/>
        <v>Nivel Avançado</v>
      </c>
    </row>
    <row r="86" spans="1:5" x14ac:dyDescent="0.3">
      <c r="B86" s="14">
        <v>85</v>
      </c>
      <c r="D86" s="14" t="s">
        <v>73</v>
      </c>
      <c r="E86" s="14" t="str">
        <f t="shared" si="1"/>
        <v>Nivel Avançado</v>
      </c>
    </row>
  </sheetData>
  <phoneticPr fontId="3" type="noConversion"/>
  <conditionalFormatting sqref="E2:E86">
    <cfRule type="containsText" dxfId="89" priority="1" operator="containsText" text="Nivel Basico">
      <formula>NOT(ISERROR(SEARCH("Nivel Basico",E2)))</formula>
    </cfRule>
    <cfRule type="containsText" dxfId="88" priority="2" operator="containsText" text="Nivel Intermediario">
      <formula>NOT(ISERROR(SEARCH("Nivel Intermediario",E2)))</formula>
    </cfRule>
    <cfRule type="containsText" dxfId="87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DE003D3D-2DE2-40B2-AACC-665CE97E1F0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45C1-84D3-4600-8163-A2FFF8ABB29A}">
  <sheetPr codeName="Planilha5"/>
  <dimension ref="A1:H86"/>
  <sheetViews>
    <sheetView showGridLines="0" topLeftCell="A46" workbookViewId="0">
      <selection activeCell="B63" sqref="B63"/>
    </sheetView>
  </sheetViews>
  <sheetFormatPr defaultRowHeight="14.4" x14ac:dyDescent="0.3"/>
  <cols>
    <col min="2" max="2" width="85.6640625" bestFit="1" customWidth="1"/>
    <col min="3" max="3" width="12.88671875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183</v>
      </c>
      <c r="B2" t="s">
        <v>182</v>
      </c>
      <c r="C2" s="12">
        <v>45257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6</v>
      </c>
      <c r="B3" t="s">
        <v>322</v>
      </c>
      <c r="C3" s="12">
        <v>44930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6</v>
      </c>
      <c r="B4" t="s">
        <v>323</v>
      </c>
      <c r="C4" s="12">
        <v>44930</v>
      </c>
      <c r="D4" t="s">
        <v>73</v>
      </c>
      <c r="E4" t="str">
        <f t="shared" si="0"/>
        <v>Nivel Avançado</v>
      </c>
    </row>
    <row r="5" spans="1:8" x14ac:dyDescent="0.3">
      <c r="A5" t="s">
        <v>6</v>
      </c>
      <c r="B5" t="s">
        <v>324</v>
      </c>
      <c r="C5" s="12">
        <v>44930</v>
      </c>
      <c r="D5" t="s">
        <v>73</v>
      </c>
      <c r="E5" t="str">
        <f t="shared" si="0"/>
        <v>Nivel Avançado</v>
      </c>
    </row>
    <row r="6" spans="1:8" x14ac:dyDescent="0.3">
      <c r="A6" t="s">
        <v>6</v>
      </c>
      <c r="B6" t="s">
        <v>325</v>
      </c>
      <c r="C6" s="12">
        <v>44930</v>
      </c>
      <c r="D6" t="s">
        <v>73</v>
      </c>
      <c r="E6" t="str">
        <f t="shared" si="0"/>
        <v>Nivel Avançado</v>
      </c>
    </row>
    <row r="7" spans="1:8" x14ac:dyDescent="0.3">
      <c r="A7" t="s">
        <v>6</v>
      </c>
      <c r="B7" t="s">
        <v>326</v>
      </c>
      <c r="C7" s="12">
        <v>44930</v>
      </c>
      <c r="D7" t="s">
        <v>73</v>
      </c>
      <c r="E7" t="str">
        <f t="shared" si="0"/>
        <v>Nivel Avançado</v>
      </c>
    </row>
    <row r="8" spans="1:8" x14ac:dyDescent="0.3">
      <c r="A8" t="s">
        <v>6</v>
      </c>
      <c r="B8" t="s">
        <v>327</v>
      </c>
      <c r="C8" s="12">
        <v>44930</v>
      </c>
      <c r="D8" t="s">
        <v>73</v>
      </c>
      <c r="E8" t="str">
        <f t="shared" si="0"/>
        <v>Nivel Avançado</v>
      </c>
    </row>
    <row r="9" spans="1:8" x14ac:dyDescent="0.3">
      <c r="A9" t="s">
        <v>6</v>
      </c>
      <c r="B9" t="s">
        <v>328</v>
      </c>
      <c r="C9" s="12">
        <v>44930</v>
      </c>
      <c r="D9" t="s">
        <v>73</v>
      </c>
      <c r="E9" t="str">
        <f t="shared" si="0"/>
        <v>Nivel Avançado</v>
      </c>
    </row>
    <row r="10" spans="1:8" x14ac:dyDescent="0.3">
      <c r="A10" t="s">
        <v>6</v>
      </c>
      <c r="B10" t="s">
        <v>329</v>
      </c>
      <c r="C10" s="12">
        <v>44930</v>
      </c>
      <c r="D10" t="s">
        <v>73</v>
      </c>
      <c r="E10" t="str">
        <f t="shared" si="0"/>
        <v>Nivel Avançado</v>
      </c>
    </row>
    <row r="11" spans="1:8" x14ac:dyDescent="0.3">
      <c r="A11" t="s">
        <v>6</v>
      </c>
      <c r="B11" t="s">
        <v>330</v>
      </c>
      <c r="C11" s="12">
        <v>44930</v>
      </c>
      <c r="D11" t="s">
        <v>73</v>
      </c>
      <c r="E11" t="str">
        <f t="shared" si="0"/>
        <v>Nivel Avançado</v>
      </c>
    </row>
    <row r="12" spans="1:8" x14ac:dyDescent="0.3">
      <c r="A12" t="s">
        <v>6</v>
      </c>
      <c r="B12" t="s">
        <v>331</v>
      </c>
      <c r="C12" s="12">
        <v>44930</v>
      </c>
      <c r="D12" t="s">
        <v>73</v>
      </c>
      <c r="E12" t="str">
        <f t="shared" si="0"/>
        <v>Nivel Avançado</v>
      </c>
    </row>
    <row r="13" spans="1:8" x14ac:dyDescent="0.3">
      <c r="A13" t="s">
        <v>6</v>
      </c>
      <c r="B13" t="s">
        <v>332</v>
      </c>
      <c r="C13" s="12">
        <v>44930</v>
      </c>
      <c r="D13" t="s">
        <v>73</v>
      </c>
      <c r="E13" t="str">
        <f t="shared" si="0"/>
        <v>Nivel Avançado</v>
      </c>
    </row>
    <row r="14" spans="1:8" x14ac:dyDescent="0.3">
      <c r="A14" t="s">
        <v>6</v>
      </c>
      <c r="B14" t="s">
        <v>333</v>
      </c>
      <c r="C14" s="12">
        <v>44930</v>
      </c>
      <c r="D14" t="s">
        <v>73</v>
      </c>
      <c r="E14" t="str">
        <f t="shared" si="0"/>
        <v>Nivel Avançado</v>
      </c>
    </row>
    <row r="15" spans="1:8" x14ac:dyDescent="0.3">
      <c r="A15" t="s">
        <v>6</v>
      </c>
      <c r="B15" t="s">
        <v>334</v>
      </c>
      <c r="C15" s="12">
        <v>44930</v>
      </c>
      <c r="D15" t="s">
        <v>73</v>
      </c>
      <c r="E15" t="str">
        <f t="shared" si="0"/>
        <v>Nivel Avançado</v>
      </c>
    </row>
    <row r="16" spans="1:8" x14ac:dyDescent="0.3">
      <c r="A16" t="s">
        <v>6</v>
      </c>
      <c r="B16" t="s">
        <v>335</v>
      </c>
      <c r="C16" s="12">
        <v>44930</v>
      </c>
      <c r="D16" t="s">
        <v>73</v>
      </c>
      <c r="E16" t="str">
        <f t="shared" si="0"/>
        <v>Nivel Avançado</v>
      </c>
    </row>
    <row r="17" spans="1:5" x14ac:dyDescent="0.3">
      <c r="A17" t="s">
        <v>6</v>
      </c>
      <c r="B17" t="s">
        <v>336</v>
      </c>
      <c r="C17" s="12">
        <v>44930</v>
      </c>
      <c r="D17" t="s">
        <v>73</v>
      </c>
      <c r="E17" t="str">
        <f t="shared" si="0"/>
        <v>Nivel Avançado</v>
      </c>
    </row>
    <row r="18" spans="1:5" x14ac:dyDescent="0.3">
      <c r="A18" t="s">
        <v>6</v>
      </c>
      <c r="B18" t="s">
        <v>337</v>
      </c>
      <c r="C18" s="12">
        <v>44930</v>
      </c>
      <c r="D18" t="s">
        <v>73</v>
      </c>
      <c r="E18" t="str">
        <f t="shared" si="0"/>
        <v>Nivel Avançado</v>
      </c>
    </row>
    <row r="19" spans="1:5" x14ac:dyDescent="0.3">
      <c r="A19" t="s">
        <v>6</v>
      </c>
      <c r="B19" t="s">
        <v>338</v>
      </c>
      <c r="C19" s="12">
        <v>44930</v>
      </c>
      <c r="D19" t="s">
        <v>73</v>
      </c>
      <c r="E19" t="str">
        <f t="shared" si="0"/>
        <v>Nivel Avançado</v>
      </c>
    </row>
    <row r="20" spans="1:5" x14ac:dyDescent="0.3">
      <c r="A20" t="s">
        <v>6</v>
      </c>
      <c r="B20" t="s">
        <v>339</v>
      </c>
      <c r="C20" s="12">
        <v>44930</v>
      </c>
      <c r="D20" t="s">
        <v>73</v>
      </c>
      <c r="E20" t="str">
        <f t="shared" si="0"/>
        <v>Nivel Avançado</v>
      </c>
    </row>
    <row r="21" spans="1:5" x14ac:dyDescent="0.3">
      <c r="A21" t="s">
        <v>6</v>
      </c>
      <c r="B21" t="s">
        <v>340</v>
      </c>
      <c r="C21" s="12">
        <v>44931</v>
      </c>
      <c r="D21" t="s">
        <v>73</v>
      </c>
      <c r="E21" t="str">
        <f t="shared" si="0"/>
        <v>Nivel Avançado</v>
      </c>
    </row>
    <row r="22" spans="1:5" x14ac:dyDescent="0.3">
      <c r="A22" t="s">
        <v>6</v>
      </c>
      <c r="B22" t="s">
        <v>341</v>
      </c>
      <c r="C22" s="12">
        <v>44931</v>
      </c>
      <c r="D22" t="s">
        <v>73</v>
      </c>
      <c r="E22" t="str">
        <f t="shared" si="0"/>
        <v>Nivel Avançado</v>
      </c>
    </row>
    <row r="23" spans="1:5" x14ac:dyDescent="0.3">
      <c r="A23" t="s">
        <v>6</v>
      </c>
      <c r="B23" t="s">
        <v>342</v>
      </c>
      <c r="C23" s="12">
        <v>44931</v>
      </c>
      <c r="D23" t="s">
        <v>73</v>
      </c>
      <c r="E23" t="str">
        <f t="shared" si="0"/>
        <v>Nivel Avançado</v>
      </c>
    </row>
    <row r="24" spans="1:5" x14ac:dyDescent="0.3">
      <c r="A24" t="s">
        <v>6</v>
      </c>
      <c r="B24" t="s">
        <v>343</v>
      </c>
      <c r="C24" s="12">
        <v>44931</v>
      </c>
      <c r="D24" t="s">
        <v>73</v>
      </c>
      <c r="E24" t="str">
        <f t="shared" si="0"/>
        <v>Nivel Avançado</v>
      </c>
    </row>
    <row r="25" spans="1:5" x14ac:dyDescent="0.3">
      <c r="A25" t="s">
        <v>6</v>
      </c>
      <c r="B25" t="s">
        <v>344</v>
      </c>
      <c r="C25" s="12">
        <v>44931</v>
      </c>
      <c r="D25" t="s">
        <v>73</v>
      </c>
      <c r="E25" t="str">
        <f t="shared" si="0"/>
        <v>Nivel Avançado</v>
      </c>
    </row>
    <row r="26" spans="1:5" x14ac:dyDescent="0.3">
      <c r="A26" t="s">
        <v>6</v>
      </c>
      <c r="B26" t="s">
        <v>345</v>
      </c>
      <c r="C26" s="12">
        <v>44931</v>
      </c>
      <c r="D26" t="s">
        <v>73</v>
      </c>
      <c r="E26" t="str">
        <f t="shared" si="0"/>
        <v>Nivel Avançado</v>
      </c>
    </row>
    <row r="27" spans="1:5" x14ac:dyDescent="0.3">
      <c r="A27" t="s">
        <v>6</v>
      </c>
      <c r="B27" t="s">
        <v>346</v>
      </c>
      <c r="C27" s="12">
        <v>44931</v>
      </c>
      <c r="D27" t="s">
        <v>73</v>
      </c>
      <c r="E27" t="str">
        <f t="shared" si="0"/>
        <v>Nivel Avançado</v>
      </c>
    </row>
    <row r="28" spans="1:5" x14ac:dyDescent="0.3">
      <c r="A28" t="s">
        <v>6</v>
      </c>
      <c r="B28" t="s">
        <v>347</v>
      </c>
      <c r="C28" s="12">
        <v>44931</v>
      </c>
      <c r="D28" t="s">
        <v>73</v>
      </c>
      <c r="E28" t="str">
        <f t="shared" si="0"/>
        <v>Nivel Avançado</v>
      </c>
    </row>
    <row r="29" spans="1:5" x14ac:dyDescent="0.3">
      <c r="A29" t="s">
        <v>6</v>
      </c>
      <c r="B29" t="s">
        <v>348</v>
      </c>
      <c r="C29" s="12">
        <v>44931</v>
      </c>
      <c r="D29" t="s">
        <v>73</v>
      </c>
      <c r="E29" t="str">
        <f t="shared" si="0"/>
        <v>Nivel Avançado</v>
      </c>
    </row>
    <row r="30" spans="1:5" x14ac:dyDescent="0.3">
      <c r="A30" t="s">
        <v>6</v>
      </c>
      <c r="B30" t="s">
        <v>349</v>
      </c>
      <c r="C30" s="12">
        <v>44931</v>
      </c>
      <c r="D30" t="s">
        <v>73</v>
      </c>
      <c r="E30" t="str">
        <f t="shared" si="0"/>
        <v>Nivel Avançado</v>
      </c>
    </row>
    <row r="31" spans="1:5" x14ac:dyDescent="0.3">
      <c r="A31" t="s">
        <v>6</v>
      </c>
      <c r="B31" t="s">
        <v>350</v>
      </c>
      <c r="C31" s="12">
        <v>44931</v>
      </c>
      <c r="D31" t="s">
        <v>73</v>
      </c>
      <c r="E31" t="str">
        <f t="shared" si="0"/>
        <v>Nivel Avançado</v>
      </c>
    </row>
    <row r="32" spans="1:5" x14ac:dyDescent="0.3">
      <c r="A32" t="s">
        <v>6</v>
      </c>
      <c r="B32" t="s">
        <v>351</v>
      </c>
      <c r="C32" s="12">
        <v>44931</v>
      </c>
      <c r="D32" t="s">
        <v>73</v>
      </c>
      <c r="E32" t="str">
        <f t="shared" si="0"/>
        <v>Nivel Avançado</v>
      </c>
    </row>
    <row r="33" spans="1:5" x14ac:dyDescent="0.3">
      <c r="A33" t="s">
        <v>6</v>
      </c>
      <c r="B33" t="s">
        <v>352</v>
      </c>
      <c r="C33" s="12">
        <v>44934</v>
      </c>
      <c r="D33" t="s">
        <v>73</v>
      </c>
      <c r="E33" t="str">
        <f t="shared" si="0"/>
        <v>Nivel Avançado</v>
      </c>
    </row>
    <row r="34" spans="1:5" x14ac:dyDescent="0.3">
      <c r="A34" t="s">
        <v>6</v>
      </c>
      <c r="B34" t="s">
        <v>353</v>
      </c>
      <c r="C34" s="12">
        <v>44934</v>
      </c>
      <c r="D34" t="s">
        <v>73</v>
      </c>
      <c r="E34" t="str">
        <f t="shared" si="0"/>
        <v>Nivel Avançado</v>
      </c>
    </row>
    <row r="35" spans="1:5" x14ac:dyDescent="0.3">
      <c r="A35" t="s">
        <v>6</v>
      </c>
      <c r="B35" t="s">
        <v>354</v>
      </c>
      <c r="C35" s="12">
        <v>44934</v>
      </c>
      <c r="D35" t="s">
        <v>73</v>
      </c>
      <c r="E35" t="str">
        <f t="shared" si="0"/>
        <v>Nivel Avançado</v>
      </c>
    </row>
    <row r="36" spans="1:5" x14ac:dyDescent="0.3">
      <c r="A36" t="s">
        <v>6</v>
      </c>
      <c r="B36" t="s">
        <v>355</v>
      </c>
      <c r="C36" s="12">
        <v>44934</v>
      </c>
      <c r="D36" t="s">
        <v>73</v>
      </c>
      <c r="E36" t="str">
        <f t="shared" si="0"/>
        <v>Nivel Avançado</v>
      </c>
    </row>
    <row r="37" spans="1:5" x14ac:dyDescent="0.3">
      <c r="A37" t="s">
        <v>6</v>
      </c>
      <c r="B37" t="s">
        <v>356</v>
      </c>
      <c r="C37" s="12">
        <v>44934</v>
      </c>
      <c r="D37" t="s">
        <v>73</v>
      </c>
      <c r="E37" t="str">
        <f t="shared" si="0"/>
        <v>Nivel Avançado</v>
      </c>
    </row>
    <row r="38" spans="1:5" x14ac:dyDescent="0.3">
      <c r="A38" t="s">
        <v>6</v>
      </c>
      <c r="B38" t="s">
        <v>357</v>
      </c>
      <c r="C38" s="12">
        <v>44934</v>
      </c>
      <c r="D38" t="s">
        <v>73</v>
      </c>
      <c r="E38" t="str">
        <f t="shared" si="0"/>
        <v>Nivel Avançado</v>
      </c>
    </row>
    <row r="39" spans="1:5" x14ac:dyDescent="0.3">
      <c r="A39" t="s">
        <v>6</v>
      </c>
      <c r="B39" t="s">
        <v>358</v>
      </c>
      <c r="C39" s="12">
        <v>44934</v>
      </c>
      <c r="D39" t="s">
        <v>73</v>
      </c>
      <c r="E39" t="str">
        <f t="shared" si="0"/>
        <v>Nivel Avançado</v>
      </c>
    </row>
    <row r="40" spans="1:5" x14ac:dyDescent="0.3">
      <c r="A40" t="s">
        <v>6</v>
      </c>
      <c r="B40" t="s">
        <v>359</v>
      </c>
      <c r="C40" s="12">
        <v>44934</v>
      </c>
      <c r="D40" t="s">
        <v>73</v>
      </c>
      <c r="E40" t="str">
        <f t="shared" si="0"/>
        <v>Nivel Avançado</v>
      </c>
    </row>
    <row r="41" spans="1:5" x14ac:dyDescent="0.3">
      <c r="A41" t="s">
        <v>6</v>
      </c>
      <c r="B41" t="s">
        <v>360</v>
      </c>
      <c r="C41" s="12">
        <v>44934</v>
      </c>
      <c r="D41" t="s">
        <v>73</v>
      </c>
      <c r="E41" t="str">
        <f t="shared" si="0"/>
        <v>Nivel Avançado</v>
      </c>
    </row>
    <row r="42" spans="1:5" x14ac:dyDescent="0.3">
      <c r="A42" t="s">
        <v>6</v>
      </c>
      <c r="B42" t="s">
        <v>361</v>
      </c>
      <c r="C42" s="12">
        <v>44934</v>
      </c>
      <c r="D42" t="s">
        <v>73</v>
      </c>
      <c r="E42" t="str">
        <f t="shared" si="0"/>
        <v>Nivel Avançado</v>
      </c>
    </row>
    <row r="43" spans="1:5" x14ac:dyDescent="0.3">
      <c r="A43" t="s">
        <v>6</v>
      </c>
      <c r="B43" t="s">
        <v>362</v>
      </c>
      <c r="C43" s="12">
        <v>44935</v>
      </c>
      <c r="D43" t="s">
        <v>73</v>
      </c>
      <c r="E43" t="str">
        <f t="shared" si="0"/>
        <v>Nivel Avançado</v>
      </c>
    </row>
    <row r="44" spans="1:5" x14ac:dyDescent="0.3">
      <c r="A44" t="s">
        <v>6</v>
      </c>
      <c r="B44" t="s">
        <v>363</v>
      </c>
      <c r="C44" s="12">
        <v>44935</v>
      </c>
      <c r="D44" t="s">
        <v>73</v>
      </c>
      <c r="E44" t="str">
        <f t="shared" si="0"/>
        <v>Nivel Avançado</v>
      </c>
    </row>
    <row r="45" spans="1:5" x14ac:dyDescent="0.3">
      <c r="A45" t="s">
        <v>6</v>
      </c>
      <c r="B45" t="s">
        <v>364</v>
      </c>
      <c r="C45" s="12">
        <v>44935</v>
      </c>
      <c r="D45" t="s">
        <v>73</v>
      </c>
      <c r="E45" t="str">
        <f t="shared" si="0"/>
        <v>Nivel Avançado</v>
      </c>
    </row>
    <row r="46" spans="1:5" x14ac:dyDescent="0.3">
      <c r="A46" t="s">
        <v>6</v>
      </c>
      <c r="B46" t="s">
        <v>365</v>
      </c>
      <c r="C46" s="12">
        <v>44935</v>
      </c>
      <c r="D46" t="s">
        <v>73</v>
      </c>
      <c r="E46" t="str">
        <f t="shared" si="0"/>
        <v>Nivel Avançado</v>
      </c>
    </row>
    <row r="47" spans="1:5" x14ac:dyDescent="0.3">
      <c r="A47" t="s">
        <v>6</v>
      </c>
      <c r="B47" t="s">
        <v>366</v>
      </c>
      <c r="C47" s="12">
        <v>44935</v>
      </c>
      <c r="D47" t="s">
        <v>73</v>
      </c>
      <c r="E47" t="str">
        <f t="shared" si="0"/>
        <v>Nivel Avançado</v>
      </c>
    </row>
    <row r="48" spans="1:5" x14ac:dyDescent="0.3">
      <c r="A48" t="s">
        <v>6</v>
      </c>
      <c r="B48" t="s">
        <v>367</v>
      </c>
      <c r="C48" s="12">
        <v>44935</v>
      </c>
      <c r="D48" t="s">
        <v>73</v>
      </c>
      <c r="E48" t="str">
        <f t="shared" si="0"/>
        <v>Nivel Avançado</v>
      </c>
    </row>
    <row r="49" spans="1:5" x14ac:dyDescent="0.3">
      <c r="A49" t="s">
        <v>6</v>
      </c>
      <c r="B49" t="s">
        <v>368</v>
      </c>
      <c r="C49" s="12">
        <v>44935</v>
      </c>
      <c r="D49" t="s">
        <v>73</v>
      </c>
      <c r="E49" t="str">
        <f t="shared" si="0"/>
        <v>Nivel Avançado</v>
      </c>
    </row>
    <row r="50" spans="1:5" x14ac:dyDescent="0.3">
      <c r="A50" t="s">
        <v>6</v>
      </c>
      <c r="B50" t="s">
        <v>369</v>
      </c>
      <c r="C50" s="12">
        <v>44935</v>
      </c>
      <c r="D50" t="s">
        <v>73</v>
      </c>
      <c r="E50" t="str">
        <f t="shared" si="0"/>
        <v>Nivel Avançado</v>
      </c>
    </row>
    <row r="51" spans="1:5" x14ac:dyDescent="0.3">
      <c r="A51" t="s">
        <v>6</v>
      </c>
      <c r="B51" t="s">
        <v>370</v>
      </c>
      <c r="C51" s="12">
        <v>44935</v>
      </c>
      <c r="D51" t="s">
        <v>73</v>
      </c>
      <c r="E51" t="str">
        <f t="shared" si="0"/>
        <v>Nivel Avançado</v>
      </c>
    </row>
    <row r="52" spans="1:5" x14ac:dyDescent="0.3">
      <c r="A52" t="s">
        <v>6</v>
      </c>
      <c r="B52" t="s">
        <v>371</v>
      </c>
      <c r="C52" s="12">
        <v>44935</v>
      </c>
      <c r="D52" t="s">
        <v>73</v>
      </c>
      <c r="E52" t="str">
        <f t="shared" si="0"/>
        <v>Nivel Avançado</v>
      </c>
    </row>
    <row r="53" spans="1:5" x14ac:dyDescent="0.3">
      <c r="A53" t="s">
        <v>6</v>
      </c>
      <c r="B53" t="s">
        <v>372</v>
      </c>
      <c r="C53" s="12">
        <v>44936</v>
      </c>
      <c r="D53" t="s">
        <v>73</v>
      </c>
      <c r="E53" t="str">
        <f t="shared" si="0"/>
        <v>Nivel Avançado</v>
      </c>
    </row>
    <row r="54" spans="1:5" x14ac:dyDescent="0.3">
      <c r="A54" t="s">
        <v>6</v>
      </c>
      <c r="B54" t="s">
        <v>373</v>
      </c>
      <c r="C54" s="12">
        <v>44936</v>
      </c>
      <c r="D54" t="s">
        <v>73</v>
      </c>
      <c r="E54" t="str">
        <f t="shared" si="0"/>
        <v>Nivel Avançado</v>
      </c>
    </row>
    <row r="55" spans="1:5" x14ac:dyDescent="0.3">
      <c r="A55" t="s">
        <v>6</v>
      </c>
      <c r="B55" t="s">
        <v>374</v>
      </c>
      <c r="C55" s="12">
        <v>44936</v>
      </c>
      <c r="D55" t="s">
        <v>73</v>
      </c>
      <c r="E55" t="str">
        <f t="shared" si="0"/>
        <v>Nivel Avançado</v>
      </c>
    </row>
    <row r="56" spans="1:5" x14ac:dyDescent="0.3">
      <c r="A56" t="s">
        <v>6</v>
      </c>
      <c r="B56" t="s">
        <v>375</v>
      </c>
      <c r="C56" s="12">
        <v>44936</v>
      </c>
      <c r="D56" t="s">
        <v>73</v>
      </c>
      <c r="E56" t="str">
        <f t="shared" si="0"/>
        <v>Nivel Avançado</v>
      </c>
    </row>
    <row r="57" spans="1:5" x14ac:dyDescent="0.3">
      <c r="A57" t="s">
        <v>6</v>
      </c>
      <c r="B57" t="s">
        <v>376</v>
      </c>
      <c r="C57" s="12">
        <v>44936</v>
      </c>
      <c r="D57" t="s">
        <v>73</v>
      </c>
      <c r="E57" t="str">
        <f t="shared" si="0"/>
        <v>Nivel Avançado</v>
      </c>
    </row>
    <row r="58" spans="1:5" x14ac:dyDescent="0.3">
      <c r="A58" t="s">
        <v>6</v>
      </c>
      <c r="B58" t="s">
        <v>377</v>
      </c>
      <c r="C58" s="12">
        <v>44936</v>
      </c>
      <c r="D58" t="s">
        <v>73</v>
      </c>
      <c r="E58" t="str">
        <f t="shared" si="0"/>
        <v>Nivel Avançado</v>
      </c>
    </row>
    <row r="59" spans="1:5" x14ac:dyDescent="0.3">
      <c r="A59" t="s">
        <v>6</v>
      </c>
      <c r="B59" t="s">
        <v>378</v>
      </c>
      <c r="C59" s="12">
        <v>44936</v>
      </c>
      <c r="E59" t="str">
        <f t="shared" si="0"/>
        <v>Nivel Basico</v>
      </c>
    </row>
    <row r="60" spans="1:5" x14ac:dyDescent="0.3">
      <c r="A60" t="s">
        <v>6</v>
      </c>
      <c r="B60" t="s">
        <v>379</v>
      </c>
      <c r="C60" s="12">
        <v>44936</v>
      </c>
      <c r="E60" t="str">
        <f t="shared" si="0"/>
        <v>Nivel Basico</v>
      </c>
    </row>
    <row r="61" spans="1:5" x14ac:dyDescent="0.3">
      <c r="A61" t="s">
        <v>6</v>
      </c>
      <c r="B61" t="s">
        <v>380</v>
      </c>
      <c r="C61" s="12">
        <v>44936</v>
      </c>
      <c r="E61" t="str">
        <f t="shared" si="0"/>
        <v>Nivel Basico</v>
      </c>
    </row>
    <row r="62" spans="1:5" x14ac:dyDescent="0.3">
      <c r="A62" t="s">
        <v>6</v>
      </c>
      <c r="B62" t="s">
        <v>381</v>
      </c>
      <c r="C62" s="12">
        <v>44936</v>
      </c>
      <c r="E62" t="str">
        <f t="shared" si="0"/>
        <v>Nivel Basico</v>
      </c>
    </row>
    <row r="63" spans="1:5" x14ac:dyDescent="0.3">
      <c r="A63" t="s">
        <v>6</v>
      </c>
      <c r="B63" t="s">
        <v>382</v>
      </c>
      <c r="C63" s="12">
        <v>44936</v>
      </c>
      <c r="E63" t="str">
        <f t="shared" si="0"/>
        <v>Nivel Basico</v>
      </c>
    </row>
    <row r="64" spans="1:5" x14ac:dyDescent="0.3">
      <c r="A64" t="s">
        <v>6</v>
      </c>
      <c r="B64" t="s">
        <v>182</v>
      </c>
      <c r="C64" s="12">
        <v>44936</v>
      </c>
      <c r="E64" t="str">
        <f t="shared" si="0"/>
        <v>Nivel Basico</v>
      </c>
    </row>
    <row r="65" spans="1:5" x14ac:dyDescent="0.3">
      <c r="A65" t="s">
        <v>6</v>
      </c>
      <c r="B65" t="s">
        <v>182</v>
      </c>
      <c r="C65" s="12">
        <v>44936</v>
      </c>
      <c r="E65" t="str">
        <f t="shared" si="0"/>
        <v>Nivel Basico</v>
      </c>
    </row>
    <row r="66" spans="1:5" x14ac:dyDescent="0.3">
      <c r="A66" t="s">
        <v>6</v>
      </c>
      <c r="B66" t="s">
        <v>182</v>
      </c>
      <c r="C66" s="12">
        <v>44936</v>
      </c>
      <c r="E66" t="str">
        <f t="shared" si="0"/>
        <v>Nivel Basico</v>
      </c>
    </row>
    <row r="67" spans="1:5" x14ac:dyDescent="0.3">
      <c r="A67" t="s">
        <v>6</v>
      </c>
      <c r="B67" t="s">
        <v>182</v>
      </c>
      <c r="C67" s="12">
        <v>44936</v>
      </c>
      <c r="E67" t="str">
        <f t="shared" ref="E67:E86" si="1">IF(D67="Sim","Nivel Avançado",IF(D67="Não","Nivel Intermediario","Nivel Basico"))</f>
        <v>Nivel Basico</v>
      </c>
    </row>
    <row r="68" spans="1:5" x14ac:dyDescent="0.3">
      <c r="A68" t="s">
        <v>6</v>
      </c>
      <c r="B68" t="s">
        <v>182</v>
      </c>
      <c r="C68" s="12">
        <v>44936</v>
      </c>
      <c r="E68" t="str">
        <f t="shared" si="1"/>
        <v>Nivel Basico</v>
      </c>
    </row>
    <row r="69" spans="1:5" x14ac:dyDescent="0.3">
      <c r="A69" t="s">
        <v>6</v>
      </c>
      <c r="B69" t="s">
        <v>182</v>
      </c>
      <c r="C69" s="12">
        <v>44936</v>
      </c>
      <c r="E69" t="str">
        <f t="shared" si="1"/>
        <v>Nivel Basico</v>
      </c>
    </row>
    <row r="70" spans="1:5" x14ac:dyDescent="0.3">
      <c r="A70" t="s">
        <v>6</v>
      </c>
      <c r="B70" t="s">
        <v>182</v>
      </c>
      <c r="C70" s="12">
        <v>44936</v>
      </c>
      <c r="E70" t="str">
        <f t="shared" si="1"/>
        <v>Nivel Basico</v>
      </c>
    </row>
    <row r="71" spans="1:5" x14ac:dyDescent="0.3">
      <c r="A71" t="s">
        <v>6</v>
      </c>
      <c r="B71" t="s">
        <v>182</v>
      </c>
      <c r="C71" s="12">
        <v>44936</v>
      </c>
      <c r="E71" t="str">
        <f t="shared" si="1"/>
        <v>Nivel Basico</v>
      </c>
    </row>
    <row r="72" spans="1:5" x14ac:dyDescent="0.3">
      <c r="A72" t="s">
        <v>6</v>
      </c>
      <c r="B72" t="s">
        <v>182</v>
      </c>
      <c r="C72" s="12">
        <v>44936</v>
      </c>
      <c r="E72" t="str">
        <f t="shared" si="1"/>
        <v>Nivel Basico</v>
      </c>
    </row>
    <row r="73" spans="1:5" x14ac:dyDescent="0.3">
      <c r="A73" t="s">
        <v>6</v>
      </c>
      <c r="B73" t="s">
        <v>182</v>
      </c>
      <c r="C73" s="12">
        <v>44936</v>
      </c>
      <c r="E73" t="str">
        <f t="shared" si="1"/>
        <v>Nivel Basico</v>
      </c>
    </row>
    <row r="74" spans="1:5" x14ac:dyDescent="0.3">
      <c r="A74" t="s">
        <v>6</v>
      </c>
      <c r="B74" t="s">
        <v>182</v>
      </c>
      <c r="E74" t="str">
        <f t="shared" si="1"/>
        <v>Nivel Basico</v>
      </c>
    </row>
    <row r="75" spans="1:5" x14ac:dyDescent="0.3">
      <c r="A75" t="s">
        <v>6</v>
      </c>
      <c r="B75" t="s">
        <v>182</v>
      </c>
      <c r="E75" t="str">
        <f t="shared" si="1"/>
        <v>Nivel Basico</v>
      </c>
    </row>
    <row r="76" spans="1:5" x14ac:dyDescent="0.3">
      <c r="A76" t="s">
        <v>6</v>
      </c>
      <c r="B76" t="s">
        <v>182</v>
      </c>
      <c r="E76" t="str">
        <f t="shared" si="1"/>
        <v>Nivel Basico</v>
      </c>
    </row>
    <row r="77" spans="1:5" x14ac:dyDescent="0.3">
      <c r="A77" t="s">
        <v>6</v>
      </c>
      <c r="B77" t="s">
        <v>182</v>
      </c>
      <c r="E77" t="str">
        <f t="shared" si="1"/>
        <v>Nivel Basico</v>
      </c>
    </row>
    <row r="78" spans="1:5" x14ac:dyDescent="0.3">
      <c r="A78" t="s">
        <v>6</v>
      </c>
      <c r="B78" t="s">
        <v>182</v>
      </c>
      <c r="E78" t="str">
        <f t="shared" si="1"/>
        <v>Nivel Basico</v>
      </c>
    </row>
    <row r="79" spans="1:5" x14ac:dyDescent="0.3">
      <c r="A79" t="s">
        <v>6</v>
      </c>
      <c r="B79" t="s">
        <v>182</v>
      </c>
      <c r="E79" t="str">
        <f t="shared" si="1"/>
        <v>Nivel Basico</v>
      </c>
    </row>
    <row r="80" spans="1:5" x14ac:dyDescent="0.3">
      <c r="A80" t="s">
        <v>6</v>
      </c>
      <c r="B80" t="s">
        <v>182</v>
      </c>
      <c r="E80" t="str">
        <f t="shared" si="1"/>
        <v>Nivel Basico</v>
      </c>
    </row>
    <row r="81" spans="1:5" x14ac:dyDescent="0.3">
      <c r="A81" t="s">
        <v>6</v>
      </c>
      <c r="B81" t="s">
        <v>182</v>
      </c>
      <c r="E81" t="str">
        <f t="shared" si="1"/>
        <v>Nivel Basico</v>
      </c>
    </row>
    <row r="82" spans="1:5" x14ac:dyDescent="0.3">
      <c r="A82" t="s">
        <v>6</v>
      </c>
      <c r="B82" t="s">
        <v>182</v>
      </c>
      <c r="E82" t="str">
        <f t="shared" si="1"/>
        <v>Nivel Basico</v>
      </c>
    </row>
    <row r="83" spans="1:5" x14ac:dyDescent="0.3">
      <c r="A83" t="s">
        <v>6</v>
      </c>
      <c r="B83" t="s">
        <v>182</v>
      </c>
      <c r="E83" t="str">
        <f t="shared" si="1"/>
        <v>Nivel Basico</v>
      </c>
    </row>
    <row r="84" spans="1:5" x14ac:dyDescent="0.3">
      <c r="A84" t="s">
        <v>6</v>
      </c>
      <c r="B84" t="s">
        <v>182</v>
      </c>
      <c r="E84" t="str">
        <f t="shared" si="1"/>
        <v>Nivel Basico</v>
      </c>
    </row>
    <row r="85" spans="1:5" x14ac:dyDescent="0.3">
      <c r="A85" t="s">
        <v>6</v>
      </c>
      <c r="B85" t="s">
        <v>182</v>
      </c>
      <c r="E85" t="str">
        <f t="shared" si="1"/>
        <v>Nivel Basico</v>
      </c>
    </row>
    <row r="86" spans="1:5" x14ac:dyDescent="0.3">
      <c r="A86" t="s">
        <v>6</v>
      </c>
      <c r="B86" t="s">
        <v>182</v>
      </c>
      <c r="E86" t="str">
        <f t="shared" si="1"/>
        <v>Nivel Basico</v>
      </c>
    </row>
  </sheetData>
  <conditionalFormatting sqref="E2:E86">
    <cfRule type="containsText" dxfId="86" priority="1" operator="containsText" text="Nivel Basico">
      <formula>NOT(ISERROR(SEARCH("Nivel Basico",E2)))</formula>
    </cfRule>
    <cfRule type="containsText" dxfId="85" priority="2" operator="containsText" text="Nivel Intermediario">
      <formula>NOT(ISERROR(SEARCH("Nivel Intermediario",E2)))</formula>
    </cfRule>
    <cfRule type="containsText" dxfId="84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F465A104-1B88-4D84-A28B-36E80842611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498B-1835-4ECC-895B-15ED8EC427C4}">
  <sheetPr codeName="Planilha6"/>
  <dimension ref="A1:J86"/>
  <sheetViews>
    <sheetView showGridLines="0" workbookViewId="0">
      <selection activeCell="J7" sqref="J7"/>
    </sheetView>
  </sheetViews>
  <sheetFormatPr defaultRowHeight="14.4" x14ac:dyDescent="0.3"/>
  <cols>
    <col min="1" max="1" width="46.33203125" bestFit="1" customWidth="1"/>
    <col min="2" max="2" width="28.21875" bestFit="1" customWidth="1"/>
    <col min="3" max="3" width="10.5546875" bestFit="1" customWidth="1"/>
    <col min="4" max="4" width="10.33203125" customWidth="1"/>
    <col min="5" max="5" width="16.109375" customWidth="1"/>
  </cols>
  <sheetData>
    <row r="1" spans="1:10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10" x14ac:dyDescent="0.3">
      <c r="A2" t="s">
        <v>173</v>
      </c>
      <c r="B2" t="s">
        <v>174</v>
      </c>
      <c r="C2" s="12">
        <v>45260</v>
      </c>
      <c r="D2" t="s">
        <v>73</v>
      </c>
      <c r="E2" t="str">
        <f>IF(D2="Sim","Nivel Avançado",IF(D2="Não","Nivel Intermediario","Nivel Basico"))</f>
        <v>Nivel Avançado</v>
      </c>
    </row>
    <row r="3" spans="1:10" x14ac:dyDescent="0.3">
      <c r="A3" t="s">
        <v>175</v>
      </c>
      <c r="B3" t="s">
        <v>176</v>
      </c>
      <c r="C3" s="12">
        <v>45260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10" x14ac:dyDescent="0.3">
      <c r="A4" t="s">
        <v>181</v>
      </c>
      <c r="B4" t="s">
        <v>182</v>
      </c>
      <c r="C4" s="12">
        <v>45261</v>
      </c>
      <c r="D4" t="s">
        <v>73</v>
      </c>
      <c r="E4" t="str">
        <f t="shared" si="0"/>
        <v>Nivel Avançado</v>
      </c>
    </row>
    <row r="5" spans="1:10" x14ac:dyDescent="0.3">
      <c r="A5" t="s">
        <v>184</v>
      </c>
      <c r="B5" t="s">
        <v>182</v>
      </c>
      <c r="C5" s="12">
        <v>45260</v>
      </c>
      <c r="D5" t="s">
        <v>73</v>
      </c>
      <c r="E5" t="str">
        <f t="shared" si="0"/>
        <v>Nivel Avançado</v>
      </c>
    </row>
    <row r="6" spans="1:10" x14ac:dyDescent="0.3">
      <c r="A6" t="s">
        <v>185</v>
      </c>
      <c r="B6" t="s">
        <v>182</v>
      </c>
      <c r="C6" s="12">
        <v>45261</v>
      </c>
      <c r="D6" t="s">
        <v>73</v>
      </c>
      <c r="E6" t="str">
        <f t="shared" si="0"/>
        <v>Nivel Avançado</v>
      </c>
      <c r="I6">
        <v>3000</v>
      </c>
      <c r="J6">
        <f>I6*40%</f>
        <v>1200</v>
      </c>
    </row>
    <row r="7" spans="1:10" x14ac:dyDescent="0.3">
      <c r="A7" t="s">
        <v>186</v>
      </c>
      <c r="B7" t="s">
        <v>182</v>
      </c>
      <c r="E7" t="str">
        <f t="shared" si="0"/>
        <v>Nivel Basico</v>
      </c>
    </row>
    <row r="8" spans="1:10" x14ac:dyDescent="0.3">
      <c r="A8" t="s">
        <v>249</v>
      </c>
      <c r="B8" t="s">
        <v>182</v>
      </c>
      <c r="E8" t="str">
        <f t="shared" si="0"/>
        <v>Nivel Basico</v>
      </c>
    </row>
    <row r="9" spans="1:10" x14ac:dyDescent="0.3">
      <c r="B9" t="s">
        <v>182</v>
      </c>
      <c r="E9" t="str">
        <f t="shared" si="0"/>
        <v>Nivel Basico</v>
      </c>
    </row>
    <row r="10" spans="1:10" x14ac:dyDescent="0.3">
      <c r="B10" t="s">
        <v>182</v>
      </c>
      <c r="E10" t="str">
        <f t="shared" si="0"/>
        <v>Nivel Basico</v>
      </c>
    </row>
    <row r="11" spans="1:10" x14ac:dyDescent="0.3">
      <c r="B11" t="s">
        <v>182</v>
      </c>
      <c r="E11" t="str">
        <f t="shared" si="0"/>
        <v>Nivel Basico</v>
      </c>
    </row>
    <row r="12" spans="1:10" x14ac:dyDescent="0.3">
      <c r="B12" t="s">
        <v>182</v>
      </c>
      <c r="E12" t="str">
        <f t="shared" si="0"/>
        <v>Nivel Basico</v>
      </c>
    </row>
    <row r="13" spans="1:10" x14ac:dyDescent="0.3">
      <c r="B13" t="s">
        <v>182</v>
      </c>
      <c r="E13" t="str">
        <f t="shared" si="0"/>
        <v>Nivel Basico</v>
      </c>
    </row>
    <row r="14" spans="1:10" x14ac:dyDescent="0.3">
      <c r="B14" t="s">
        <v>182</v>
      </c>
      <c r="E14" t="str">
        <f t="shared" si="0"/>
        <v>Nivel Basico</v>
      </c>
    </row>
    <row r="15" spans="1:10" x14ac:dyDescent="0.3">
      <c r="B15" t="s">
        <v>182</v>
      </c>
      <c r="E15" t="str">
        <f t="shared" si="0"/>
        <v>Nivel Basico</v>
      </c>
    </row>
    <row r="16" spans="1:10" x14ac:dyDescent="0.3">
      <c r="B16" t="s">
        <v>182</v>
      </c>
      <c r="E16" t="str">
        <f t="shared" si="0"/>
        <v>Nivel Basico</v>
      </c>
    </row>
    <row r="17" spans="2:5" x14ac:dyDescent="0.3">
      <c r="B17" t="s">
        <v>182</v>
      </c>
      <c r="E17" t="str">
        <f t="shared" si="0"/>
        <v>Nivel Basico</v>
      </c>
    </row>
    <row r="18" spans="2:5" x14ac:dyDescent="0.3">
      <c r="B18" t="s">
        <v>182</v>
      </c>
      <c r="E18" t="str">
        <f t="shared" si="0"/>
        <v>Nivel Basico</v>
      </c>
    </row>
    <row r="19" spans="2:5" x14ac:dyDescent="0.3">
      <c r="B19" t="s">
        <v>182</v>
      </c>
      <c r="E19" t="str">
        <f t="shared" si="0"/>
        <v>Nivel Basico</v>
      </c>
    </row>
    <row r="20" spans="2:5" x14ac:dyDescent="0.3">
      <c r="B20" t="s">
        <v>182</v>
      </c>
      <c r="E20" t="str">
        <f t="shared" si="0"/>
        <v>Nivel Basico</v>
      </c>
    </row>
    <row r="21" spans="2:5" x14ac:dyDescent="0.3">
      <c r="B21" t="s">
        <v>182</v>
      </c>
      <c r="E21" t="str">
        <f t="shared" si="0"/>
        <v>Nivel Basico</v>
      </c>
    </row>
    <row r="22" spans="2:5" x14ac:dyDescent="0.3">
      <c r="B22" t="s">
        <v>182</v>
      </c>
      <c r="E22" t="str">
        <f t="shared" si="0"/>
        <v>Nivel Basico</v>
      </c>
    </row>
    <row r="23" spans="2:5" x14ac:dyDescent="0.3">
      <c r="B23" t="s">
        <v>182</v>
      </c>
      <c r="E23" t="str">
        <f t="shared" si="0"/>
        <v>Nivel Basico</v>
      </c>
    </row>
    <row r="24" spans="2:5" x14ac:dyDescent="0.3">
      <c r="B24" t="s">
        <v>182</v>
      </c>
      <c r="E24" t="str">
        <f t="shared" si="0"/>
        <v>Nivel Basico</v>
      </c>
    </row>
    <row r="25" spans="2:5" x14ac:dyDescent="0.3">
      <c r="B25" t="s">
        <v>182</v>
      </c>
      <c r="E25" t="str">
        <f t="shared" si="0"/>
        <v>Nivel Basico</v>
      </c>
    </row>
    <row r="26" spans="2:5" x14ac:dyDescent="0.3">
      <c r="B26" t="s">
        <v>182</v>
      </c>
      <c r="E26" t="str">
        <f t="shared" si="0"/>
        <v>Nivel Basico</v>
      </c>
    </row>
    <row r="27" spans="2:5" x14ac:dyDescent="0.3">
      <c r="B27" t="s">
        <v>182</v>
      </c>
      <c r="E27" t="str">
        <f t="shared" si="0"/>
        <v>Nivel Basico</v>
      </c>
    </row>
    <row r="28" spans="2:5" x14ac:dyDescent="0.3">
      <c r="B28" t="s">
        <v>182</v>
      </c>
      <c r="E28" t="str">
        <f t="shared" si="0"/>
        <v>Nivel Basico</v>
      </c>
    </row>
    <row r="29" spans="2:5" x14ac:dyDescent="0.3">
      <c r="B29" t="s">
        <v>182</v>
      </c>
      <c r="E29" t="str">
        <f t="shared" si="0"/>
        <v>Nivel Basico</v>
      </c>
    </row>
    <row r="30" spans="2:5" x14ac:dyDescent="0.3">
      <c r="B30" t="s">
        <v>182</v>
      </c>
      <c r="E30" t="str">
        <f t="shared" si="0"/>
        <v>Nivel Basico</v>
      </c>
    </row>
    <row r="31" spans="2:5" x14ac:dyDescent="0.3">
      <c r="B31" t="s">
        <v>182</v>
      </c>
      <c r="E31" t="str">
        <f t="shared" si="0"/>
        <v>Nivel Basico</v>
      </c>
    </row>
    <row r="32" spans="2:5" x14ac:dyDescent="0.3">
      <c r="B32" t="s">
        <v>182</v>
      </c>
      <c r="E32" t="str">
        <f t="shared" si="0"/>
        <v>Nivel Basico</v>
      </c>
    </row>
    <row r="33" spans="2:5" x14ac:dyDescent="0.3">
      <c r="B33" t="s">
        <v>182</v>
      </c>
      <c r="E33" t="str">
        <f t="shared" si="0"/>
        <v>Nivel Basico</v>
      </c>
    </row>
    <row r="34" spans="2:5" x14ac:dyDescent="0.3">
      <c r="B34" t="s">
        <v>182</v>
      </c>
      <c r="E34" t="str">
        <f t="shared" si="0"/>
        <v>Nivel Basico</v>
      </c>
    </row>
    <row r="35" spans="2:5" x14ac:dyDescent="0.3">
      <c r="B35" t="s">
        <v>182</v>
      </c>
      <c r="E35" t="str">
        <f t="shared" si="0"/>
        <v>Nivel Basico</v>
      </c>
    </row>
    <row r="36" spans="2:5" x14ac:dyDescent="0.3">
      <c r="B36" t="s">
        <v>182</v>
      </c>
      <c r="E36" t="str">
        <f t="shared" si="0"/>
        <v>Nivel Basico</v>
      </c>
    </row>
    <row r="37" spans="2:5" x14ac:dyDescent="0.3">
      <c r="B37" t="s">
        <v>182</v>
      </c>
      <c r="E37" t="str">
        <f t="shared" si="0"/>
        <v>Nivel Basico</v>
      </c>
    </row>
    <row r="38" spans="2:5" x14ac:dyDescent="0.3">
      <c r="B38" t="s">
        <v>182</v>
      </c>
      <c r="E38" t="str">
        <f t="shared" si="0"/>
        <v>Nivel Basico</v>
      </c>
    </row>
    <row r="39" spans="2:5" x14ac:dyDescent="0.3">
      <c r="B39" t="s">
        <v>182</v>
      </c>
      <c r="E39" t="str">
        <f t="shared" si="0"/>
        <v>Nivel Basico</v>
      </c>
    </row>
    <row r="40" spans="2:5" x14ac:dyDescent="0.3">
      <c r="E40" t="str">
        <f t="shared" si="0"/>
        <v>Nivel Basico</v>
      </c>
    </row>
    <row r="41" spans="2:5" x14ac:dyDescent="0.3">
      <c r="E41" t="str">
        <f t="shared" si="0"/>
        <v>Nivel Basico</v>
      </c>
    </row>
    <row r="42" spans="2:5" x14ac:dyDescent="0.3">
      <c r="E42" t="str">
        <f t="shared" si="0"/>
        <v>Nivel Basico</v>
      </c>
    </row>
    <row r="43" spans="2:5" x14ac:dyDescent="0.3">
      <c r="E43" t="str">
        <f t="shared" si="0"/>
        <v>Nivel Basico</v>
      </c>
    </row>
    <row r="44" spans="2:5" x14ac:dyDescent="0.3">
      <c r="E44" t="str">
        <f t="shared" si="0"/>
        <v>Nivel Basico</v>
      </c>
    </row>
    <row r="45" spans="2:5" x14ac:dyDescent="0.3">
      <c r="E45" t="str">
        <f t="shared" si="0"/>
        <v>Nivel Basico</v>
      </c>
    </row>
    <row r="46" spans="2:5" x14ac:dyDescent="0.3">
      <c r="E46" t="str">
        <f t="shared" si="0"/>
        <v>Nivel Basico</v>
      </c>
    </row>
    <row r="47" spans="2:5" x14ac:dyDescent="0.3">
      <c r="E47" t="str">
        <f t="shared" si="0"/>
        <v>Nivel Basico</v>
      </c>
    </row>
    <row r="48" spans="2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83" priority="1" operator="containsText" text="Nivel Basico">
      <formula>NOT(ISERROR(SEARCH("Nivel Basico",E2)))</formula>
    </cfRule>
    <cfRule type="containsText" dxfId="82" priority="2" operator="containsText" text="Nivel Intermediario">
      <formula>NOT(ISERROR(SEARCH("Nivel Intermediario",E2)))</formula>
    </cfRule>
    <cfRule type="containsText" dxfId="81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F4F17407-810E-426D-A28F-DD5A8A213476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8464-6712-47B9-9E2E-0471F2209EE5}">
  <sheetPr codeName="Planilha7"/>
  <dimension ref="A1:H86"/>
  <sheetViews>
    <sheetView showGridLines="0" workbookViewId="0">
      <selection activeCell="A2" sqref="A2:D5"/>
    </sheetView>
  </sheetViews>
  <sheetFormatPr defaultRowHeight="14.4" x14ac:dyDescent="0.3"/>
  <cols>
    <col min="3" max="3" width="10.5546875" bestFit="1" customWidth="1"/>
    <col min="4" max="4" width="10.33203125" customWidth="1"/>
    <col min="5" max="5" width="16.109375" customWidth="1"/>
    <col min="8" max="8" width="12.4414062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220</v>
      </c>
      <c r="B2" t="s">
        <v>224</v>
      </c>
      <c r="C2" s="12">
        <v>45242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221</v>
      </c>
      <c r="B3" t="s">
        <v>224</v>
      </c>
      <c r="C3" s="12">
        <v>45247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222</v>
      </c>
      <c r="B4" t="s">
        <v>224</v>
      </c>
      <c r="C4" s="12">
        <v>45254</v>
      </c>
      <c r="D4" t="s">
        <v>73</v>
      </c>
      <c r="E4" t="str">
        <f t="shared" si="0"/>
        <v>Nivel Avançado</v>
      </c>
    </row>
    <row r="5" spans="1:8" x14ac:dyDescent="0.3">
      <c r="A5" t="s">
        <v>223</v>
      </c>
      <c r="B5" t="s">
        <v>224</v>
      </c>
      <c r="C5" s="12">
        <v>45260</v>
      </c>
      <c r="D5" t="s">
        <v>73</v>
      </c>
      <c r="E5" t="str">
        <f t="shared" si="0"/>
        <v>Nivel Avançado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80" priority="1" operator="containsText" text="Nivel Basico">
      <formula>NOT(ISERROR(SEARCH("Nivel Basico",E2)))</formula>
    </cfRule>
    <cfRule type="containsText" dxfId="79" priority="2" operator="containsText" text="Nivel Intermediario">
      <formula>NOT(ISERROR(SEARCH("Nivel Intermediario",E2)))</formula>
    </cfRule>
    <cfRule type="containsText" dxfId="78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CFE6AE02-9841-4A78-A857-C145BF4B3691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E3F1-CB04-4278-8F98-01446B0BF709}">
  <sheetPr codeName="Planilha8"/>
  <dimension ref="A1:H86"/>
  <sheetViews>
    <sheetView showGridLines="0" workbookViewId="0">
      <selection activeCell="J13" sqref="J13"/>
    </sheetView>
  </sheetViews>
  <sheetFormatPr defaultRowHeight="14.4" x14ac:dyDescent="0.3"/>
  <cols>
    <col min="1" max="1" width="26" bestFit="1" customWidth="1"/>
    <col min="2" max="2" width="24.109375" customWidth="1"/>
    <col min="3" max="3" width="10.5546875" bestFit="1" customWidth="1"/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A2" t="s">
        <v>142</v>
      </c>
      <c r="B2" t="s">
        <v>143</v>
      </c>
      <c r="C2" s="12">
        <v>45258</v>
      </c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A3" t="s">
        <v>144</v>
      </c>
      <c r="B3" t="s">
        <v>143</v>
      </c>
      <c r="C3" s="12">
        <v>45259</v>
      </c>
      <c r="D3" t="s">
        <v>73</v>
      </c>
      <c r="E3" t="str">
        <f t="shared" ref="E3:E66" si="0">IF(D3="Sim","Nivel Avançado",IF(D3="Não","Nivel Intermediario","Nivel Basico"))</f>
        <v>Nivel Avançado</v>
      </c>
    </row>
    <row r="4" spans="1:8" x14ac:dyDescent="0.3">
      <c r="A4" t="s">
        <v>145</v>
      </c>
      <c r="B4" t="s">
        <v>143</v>
      </c>
      <c r="C4" s="12">
        <v>45260</v>
      </c>
      <c r="D4" t="s">
        <v>73</v>
      </c>
      <c r="E4" t="str">
        <f t="shared" si="0"/>
        <v>Nivel Avançado</v>
      </c>
    </row>
    <row r="5" spans="1:8" x14ac:dyDescent="0.3">
      <c r="A5" t="s">
        <v>146</v>
      </c>
      <c r="C5" s="12">
        <v>45261</v>
      </c>
      <c r="D5" t="s">
        <v>73</v>
      </c>
      <c r="E5" t="str">
        <f t="shared" si="0"/>
        <v>Nivel Avançado</v>
      </c>
    </row>
    <row r="6" spans="1:8" x14ac:dyDescent="0.3">
      <c r="A6" t="s">
        <v>170</v>
      </c>
      <c r="B6" t="s">
        <v>143</v>
      </c>
      <c r="C6" s="12">
        <v>45260</v>
      </c>
      <c r="D6" t="s">
        <v>73</v>
      </c>
      <c r="E6" t="str">
        <f t="shared" si="0"/>
        <v>Nivel Avançado</v>
      </c>
    </row>
    <row r="7" spans="1:8" x14ac:dyDescent="0.3">
      <c r="A7" t="s">
        <v>171</v>
      </c>
      <c r="B7" t="s">
        <v>172</v>
      </c>
      <c r="C7" s="12">
        <v>45260</v>
      </c>
      <c r="D7" t="s">
        <v>73</v>
      </c>
      <c r="E7" t="str">
        <f t="shared" si="0"/>
        <v>Nivel Avançado</v>
      </c>
    </row>
    <row r="8" spans="1:8" x14ac:dyDescent="0.3">
      <c r="A8" t="s">
        <v>383</v>
      </c>
      <c r="C8" s="12">
        <v>45314</v>
      </c>
      <c r="D8" t="s">
        <v>73</v>
      </c>
      <c r="E8" t="str">
        <f t="shared" si="0"/>
        <v>Nivel Avançado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77" priority="1" operator="containsText" text="Nivel Basico">
      <formula>NOT(ISERROR(SEARCH("Nivel Basico",E2)))</formula>
    </cfRule>
    <cfRule type="containsText" dxfId="76" priority="2" operator="containsText" text="Nivel Intermediario">
      <formula>NOT(ISERROR(SEARCH("Nivel Intermediario",E2)))</formula>
    </cfRule>
    <cfRule type="containsText" dxfId="75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74924599-D038-4E42-99CF-60E387CA8F92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E523-4093-4BD3-85DD-B02AEAF9E942}">
  <sheetPr codeName="Planilha9"/>
  <dimension ref="A1:H86"/>
  <sheetViews>
    <sheetView showGridLines="0" workbookViewId="0">
      <selection activeCell="A2" sqref="A2"/>
    </sheetView>
  </sheetViews>
  <sheetFormatPr defaultRowHeight="14.4" x14ac:dyDescent="0.3"/>
  <cols>
    <col min="4" max="4" width="10.33203125" customWidth="1"/>
    <col min="5" max="5" width="16.109375" customWidth="1"/>
  </cols>
  <sheetData>
    <row r="1" spans="1:8" x14ac:dyDescent="0.3">
      <c r="A1" s="3" t="s">
        <v>1</v>
      </c>
      <c r="B1" s="3" t="s">
        <v>64</v>
      </c>
      <c r="C1" s="3" t="s">
        <v>65</v>
      </c>
      <c r="D1" s="3" t="s">
        <v>66</v>
      </c>
      <c r="E1" s="3" t="s">
        <v>47</v>
      </c>
      <c r="H1" s="11" t="s">
        <v>70</v>
      </c>
    </row>
    <row r="2" spans="1:8" x14ac:dyDescent="0.3">
      <c r="D2" t="s">
        <v>73</v>
      </c>
      <c r="E2" t="str">
        <f>IF(D2="Sim","Nivel Avançado",IF(D2="Não","Nivel Intermediario","Nivel Basico"))</f>
        <v>Nivel Avançado</v>
      </c>
    </row>
    <row r="3" spans="1:8" x14ac:dyDescent="0.3">
      <c r="D3" t="s">
        <v>74</v>
      </c>
      <c r="E3" t="str">
        <f t="shared" ref="E3:E66" si="0">IF(D3="Sim","Nivel Avançado",IF(D3="Não","Nivel Intermediario","Nivel Basico"))</f>
        <v>Nivel Intermediario</v>
      </c>
    </row>
    <row r="4" spans="1:8" x14ac:dyDescent="0.3">
      <c r="E4" t="str">
        <f t="shared" si="0"/>
        <v>Nivel Basico</v>
      </c>
    </row>
    <row r="5" spans="1:8" x14ac:dyDescent="0.3">
      <c r="E5" t="str">
        <f t="shared" si="0"/>
        <v>Nivel Basico</v>
      </c>
    </row>
    <row r="6" spans="1:8" x14ac:dyDescent="0.3">
      <c r="E6" t="str">
        <f t="shared" si="0"/>
        <v>Nivel Basico</v>
      </c>
    </row>
    <row r="7" spans="1:8" x14ac:dyDescent="0.3">
      <c r="E7" t="str">
        <f t="shared" si="0"/>
        <v>Nivel Basico</v>
      </c>
    </row>
    <row r="8" spans="1:8" x14ac:dyDescent="0.3">
      <c r="E8" t="str">
        <f t="shared" si="0"/>
        <v>Nivel Basico</v>
      </c>
    </row>
    <row r="9" spans="1:8" x14ac:dyDescent="0.3">
      <c r="E9" t="str">
        <f t="shared" si="0"/>
        <v>Nivel Basico</v>
      </c>
    </row>
    <row r="10" spans="1:8" x14ac:dyDescent="0.3">
      <c r="E10" t="str">
        <f t="shared" si="0"/>
        <v>Nivel Basico</v>
      </c>
    </row>
    <row r="11" spans="1:8" x14ac:dyDescent="0.3">
      <c r="E11" t="str">
        <f t="shared" si="0"/>
        <v>Nivel Basico</v>
      </c>
    </row>
    <row r="12" spans="1:8" x14ac:dyDescent="0.3">
      <c r="E12" t="str">
        <f t="shared" si="0"/>
        <v>Nivel Basico</v>
      </c>
    </row>
    <row r="13" spans="1:8" x14ac:dyDescent="0.3">
      <c r="E13" t="str">
        <f t="shared" si="0"/>
        <v>Nivel Basico</v>
      </c>
    </row>
    <row r="14" spans="1:8" x14ac:dyDescent="0.3">
      <c r="E14" t="str">
        <f t="shared" si="0"/>
        <v>Nivel Basico</v>
      </c>
    </row>
    <row r="15" spans="1:8" x14ac:dyDescent="0.3">
      <c r="E15" t="str">
        <f t="shared" si="0"/>
        <v>Nivel Basico</v>
      </c>
    </row>
    <row r="16" spans="1:8" x14ac:dyDescent="0.3">
      <c r="E16" t="str">
        <f t="shared" si="0"/>
        <v>Nivel Basico</v>
      </c>
    </row>
    <row r="17" spans="5:5" x14ac:dyDescent="0.3">
      <c r="E17" t="str">
        <f t="shared" si="0"/>
        <v>Nivel Basico</v>
      </c>
    </row>
    <row r="18" spans="5:5" x14ac:dyDescent="0.3">
      <c r="E18" t="str">
        <f t="shared" si="0"/>
        <v>Nivel Basico</v>
      </c>
    </row>
    <row r="19" spans="5:5" x14ac:dyDescent="0.3">
      <c r="E19" t="str">
        <f t="shared" si="0"/>
        <v>Nivel Basico</v>
      </c>
    </row>
    <row r="20" spans="5:5" x14ac:dyDescent="0.3">
      <c r="E20" t="str">
        <f t="shared" si="0"/>
        <v>Nivel Basico</v>
      </c>
    </row>
    <row r="21" spans="5:5" x14ac:dyDescent="0.3">
      <c r="E21" t="str">
        <f t="shared" si="0"/>
        <v>Nivel Basico</v>
      </c>
    </row>
    <row r="22" spans="5:5" x14ac:dyDescent="0.3">
      <c r="E22" t="str">
        <f t="shared" si="0"/>
        <v>Nivel Basico</v>
      </c>
    </row>
    <row r="23" spans="5:5" x14ac:dyDescent="0.3">
      <c r="E23" t="str">
        <f t="shared" si="0"/>
        <v>Nivel Basico</v>
      </c>
    </row>
    <row r="24" spans="5:5" x14ac:dyDescent="0.3">
      <c r="E24" t="str">
        <f t="shared" si="0"/>
        <v>Nivel Basico</v>
      </c>
    </row>
    <row r="25" spans="5:5" x14ac:dyDescent="0.3">
      <c r="E25" t="str">
        <f t="shared" si="0"/>
        <v>Nivel Basico</v>
      </c>
    </row>
    <row r="26" spans="5:5" x14ac:dyDescent="0.3">
      <c r="E26" t="str">
        <f t="shared" si="0"/>
        <v>Nivel Basico</v>
      </c>
    </row>
    <row r="27" spans="5:5" x14ac:dyDescent="0.3">
      <c r="E27" t="str">
        <f t="shared" si="0"/>
        <v>Nivel Basico</v>
      </c>
    </row>
    <row r="28" spans="5:5" x14ac:dyDescent="0.3">
      <c r="E28" t="str">
        <f t="shared" si="0"/>
        <v>Nivel Basico</v>
      </c>
    </row>
    <row r="29" spans="5:5" x14ac:dyDescent="0.3">
      <c r="E29" t="str">
        <f t="shared" si="0"/>
        <v>Nivel Basico</v>
      </c>
    </row>
    <row r="30" spans="5:5" x14ac:dyDescent="0.3">
      <c r="E30" t="str">
        <f t="shared" si="0"/>
        <v>Nivel Basico</v>
      </c>
    </row>
    <row r="31" spans="5:5" x14ac:dyDescent="0.3">
      <c r="E31" t="str">
        <f t="shared" si="0"/>
        <v>Nivel Basico</v>
      </c>
    </row>
    <row r="32" spans="5:5" x14ac:dyDescent="0.3">
      <c r="E32" t="str">
        <f t="shared" si="0"/>
        <v>Nivel Basico</v>
      </c>
    </row>
    <row r="33" spans="5:5" x14ac:dyDescent="0.3">
      <c r="E33" t="str">
        <f t="shared" si="0"/>
        <v>Nivel Basico</v>
      </c>
    </row>
    <row r="34" spans="5:5" x14ac:dyDescent="0.3">
      <c r="E34" t="str">
        <f t="shared" si="0"/>
        <v>Nivel Basico</v>
      </c>
    </row>
    <row r="35" spans="5:5" x14ac:dyDescent="0.3">
      <c r="E35" t="str">
        <f t="shared" si="0"/>
        <v>Nivel Basico</v>
      </c>
    </row>
    <row r="36" spans="5:5" x14ac:dyDescent="0.3">
      <c r="E36" t="str">
        <f t="shared" si="0"/>
        <v>Nivel Basico</v>
      </c>
    </row>
    <row r="37" spans="5:5" x14ac:dyDescent="0.3">
      <c r="E37" t="str">
        <f t="shared" si="0"/>
        <v>Nivel Basico</v>
      </c>
    </row>
    <row r="38" spans="5:5" x14ac:dyDescent="0.3">
      <c r="E38" t="str">
        <f t="shared" si="0"/>
        <v>Nivel Basico</v>
      </c>
    </row>
    <row r="39" spans="5:5" x14ac:dyDescent="0.3">
      <c r="E39" t="str">
        <f t="shared" si="0"/>
        <v>Nivel Basico</v>
      </c>
    </row>
    <row r="40" spans="5:5" x14ac:dyDescent="0.3">
      <c r="E40" t="str">
        <f t="shared" si="0"/>
        <v>Nivel Basico</v>
      </c>
    </row>
    <row r="41" spans="5:5" x14ac:dyDescent="0.3">
      <c r="E41" t="str">
        <f t="shared" si="0"/>
        <v>Nivel Basico</v>
      </c>
    </row>
    <row r="42" spans="5:5" x14ac:dyDescent="0.3">
      <c r="E42" t="str">
        <f t="shared" si="0"/>
        <v>Nivel Basico</v>
      </c>
    </row>
    <row r="43" spans="5:5" x14ac:dyDescent="0.3">
      <c r="E43" t="str">
        <f t="shared" si="0"/>
        <v>Nivel Basico</v>
      </c>
    </row>
    <row r="44" spans="5:5" x14ac:dyDescent="0.3">
      <c r="E44" t="str">
        <f t="shared" si="0"/>
        <v>Nivel Basico</v>
      </c>
    </row>
    <row r="45" spans="5:5" x14ac:dyDescent="0.3">
      <c r="E45" t="str">
        <f t="shared" si="0"/>
        <v>Nivel Basico</v>
      </c>
    </row>
    <row r="46" spans="5:5" x14ac:dyDescent="0.3">
      <c r="E46" t="str">
        <f t="shared" si="0"/>
        <v>Nivel Basico</v>
      </c>
    </row>
    <row r="47" spans="5:5" x14ac:dyDescent="0.3">
      <c r="E47" t="str">
        <f t="shared" si="0"/>
        <v>Nivel Basico</v>
      </c>
    </row>
    <row r="48" spans="5:5" x14ac:dyDescent="0.3">
      <c r="E48" t="str">
        <f t="shared" si="0"/>
        <v>Nivel Basico</v>
      </c>
    </row>
    <row r="49" spans="5:5" x14ac:dyDescent="0.3">
      <c r="E49" t="str">
        <f t="shared" si="0"/>
        <v>Nivel Basico</v>
      </c>
    </row>
    <row r="50" spans="5:5" x14ac:dyDescent="0.3">
      <c r="E50" t="str">
        <f t="shared" si="0"/>
        <v>Nivel Basico</v>
      </c>
    </row>
    <row r="51" spans="5:5" x14ac:dyDescent="0.3">
      <c r="E51" t="str">
        <f t="shared" si="0"/>
        <v>Nivel Basico</v>
      </c>
    </row>
    <row r="52" spans="5:5" x14ac:dyDescent="0.3">
      <c r="E52" t="str">
        <f t="shared" si="0"/>
        <v>Nivel Basico</v>
      </c>
    </row>
    <row r="53" spans="5:5" x14ac:dyDescent="0.3">
      <c r="E53" t="str">
        <f t="shared" si="0"/>
        <v>Nivel Basico</v>
      </c>
    </row>
    <row r="54" spans="5:5" x14ac:dyDescent="0.3">
      <c r="E54" t="str">
        <f t="shared" si="0"/>
        <v>Nivel Basico</v>
      </c>
    </row>
    <row r="55" spans="5:5" x14ac:dyDescent="0.3">
      <c r="E55" t="str">
        <f t="shared" si="0"/>
        <v>Nivel Basico</v>
      </c>
    </row>
    <row r="56" spans="5:5" x14ac:dyDescent="0.3">
      <c r="E56" t="str">
        <f t="shared" si="0"/>
        <v>Nivel Basico</v>
      </c>
    </row>
    <row r="57" spans="5:5" x14ac:dyDescent="0.3">
      <c r="E57" t="str">
        <f t="shared" si="0"/>
        <v>Nivel Basico</v>
      </c>
    </row>
    <row r="58" spans="5:5" x14ac:dyDescent="0.3">
      <c r="E58" t="str">
        <f t="shared" si="0"/>
        <v>Nivel Basico</v>
      </c>
    </row>
    <row r="59" spans="5:5" x14ac:dyDescent="0.3">
      <c r="E59" t="str">
        <f t="shared" si="0"/>
        <v>Nivel Basico</v>
      </c>
    </row>
    <row r="60" spans="5:5" x14ac:dyDescent="0.3">
      <c r="E60" t="str">
        <f t="shared" si="0"/>
        <v>Nivel Basico</v>
      </c>
    </row>
    <row r="61" spans="5:5" x14ac:dyDescent="0.3">
      <c r="E61" t="str">
        <f t="shared" si="0"/>
        <v>Nivel Basico</v>
      </c>
    </row>
    <row r="62" spans="5:5" x14ac:dyDescent="0.3">
      <c r="E62" t="str">
        <f t="shared" si="0"/>
        <v>Nivel Basico</v>
      </c>
    </row>
    <row r="63" spans="5:5" x14ac:dyDescent="0.3">
      <c r="E63" t="str">
        <f t="shared" si="0"/>
        <v>Nivel Basico</v>
      </c>
    </row>
    <row r="64" spans="5:5" x14ac:dyDescent="0.3">
      <c r="E64" t="str">
        <f t="shared" si="0"/>
        <v>Nivel Basico</v>
      </c>
    </row>
    <row r="65" spans="5:5" x14ac:dyDescent="0.3">
      <c r="E65" t="str">
        <f t="shared" si="0"/>
        <v>Nivel Basico</v>
      </c>
    </row>
    <row r="66" spans="5:5" x14ac:dyDescent="0.3">
      <c r="E66" t="str">
        <f t="shared" si="0"/>
        <v>Nivel Basico</v>
      </c>
    </row>
    <row r="67" spans="5:5" x14ac:dyDescent="0.3">
      <c r="E67" t="str">
        <f t="shared" ref="E67:E86" si="1">IF(D67="Sim","Nivel Avançado",IF(D67="Não","Nivel Intermediario","Nivel Basico"))</f>
        <v>Nivel Basico</v>
      </c>
    </row>
    <row r="68" spans="5:5" x14ac:dyDescent="0.3">
      <c r="E68" t="str">
        <f t="shared" si="1"/>
        <v>Nivel Basico</v>
      </c>
    </row>
    <row r="69" spans="5:5" x14ac:dyDescent="0.3">
      <c r="E69" t="str">
        <f t="shared" si="1"/>
        <v>Nivel Basico</v>
      </c>
    </row>
    <row r="70" spans="5:5" x14ac:dyDescent="0.3">
      <c r="E70" t="str">
        <f t="shared" si="1"/>
        <v>Nivel Basico</v>
      </c>
    </row>
    <row r="71" spans="5:5" x14ac:dyDescent="0.3">
      <c r="E71" t="str">
        <f t="shared" si="1"/>
        <v>Nivel Basico</v>
      </c>
    </row>
    <row r="72" spans="5:5" x14ac:dyDescent="0.3">
      <c r="E72" t="str">
        <f t="shared" si="1"/>
        <v>Nivel Basico</v>
      </c>
    </row>
    <row r="73" spans="5:5" x14ac:dyDescent="0.3">
      <c r="E73" t="str">
        <f t="shared" si="1"/>
        <v>Nivel Basico</v>
      </c>
    </row>
    <row r="74" spans="5:5" x14ac:dyDescent="0.3">
      <c r="E74" t="str">
        <f t="shared" si="1"/>
        <v>Nivel Basico</v>
      </c>
    </row>
    <row r="75" spans="5:5" x14ac:dyDescent="0.3">
      <c r="E75" t="str">
        <f t="shared" si="1"/>
        <v>Nivel Basico</v>
      </c>
    </row>
    <row r="76" spans="5:5" x14ac:dyDescent="0.3">
      <c r="E76" t="str">
        <f t="shared" si="1"/>
        <v>Nivel Basico</v>
      </c>
    </row>
    <row r="77" spans="5:5" x14ac:dyDescent="0.3">
      <c r="E77" t="str">
        <f t="shared" si="1"/>
        <v>Nivel Basico</v>
      </c>
    </row>
    <row r="78" spans="5:5" x14ac:dyDescent="0.3">
      <c r="E78" t="str">
        <f t="shared" si="1"/>
        <v>Nivel Basico</v>
      </c>
    </row>
    <row r="79" spans="5:5" x14ac:dyDescent="0.3">
      <c r="E79" t="str">
        <f t="shared" si="1"/>
        <v>Nivel Basico</v>
      </c>
    </row>
    <row r="80" spans="5:5" x14ac:dyDescent="0.3">
      <c r="E80" t="str">
        <f t="shared" si="1"/>
        <v>Nivel Basico</v>
      </c>
    </row>
    <row r="81" spans="5:5" x14ac:dyDescent="0.3">
      <c r="E81" t="str">
        <f t="shared" si="1"/>
        <v>Nivel Basico</v>
      </c>
    </row>
    <row r="82" spans="5:5" x14ac:dyDescent="0.3">
      <c r="E82" t="str">
        <f t="shared" si="1"/>
        <v>Nivel Basico</v>
      </c>
    </row>
    <row r="83" spans="5:5" x14ac:dyDescent="0.3">
      <c r="E83" t="str">
        <f t="shared" si="1"/>
        <v>Nivel Basico</v>
      </c>
    </row>
    <row r="84" spans="5:5" x14ac:dyDescent="0.3">
      <c r="E84" t="str">
        <f t="shared" si="1"/>
        <v>Nivel Basico</v>
      </c>
    </row>
    <row r="85" spans="5:5" x14ac:dyDescent="0.3">
      <c r="E85" t="str">
        <f t="shared" si="1"/>
        <v>Nivel Basico</v>
      </c>
    </row>
    <row r="86" spans="5:5" x14ac:dyDescent="0.3">
      <c r="E86" t="str">
        <f t="shared" si="1"/>
        <v>Nivel Basico</v>
      </c>
    </row>
  </sheetData>
  <conditionalFormatting sqref="E2:E86">
    <cfRule type="containsText" dxfId="74" priority="1" operator="containsText" text="Nivel Basico">
      <formula>NOT(ISERROR(SEARCH("Nivel Basico",E2)))</formula>
    </cfRule>
    <cfRule type="containsText" dxfId="73" priority="2" operator="containsText" text="Nivel Intermediario">
      <formula>NOT(ISERROR(SEARCH("Nivel Intermediario",E2)))</formula>
    </cfRule>
    <cfRule type="containsText" dxfId="72" priority="3" operator="containsText" text="Nivel Avançado">
      <formula>NOT(ISERROR(SEARCH("Nivel Avançado",E2)))</formula>
    </cfRule>
  </conditionalFormatting>
  <dataValidations count="1">
    <dataValidation type="list" allowBlank="1" showInputMessage="1" showErrorMessage="1" sqref="D2:D86" xr:uid="{5A3D586D-9E79-47C2-B20C-188790780555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Alata Performance 1</vt:lpstr>
      <vt:lpstr>DAX SIMples</vt:lpstr>
      <vt:lpstr>Formulas  Mercado</vt:lpstr>
      <vt:lpstr>DAX AVançado</vt:lpstr>
      <vt:lpstr>Dashboard  Excel</vt:lpstr>
      <vt:lpstr>Planilhas</vt:lpstr>
      <vt:lpstr>Desenhos  Roupas</vt:lpstr>
      <vt:lpstr>VBA</vt:lpstr>
      <vt:lpstr>Meditacao</vt:lpstr>
      <vt:lpstr>Power  BI Online</vt:lpstr>
      <vt:lpstr>Linguagem  M</vt:lpstr>
      <vt:lpstr>API</vt:lpstr>
      <vt:lpstr>SQL  Basico</vt:lpstr>
      <vt:lpstr>Espanhol  Escrita</vt:lpstr>
      <vt:lpstr>Espanhol  Proununcia</vt:lpstr>
      <vt:lpstr>Espanhol  Conversação</vt:lpstr>
      <vt:lpstr>Ingles</vt:lpstr>
      <vt:lpstr>VioLão Palheta</vt:lpstr>
      <vt:lpstr>Violao  Mao  Esquerda</vt:lpstr>
      <vt:lpstr>Baixo Agilidade</vt:lpstr>
      <vt:lpstr>Teclado Notas</vt:lpstr>
      <vt:lpstr>Teclado Agilidade</vt:lpstr>
      <vt:lpstr>Ansiedade</vt:lpstr>
      <vt:lpstr>Timidez</vt:lpstr>
      <vt:lpstr>Exercicios</vt:lpstr>
      <vt:lpstr>comunicacao</vt:lpstr>
      <vt:lpstr>Desenhos Cabelo</vt:lpstr>
      <vt:lpstr>Desenhos Mao</vt:lpstr>
      <vt:lpstr>Desenho Pes</vt:lpstr>
      <vt:lpstr>Desenho Cenario</vt:lpstr>
      <vt:lpstr>Comer  devagar</vt:lpstr>
      <vt:lpstr>Caligrafia</vt:lpstr>
      <vt:lpstr>Desenhos Roupas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Rodrigues</dc:creator>
  <cp:lastModifiedBy>Marcelo Rodrigues</cp:lastModifiedBy>
  <dcterms:created xsi:type="dcterms:W3CDTF">2023-10-23T17:28:30Z</dcterms:created>
  <dcterms:modified xsi:type="dcterms:W3CDTF">2024-04-30T22:15:40Z</dcterms:modified>
</cp:coreProperties>
</file>