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</calcChain>
</file>

<file path=xl/sharedStrings.xml><?xml version="1.0" encoding="utf-8"?>
<sst xmlns="http://schemas.openxmlformats.org/spreadsheetml/2006/main" count="2402" uniqueCount="1591">
  <si>
    <t>Areszt Śledczy</t>
  </si>
  <si>
    <t>m. Zielona Góra</t>
  </si>
  <si>
    <t>a64e-d59f-43c0-01e9-3e63-70d4-2f07-8dab</t>
  </si>
  <si>
    <t>Szpital Wojewódzki SPZOZ im. Karola Marcinkowskiego</t>
  </si>
  <si>
    <t>0b83-50a0-62c7-8b9f-ae5b-2ef0-d17e-7030</t>
  </si>
  <si>
    <t>Dom Pomocy Społecznej dla Kombatantów im. Jana Lembasa</t>
  </si>
  <si>
    <t>e88c-1eca-94e5-32de-b27d-be79-a4f5-6bc5</t>
  </si>
  <si>
    <t>Dom Pomocy Społecznej</t>
  </si>
  <si>
    <t>fb01-6dd0-e186-affe-e866-b1aa-ebeb-a50e</t>
  </si>
  <si>
    <t>Miejskie Przedszkole nr 13</t>
  </si>
  <si>
    <t>e7b2-84bb-ed64-7d6d-c774-9a19-a46c-cc6a</t>
  </si>
  <si>
    <t>III Liceum Ogólnokształcące</t>
  </si>
  <si>
    <t>7beb-30fc-5a30-e52f-1340-f67c-cbdd-6093</t>
  </si>
  <si>
    <t>Zespół Edukacyjny Nr 2 Szkoła Podstawowa nr 17</t>
  </si>
  <si>
    <t>70a0-b5a7-76b9-ea4f-e479-be13-816e-4cf2</t>
  </si>
  <si>
    <t>687b-685a-5c3a-9e4d-7f6b-d89e-6590-153e</t>
  </si>
  <si>
    <t>"Szkoła Myślenia Twórczego" Społeczne Gimnazjum Liceum Ogólnokształcące</t>
  </si>
  <si>
    <t>4c78-6a01-8265-3a07-0b97-24d4-5112-5182</t>
  </si>
  <si>
    <t>Zespół Szkół Ekonomicznych</t>
  </si>
  <si>
    <t>d39f-facc-b804-660b-d945-4616-62dd-75ac</t>
  </si>
  <si>
    <t>Uniwersytet Zielonogórski Rektorat</t>
  </si>
  <si>
    <t>837f-9687-e4e8-44eb-f20f-66c9-4ffd-5398</t>
  </si>
  <si>
    <t>Miejskie Przedszkole nr 17</t>
  </si>
  <si>
    <t>7a06-0568-2bff-ff20-6d67-d1c8-00b3-b283</t>
  </si>
  <si>
    <t>Szkoła Podstawowa nr 15</t>
  </si>
  <si>
    <t>a971-ff7f-cd24-8923-ae0a-6e11-9c7a-ebe3</t>
  </si>
  <si>
    <t>ffc4-8af1-f8fe-da67-fdba-aced-53e8-33ea</t>
  </si>
  <si>
    <t>Miejskie Przedszkole nr 34</t>
  </si>
  <si>
    <t>47d2-577b-35f2-be72-09b2-a778-a3a6-d92e</t>
  </si>
  <si>
    <t>Miejskie Przedszkole nr 6</t>
  </si>
  <si>
    <t>e76c-20cb-491b-eaaf-1538-ee09-84f2-3916</t>
  </si>
  <si>
    <t>Gimnazjum nr 3</t>
  </si>
  <si>
    <t>4a68-194c-f86b-b224-d54f-0bda-5175-09f6</t>
  </si>
  <si>
    <t>a26d-f053-5320-46e3-3c1f-4304-c609-9fe4</t>
  </si>
  <si>
    <t>Publiczna Szkoła Podstawowa nr 7</t>
  </si>
  <si>
    <t>337f-ce7a-ac0a-7f7b-3b47-27ee-1dae-77d9</t>
  </si>
  <si>
    <t>Społeczna Szkoła Podstawowa</t>
  </si>
  <si>
    <t>e39e-8f02-79dd-fd83-fc06-2e0d-c693-2c02</t>
  </si>
  <si>
    <t>Dom Dziennego Pobytu "Nestoria"</t>
  </si>
  <si>
    <t>4f3e-dd30-f20e-9222-690e-e3bc-82ab-5ac1</t>
  </si>
  <si>
    <t>Zespół Edukacyjny Nr 3 Szkoła Podstawowa nr 21</t>
  </si>
  <si>
    <t>4820-0f62-d52b-a5d4-7d76-ec49-d4aa-3bc7</t>
  </si>
  <si>
    <t>54a1-8dae-9c37-b1ff-3216-9bd7-7878-b09d</t>
  </si>
  <si>
    <t>62e9-e1e0-8835-c7d4-dfa5-0ca1-c810-7394</t>
  </si>
  <si>
    <t>Uniwersytet Zielonogórski Budynek Dydaktyczny A-2</t>
  </si>
  <si>
    <t>b916-e82e-6370-b646-684b-e38e-92f5-326c</t>
  </si>
  <si>
    <t>Lubuska Wojewódzka Komenda Ochotniczych Hufców Pracy</t>
  </si>
  <si>
    <t>56d3-135b-8434-1f7c-3602-591d-508b-b79e</t>
  </si>
  <si>
    <t>Młodzieżowe Centrum Kultury i Edukacji "Dom Harcerza"</t>
  </si>
  <si>
    <t>8837-645d-823e-db20-072d-f2d4-ccc8-5f84</t>
  </si>
  <si>
    <t>Zespół Szkół Ogólnokształcących i Sportowych Szkoła Podstawowa nr 10</t>
  </si>
  <si>
    <t>ff65-c515-0e0b-c7ab-52fa-2464-2d0b-8865</t>
  </si>
  <si>
    <t>Miejski Ośrodek Sportu i Rekreacji Hala Akrobatyczna</t>
  </si>
  <si>
    <t>be34-b517-0764-6733-3bb1-964c-be8d-78d4</t>
  </si>
  <si>
    <t>ba5c-baf6-25c3-6dba-e078-a265-d9f4-ede9</t>
  </si>
  <si>
    <t>Zespół Edukacyjny Nr 1 Szkoła Podstawowa Nr 5</t>
  </si>
  <si>
    <t>fa2a-9263-ae44-72d7-fbc4-a97c-db36-a8e4</t>
  </si>
  <si>
    <t xml:space="preserve">Zespół Szkół Plastycznych </t>
  </si>
  <si>
    <t>25f8-6bcd-2643-9b72-34a2-2013-af42-cf54</t>
  </si>
  <si>
    <t>Szkoła Podstawowa nr 11</t>
  </si>
  <si>
    <t>aa10-d4cb-e5a8-2e34-06fd-09ed-8104-0ab8</t>
  </si>
  <si>
    <t>13b6-e9b4-6d6e-d73b-56d8-d3d6-1fd7-206b</t>
  </si>
  <si>
    <t>Świetlica wiejska</t>
  </si>
  <si>
    <t>15c3-d54d-64ed-1420-90b3-c360-89f4-2437</t>
  </si>
  <si>
    <t>1b07-bffc-da53-7372-b88b-c982-939d-d392</t>
  </si>
  <si>
    <t>Publiczna Szkoła Podstawowa w Ochli</t>
  </si>
  <si>
    <t>26a0-c93c-2a60-afb2-29ba-0efc-ba7b-67a6</t>
  </si>
  <si>
    <t>Gimnazjum Publiczne w Drzonkowie</t>
  </si>
  <si>
    <t>74a8-3cb2-cd38-b954-09b5-8395-cffe-0bd2</t>
  </si>
  <si>
    <t>Publiczna Szkoła Podstawowa w Drzonkowie</t>
  </si>
  <si>
    <t>f072-104c-c152-1115-4b6d-96d9-4029-799a</t>
  </si>
  <si>
    <t>Publiczna Szkoła Podstawowa w Starym Kisielinie</t>
  </si>
  <si>
    <t>5748-a56b-946e-ac2e-7b25-a8c5-a773-e497</t>
  </si>
  <si>
    <t>c8f9-16e1-b537-47f8-536b-e730-d079-f07f</t>
  </si>
  <si>
    <t>Publiczne Gimnazjum w Przylepie</t>
  </si>
  <si>
    <t>ad45-c73b-370e-4a32-6066-5822-6682-91d4</t>
  </si>
  <si>
    <t>Publiczna Szkoła Podstawowa w Przylepie</t>
  </si>
  <si>
    <t>b8a0-5ce0-cd20-1b8c-2051-e98c-18d6-0456</t>
  </si>
  <si>
    <t>Publiczna Szkoła Podstawowa w Zawadzie</t>
  </si>
  <si>
    <t>ea37-4379-6f44-f9f2-761c-43e4-fc93-a500</t>
  </si>
  <si>
    <t>Szkoła Podstawowa nr 8</t>
  </si>
  <si>
    <t>42e1-6259-fb75-bf53-55ea-9ad5-2021-e656</t>
  </si>
  <si>
    <t>bc0d-7db4-6d72-7361-6c2b-4e39-e6be-7587</t>
  </si>
  <si>
    <t>aae6-818e-7120-7aae-2a3e-cc77-7530-339a</t>
  </si>
  <si>
    <t>Zespół Szkół Budowlanych</t>
  </si>
  <si>
    <t>8f81-cfdf-39fb-648f-6a05-83f1-7e45-f613</t>
  </si>
  <si>
    <t>Zespół Rehabilitacji Dzieci i Młodzieży Niepełnosprawnej "Promyk"</t>
  </si>
  <si>
    <t>fa27-06c6-0593-ee5b-fe1a-9186-2b0c-d1fb</t>
  </si>
  <si>
    <t>I Liceum Ogólnokształcące</t>
  </si>
  <si>
    <t>dd1f-4606-6934-9432-ac68-28fe-2ac6-2674</t>
  </si>
  <si>
    <t>Zespół Szkół Specjalnych Nr 1</t>
  </si>
  <si>
    <t>0fcc-ec04-4793-74e0-1683-d526-e63f-0a7a</t>
  </si>
  <si>
    <t>3631-ebd2-59d9-3f17-a8ba-f389-f58b-85c2</t>
  </si>
  <si>
    <t>Gimnazjum nr 7</t>
  </si>
  <si>
    <t>b409-4e8d-a964-9a67-4b1f-7dc3-b2c2-6cbe</t>
  </si>
  <si>
    <t>Miejskie Przedszkole nr 8</t>
  </si>
  <si>
    <t>2a7d-6bc2-4e40-0e98-0df8-dc4f-8cf5-cf2d</t>
  </si>
  <si>
    <t>Gimnazjum nr 2</t>
  </si>
  <si>
    <t>19b3-9071-aa45-5773-750c-71f6-ce49-90b5</t>
  </si>
  <si>
    <t>eb0a-e8f5-d03e-5d2e-aab7-5ff8-b15c-d524</t>
  </si>
  <si>
    <t>Szkoła Podstawowa nr 1</t>
  </si>
  <si>
    <t>1553-af87-abca-0f87-5230-52e5-9127-79e6</t>
  </si>
  <si>
    <t>0c2e-504f-ddca-2677-28bc-0630-6f68-aa3e</t>
  </si>
  <si>
    <t>Miejskie Przedszkole nr 10</t>
  </si>
  <si>
    <t>97aa-61b6-1263-d1a1-9c8c-97c6-5213-462b</t>
  </si>
  <si>
    <t>Miejskie Przedszkole nr 20</t>
  </si>
  <si>
    <t>cc39-49f3-0bd6-5cfe-4d85-615a-ef5c-c315</t>
  </si>
  <si>
    <t>32da-0958-5446-fbc8-794c-93a3-0bca-10ae</t>
  </si>
  <si>
    <t>Zielonogórska Spółdzielnia Mieszkaniowa Administracja Osiedla Łużyckie</t>
  </si>
  <si>
    <t>e576-ce18-292e-6034-3932-6cc9-3600-7eda</t>
  </si>
  <si>
    <t>Gimnazjum nr 1</t>
  </si>
  <si>
    <t>4b30-0c3a-2d3a-31a1-b8ad-b4fb-02d7-d92c</t>
  </si>
  <si>
    <t>391b-3ddb-4031-d9b2-5438-262e-df74-14ff</t>
  </si>
  <si>
    <t>Miejskie Przedszkole nr 21</t>
  </si>
  <si>
    <t>25b1-deb7-f6dc-9df1-04f1-8b30-1e80-32d8</t>
  </si>
  <si>
    <t>Miejskie Przedszkole nr 37</t>
  </si>
  <si>
    <t>9c34-c0ba-cda0-605c-a90d-b6bd-aee3-ead8</t>
  </si>
  <si>
    <t>Szkoła Podstawowa nr 18</t>
  </si>
  <si>
    <t>4e2c-d248-6977-566d-65b0-7c9f-ba18-d021</t>
  </si>
  <si>
    <t>e1c7-a588-d7cb-8a4c-2171-9499-22e1-5418</t>
  </si>
  <si>
    <t>Zespół Szkół Ekologicznych</t>
  </si>
  <si>
    <t>5863-222c-9d1b-c174-b629-5a6d-666b-766a</t>
  </si>
  <si>
    <t>a999-4c1a-9508-566a-f544-35b6-e892-b318</t>
  </si>
  <si>
    <t>Uniwersytet Zielonogórski Hala Sportowa</t>
  </si>
  <si>
    <t>5731-5df8-5df0-25ff-489c-bb0c-f486-87e7</t>
  </si>
  <si>
    <t>9aca-c519-ad4a-8ff6-7e25-5b69-980b-8d57</t>
  </si>
  <si>
    <t>Miejskie Przedszkole nr 22</t>
  </si>
  <si>
    <t>c474-c80f-2f3d-c0db-a043-ac75-471f-7333</t>
  </si>
  <si>
    <t>Uniwersytet Zielonogórski Budynek dydaktyczny A-22</t>
  </si>
  <si>
    <t>74f2-f3a7-ed04-8def-27d2-c6e5-1cf8-a384</t>
  </si>
  <si>
    <t>e480-a65d-8f3b-9226-4207-8689-f54e-7f06</t>
  </si>
  <si>
    <t>725f-befe-2eae-79af-165e-b40e-5677-9458</t>
  </si>
  <si>
    <t>Dom Pomocy Społecznej nr 2</t>
  </si>
  <si>
    <t>m. Gorzów Wielkopolski</t>
  </si>
  <si>
    <t>de91-399e-2c03-a548-fc00-5d1a-bd90-051d</t>
  </si>
  <si>
    <t>Dom Pomocy Społecznej nr 1</t>
  </si>
  <si>
    <t>2ea2-cbd9-6ef0-2f79-71f8-42a9-ed86-d8bf</t>
  </si>
  <si>
    <t>Zakład Karny</t>
  </si>
  <si>
    <t>05e8-ce21-3497-9bf0-1d2f-2aae-8b26-fd48</t>
  </si>
  <si>
    <t>Wielospecjalistyczny Szpital Wojewódzki w Gorzowie Wlkp. Sp. z o.o. Zespół Szpitalny przy ulicy Dekerta</t>
  </si>
  <si>
    <t>1d64-65e7-6658-ede9-b79c-4357-6f97-0e6d</t>
  </si>
  <si>
    <t>Wielospecjalistyczny Szpital Wojewódzki w Gorzowie Wlkp. Sp. z o.o. Zespół Szpitalny przy ulicy Walczaka</t>
  </si>
  <si>
    <t>98b7-2a2b-bfbf-f60c-ff3f-f71c-f4c3-9828</t>
  </si>
  <si>
    <t>Zespół Szkół Ogólnokształcących Nr 3</t>
  </si>
  <si>
    <t>8ffc-962c-61ee-d8d3-6322-f5c4-15d6-ca09</t>
  </si>
  <si>
    <t>0fd1-47f0-05d0-50c7-6f74-5757-16c2-7626</t>
  </si>
  <si>
    <t>Miejskie Przedszkole Integracyjne Nr 9</t>
  </si>
  <si>
    <t>83a2-c4b4-e997-0752-00ee-d32c-0739-1fec</t>
  </si>
  <si>
    <t>Szkoła Podstawowa Nr 9</t>
  </si>
  <si>
    <t>11f8-ff37-4ea5-2bb2-608c-db24-343c-b1f2</t>
  </si>
  <si>
    <t>Zespół Szkół Gastronomicznych</t>
  </si>
  <si>
    <t>6eb8-a55c-99ac-3fcb-fa8c-8598-22e9-9b4b</t>
  </si>
  <si>
    <t>Gimnazjum nr 9</t>
  </si>
  <si>
    <t>0acc-d127-d70e-ec22-a49e-0927-cec3-79ae</t>
  </si>
  <si>
    <t>Spóldzielnia Mieszkaniowa "Dolinki"</t>
  </si>
  <si>
    <t>f5ca-85e1-cfe5-0b1e-28fa-ba46-c24c-9267</t>
  </si>
  <si>
    <t>Dom Studenta PWSZ Nr 1</t>
  </si>
  <si>
    <t>c440-aa63-eca9-eb7b-a97c-0ca9-855a-d964</t>
  </si>
  <si>
    <t>Centrum Handlowe "Watral"</t>
  </si>
  <si>
    <t>44a0-cb09-bee0-719f-467d-6e48-859a-2ccf</t>
  </si>
  <si>
    <t>Zespół Szkół nr 20</t>
  </si>
  <si>
    <t>8912-fa13-5327-c0f8-ccad-3add-0e78-3e60</t>
  </si>
  <si>
    <t>Przedszkole Miejskie nr 20</t>
  </si>
  <si>
    <t>0ed9-d683-aae7-7fca-36a0-80c2-be85-9732</t>
  </si>
  <si>
    <t>Przedszkole Miejskie Nr 22</t>
  </si>
  <si>
    <t>37ea-97b9-36f1-4203-8a4a-6b9a-0480-ad55</t>
  </si>
  <si>
    <t>Zespół Szkół Nr 20</t>
  </si>
  <si>
    <t>541f-f480-2d54-cb6b-a038-8cbb-6cee-9b3d</t>
  </si>
  <si>
    <t>6e46-2497-bee6-16ab-6354-a0d4-1718-281d</t>
  </si>
  <si>
    <t>Katolicka Szkoła Podstawowa Świętego Piusa X</t>
  </si>
  <si>
    <t>0e6d-5bce-2c0a-85c0-fadd-31a7-28a3-a787</t>
  </si>
  <si>
    <t>Zespół Szkół Technicznych i Ogółnokształcących - Internat</t>
  </si>
  <si>
    <t>8d66-0454-0205-8882-1b45-9f68-72ef-c0f7</t>
  </si>
  <si>
    <t>Zespół Szkół Nr 13</t>
  </si>
  <si>
    <t>98d4-c755-9855-b97a-2dfe-835f-a4e1-9e44</t>
  </si>
  <si>
    <t>Żłobek Miejski Nr 1</t>
  </si>
  <si>
    <t>04b7-4e85-eace-8d7c-6986-5f5d-3874-1b74</t>
  </si>
  <si>
    <t>a9c4-6a0c-6267-1701-1807-987c-a562-6eda</t>
  </si>
  <si>
    <t>f0b3-0092-087a-6531-8fba-7902-7e38-fb9e</t>
  </si>
  <si>
    <t>Parterowy budynek naprzeciw głównego wejścia do Szpitala</t>
  </si>
  <si>
    <t>4dda-5bc8-ee9a-6afd-09f0-a2c7-29d1-b82e</t>
  </si>
  <si>
    <t>aaf5-0222-1423-be67-30eb-5ea3-0d8d-74af</t>
  </si>
  <si>
    <t>Przedszkole Miejskie Nr 29</t>
  </si>
  <si>
    <t>1213-da9e-0725-49d1-729f-bedd-547e-9fc9</t>
  </si>
  <si>
    <t>Zespół Szkół Technicznych i Ogólnokształcących</t>
  </si>
  <si>
    <t>f7f3-9e3a-52a9-e02c-f35a-064d-b938-a9c9</t>
  </si>
  <si>
    <t>Miejskie Centrum Kultury</t>
  </si>
  <si>
    <t>1bfa-ad85-68ea-77bd-d684-bccb-846f-3472</t>
  </si>
  <si>
    <t>Prywatna Szkoła Podstawowa i Gimnazjum o Profilu Artystycznym</t>
  </si>
  <si>
    <t>e110-ae0e-4b0d-ba89-87d0-6cb9-59a0-22dd</t>
  </si>
  <si>
    <t>Zespół Szkół nr 21</t>
  </si>
  <si>
    <t>d3b4-954a-f837-f89b-ca77-370c-b321-1e5f</t>
  </si>
  <si>
    <t>Zespół Szkół Ogólnokształcących Nr 1</t>
  </si>
  <si>
    <t>6dec-40ac-60c7-3cbf-793f-5ec7-4c88-b28a</t>
  </si>
  <si>
    <t>6627-19d3-81a5-dac9-7d49-8490-3f17-a6b3</t>
  </si>
  <si>
    <t>Miejskie Centrum Kultury, Klub "Jedynka"</t>
  </si>
  <si>
    <t>6762-fc17-5464-2001-13cd-8b94-1cd2-e188</t>
  </si>
  <si>
    <t>Przedszkole Miejskie nr 1</t>
  </si>
  <si>
    <t>9050-80cd-5007-0897-fc72-6293-7095-3888</t>
  </si>
  <si>
    <t>IV Liceum Ogólnokształcące</t>
  </si>
  <si>
    <t>450f-a49a-bb1e-a8ea-8ad0-7bed-90f9-cab9</t>
  </si>
  <si>
    <t>Szkoła Muzyczna I i II stopnia</t>
  </si>
  <si>
    <t>85aa-0b3b-68ad-7db6-ca20-d2fd-b739-0ead</t>
  </si>
  <si>
    <t>ae2a-7f0b-8e5e-b26d-638a-89a8-7c67-19c7</t>
  </si>
  <si>
    <t>Żłobek Miejski Nr 2</t>
  </si>
  <si>
    <t>fb7b-0eb3-81e8-ead5-b08f-2f98-3446-0538</t>
  </si>
  <si>
    <t>Zespół Szkół Elektrycznych</t>
  </si>
  <si>
    <t>71a1-2146-ae39-6ee6-570e-2dc9-d87a-1d4d</t>
  </si>
  <si>
    <t>Świetlica - ENEA S.A. Oddział Gorzów Wlkp.</t>
  </si>
  <si>
    <t>e300-52b0-6b3e-3455-16b7-ae3c-b368-4d00</t>
  </si>
  <si>
    <t>Gimnazjum Nr 7</t>
  </si>
  <si>
    <t>5f31-953b-e939-286d-e8a7-cf52-cf91-2252</t>
  </si>
  <si>
    <t>Zamiejscowy Wydział Kultury Fizycznej AWF w Poznaniu z siedzibą w Gorzowie Wlkp.</t>
  </si>
  <si>
    <t>d8e1-5a6b-2006-cdba-929b-4e37-c15a-094d</t>
  </si>
  <si>
    <t>Miejskie Przedszkole Integracyjne Nr 14</t>
  </si>
  <si>
    <t>40a6-9cd2-ac30-64b1-a667-b5f6-e3df-a9ab</t>
  </si>
  <si>
    <t>Zespół Szkół Nr 14</t>
  </si>
  <si>
    <t>71bc-5092-0958-b2bb-ae0b-48ca-6a22-eded</t>
  </si>
  <si>
    <t>72ad-856d-37e2-d9b7-e556-4f2d-6259-e4d2</t>
  </si>
  <si>
    <t>Zespół Szkół Mistrzostwa Sportowego</t>
  </si>
  <si>
    <t>f5b1-b552-014a-ff88-a57c-7f71-c507-e27e</t>
  </si>
  <si>
    <t>Uniwersytet Szczeciński Zamiejscowy Wydział Społeczno-Ekonomiczny w Gorzowie Wlkp.</t>
  </si>
  <si>
    <t>7169-0234-5a18-de5d-2b94-2cbd-8c16-cf3c</t>
  </si>
  <si>
    <t>Przedszkole Miejskie Nr 10</t>
  </si>
  <si>
    <t>62ae-b0da-7c8a-38dd-1898-2834-4e46-4ea0</t>
  </si>
  <si>
    <t>Szkoła Podstawowa Nr 15</t>
  </si>
  <si>
    <t>6a9e-2844-a3da-1dd8-5dc4-7782-bf7e-a8c7</t>
  </si>
  <si>
    <t>Zespół Szkół Ogólnokształcących nr 16</t>
  </si>
  <si>
    <t>9d23-1900-5f1e-c904-8d50-210c-fc47-b3ab</t>
  </si>
  <si>
    <t>35dc-34f5-20a9-2dc1-3958-aef3-4bce-c26b</t>
  </si>
  <si>
    <t>Szkoła Podstawowa Nr 5</t>
  </si>
  <si>
    <t>a9c6-125a-614f-070f-86eb-fbe3-a809-a19e</t>
  </si>
  <si>
    <t>Specjalistyczny Ośrodek Diagnozy i Rehabilitacji Echo Sp. z o.o.</t>
  </si>
  <si>
    <t>25e1-49d4-8697-e4b9-4e3b-417c-d65c-f2ca</t>
  </si>
  <si>
    <t>Zespół Szkół Nr 6</t>
  </si>
  <si>
    <t>15c6-3f70-b25b-5a5a-7312-fa43-4dfd-ef57</t>
  </si>
  <si>
    <t>Miejskie Centrum Kultury, Klub "Zodiak"</t>
  </si>
  <si>
    <t>254f-b91d-7c9d-930b-1ab6-da20-cb96-a653</t>
  </si>
  <si>
    <t>Przedszkole Miejskie Nr 12</t>
  </si>
  <si>
    <t>8040-d9a7-26ce-e888-f00e-4b6d-6c52-4397</t>
  </si>
  <si>
    <t>Stowarzyszenie na Rzecz Osób z Autyzmem</t>
  </si>
  <si>
    <t>d127-ad53-713d-ba1c-fef1-64c9-7f06-b510</t>
  </si>
  <si>
    <t>Szkoła Podstawowa Nr 12</t>
  </si>
  <si>
    <t>efc6-ee14-dff8-4988-97a3-da60-99f1-dafd</t>
  </si>
  <si>
    <t>Szkoła Podstawowa nr 10</t>
  </si>
  <si>
    <t>6dfe-9ce4-0c92-ad70-05ed-285c-fe28-0a9b</t>
  </si>
  <si>
    <t>Zespół Szkół Nr 12</t>
  </si>
  <si>
    <t>32e2-e823-9524-fa59-184e-eab2-e34e-555b</t>
  </si>
  <si>
    <t>Gimnazjum nr 4</t>
  </si>
  <si>
    <t>c8a6-c55f-5fb0-013b-d6bc-f72a-cba2-00ad</t>
  </si>
  <si>
    <t>Miejskie Centrum Kultury "Zawarcie"</t>
  </si>
  <si>
    <t>869c-5290-3d81-0448-52ba-67aa-acda-cb84</t>
  </si>
  <si>
    <t>Przedszkole Miejskie nr 4</t>
  </si>
  <si>
    <t>6a12-0723-903d-d02e-1eef-6392-a50c-d9ec</t>
  </si>
  <si>
    <t>Szkoła Podstawowa Nr 4</t>
  </si>
  <si>
    <t>be71-a2f4-ec06-1654-ae1e-5063-e2fe-9fee</t>
  </si>
  <si>
    <t>Zespół Szkół Ogrodniczych</t>
  </si>
  <si>
    <t>ccc8-04cd-6711-4667-a0b9-c92c-6cb3-93ed</t>
  </si>
  <si>
    <t>Dom Strażaka</t>
  </si>
  <si>
    <t>a813-1ac4-58f8-fc09-1efe-8279-5ff1-652f</t>
  </si>
  <si>
    <t>Szpital Miejski Wschowa</t>
  </si>
  <si>
    <t>gm. Wschowa</t>
  </si>
  <si>
    <t>19a8-5666-c48a-1cca-56f2-c8e6-4e9c-4e22</t>
  </si>
  <si>
    <t>Sala Wiejska</t>
  </si>
  <si>
    <t>ed08-16ef-2a9c-425f-cecc-bf78-53c2-726b</t>
  </si>
  <si>
    <t>Szkoła Podstawowa</t>
  </si>
  <si>
    <t>9ec9-19aa-5f43-ffd4-57de-0a9c-90b7-6d14</t>
  </si>
  <si>
    <t>1a75-b2f2-d7f4-27dc-2c3d-21bd-26e5-c273</t>
  </si>
  <si>
    <t>Centrum Animacji Kultury</t>
  </si>
  <si>
    <t>726b-4401-f37f-46d1-12c7-846f-3081-4ef1</t>
  </si>
  <si>
    <t>b2b5-d3a1-8098-7fe8-b76e-fb5a-2c0b-fb75</t>
  </si>
  <si>
    <t>e438-7da7-7a5f-e0ce-b9a0-12df-ce60-474e</t>
  </si>
  <si>
    <t>4e27-9f61-33ff-bdc7-ad0b-e48a-1293-f328</t>
  </si>
  <si>
    <t>d1a5-bd56-6022-81a4-fdcd-e011-49b2-5852</t>
  </si>
  <si>
    <t>Gimnazjum Nr 2</t>
  </si>
  <si>
    <t>d339-0a91-e5b3-502b-e587-5b92-fefe-10d8</t>
  </si>
  <si>
    <t>Przedszkole Samorządowe Nr 5</t>
  </si>
  <si>
    <t>c801-87bf-0065-01bd-8f05-80bd-5c2f-646d</t>
  </si>
  <si>
    <t>Szkoła Podstawowa Nr 2</t>
  </si>
  <si>
    <t>92b3-19bf-7f57-49dd-d1d6-084b-4ab4-3a20</t>
  </si>
  <si>
    <t>Centrum Kultury i Rekreacji</t>
  </si>
  <si>
    <t>5ee4-6a04-3e9c-a14a-3cb4-eb07-4843-2e0b</t>
  </si>
  <si>
    <t>Budynek po Gimnazjum Nr 1</t>
  </si>
  <si>
    <t>3ad6-4404-573e-7605-13ea-2e27-d883-a09a</t>
  </si>
  <si>
    <t>Klub Seniora</t>
  </si>
  <si>
    <t>d333-b4c0-0acf-5624-6c8d-6448-afd6-2583</t>
  </si>
  <si>
    <t>Szkoła Podstawowa Nr 1</t>
  </si>
  <si>
    <t>a7b6-59f5-bfb3-ba2a-3433-c6da-a20d-8726</t>
  </si>
  <si>
    <t>Szkoła Podstawowa im. Jana Pawła II</t>
  </si>
  <si>
    <t>gm. Szlichtyngowa</t>
  </si>
  <si>
    <t>5f72-ce33-a004-72a9-eb0e-c954-9e04-083e</t>
  </si>
  <si>
    <t>Szkoła Podstawowa Jędrzychowice</t>
  </si>
  <si>
    <t>5a28-a67f-9094-b1d2-946b-54a2-b7c9-f467</t>
  </si>
  <si>
    <t>Szkoła Podstawowa Stare Drzewce</t>
  </si>
  <si>
    <t>192e-74f7-b9a8-8c1e-dd08-b68f-9f92-c009</t>
  </si>
  <si>
    <t>Świetlica Miejska</t>
  </si>
  <si>
    <t>6f1c-7dc3-bead-29cf-54d5-f67e-28f6-5032</t>
  </si>
  <si>
    <t>Sala Wiejska w Kuźnicy Głogowskiej</t>
  </si>
  <si>
    <t>gm. Sława</t>
  </si>
  <si>
    <t>99d9-8f1b-309c-6611-eb86-4875-f000-7ee5</t>
  </si>
  <si>
    <t>Świetlica Wiejska w Przybyszowie</t>
  </si>
  <si>
    <t>7ae7-6346-ea28-0a81-008a-a0b4-f32d-33c8</t>
  </si>
  <si>
    <t>Świetlica Wiejska w Krążkowie</t>
  </si>
  <si>
    <t>836f-fe20-0f41-ae1b-5159-006d-ab68-90b9</t>
  </si>
  <si>
    <t>Wiejski Dom Kultury w Śmieszkowie</t>
  </si>
  <si>
    <t>8c1a-417f-dc92-143d-6f57-c716-298b-457e</t>
  </si>
  <si>
    <t>Sala Wiejska w Lipinkach</t>
  </si>
  <si>
    <t>fc90-8f4d-9160-fd98-1afd-8229-24b4-4f8d</t>
  </si>
  <si>
    <t>Świetlica Wiejska w Łupicach</t>
  </si>
  <si>
    <t>713b-18fe-7ea7-8b43-4b06-92da-f26c-26ce</t>
  </si>
  <si>
    <t>Dom Kultury w Ciosańcu</t>
  </si>
  <si>
    <t>9117-54a9-3525-fb2a-a772-5c93-7b32-bf8e</t>
  </si>
  <si>
    <t>Wiejski Dom Kultury w Krzepielowie</t>
  </si>
  <si>
    <t>9562-8fa3-9438-b82f-8c04-1156-fb08-40eb</t>
  </si>
  <si>
    <t>Sala Wiejska Starym Strączu</t>
  </si>
  <si>
    <t>6633-a43e-223d-5e3e-02e4-c7aa-7305-2f79</t>
  </si>
  <si>
    <t>Świetlica Wiejska w Lubogoszczy</t>
  </si>
  <si>
    <t>fc8f-8c60-6909-c6ce-4079-8916-d960-715b</t>
  </si>
  <si>
    <t>Dom Kultury w Sławie</t>
  </si>
  <si>
    <t>ac63-a33a-70c8-5a72-1266-5711-094d-6ff0</t>
  </si>
  <si>
    <t>Gimnazjum im. Ludwika Stępczaka w Sławie</t>
  </si>
  <si>
    <t>a260-ec7a-ee9e-fc84-fdf1-8820-6f85-666a</t>
  </si>
  <si>
    <t>Zespół Szkół</t>
  </si>
  <si>
    <t>gm. Żary</t>
  </si>
  <si>
    <t>ae43-7419-d5b5-ee5b-0edf-44cf-24be-762f</t>
  </si>
  <si>
    <t>Świetlica Wiejska</t>
  </si>
  <si>
    <t>3489-f60e-d0c7-5fb3-3786-45de-0d61-444f</t>
  </si>
  <si>
    <t>983e-dace-2996-1602-d70b-587f-d605-03c5</t>
  </si>
  <si>
    <t>8e6e-911d-85d4-d3f0-14b1-095e-c1ed-f70a</t>
  </si>
  <si>
    <t>0446-d231-ab14-41ef-9d35-d3f4-92e3-f436</t>
  </si>
  <si>
    <t>6fbf-67b0-9fb3-889c-5918-5c6d-f661-6dd3</t>
  </si>
  <si>
    <t>ab54-611d-0f82-1db4-4e9c-3aed-34e4-8632</t>
  </si>
  <si>
    <t>Remiza Strażacka</t>
  </si>
  <si>
    <t>77a2-5f8f-dbe0-0973-b4d4-c715-2ced-2cca</t>
  </si>
  <si>
    <t>Budynek po byłej szkole</t>
  </si>
  <si>
    <t>gm. Tuplice</t>
  </si>
  <si>
    <t>a90b-aca7-261e-6737-e7c3-cc91-4391-ee53</t>
  </si>
  <si>
    <t>Szkoła</t>
  </si>
  <si>
    <t>0d73-6555-027b-7084-2cdc-bde4-3c38-edb3</t>
  </si>
  <si>
    <t>gm. Trzebiel</t>
  </si>
  <si>
    <t>d7bf-7831-cda6-7a1d-4d72-3aa5-f000-7892</t>
  </si>
  <si>
    <t>e25f-dcdf-986b-c371-188c-caea-95ba-e9ab</t>
  </si>
  <si>
    <t>2ee6-556e-9064-eafd-0d2d-7cf8-a842-cb84</t>
  </si>
  <si>
    <t>d2f2-7e94-c529-404a-e4bb-9824-4b1c-60ee</t>
  </si>
  <si>
    <t>5580-d79a-0dca-8a0b-b8d8-a32b-bc10-9da7</t>
  </si>
  <si>
    <t>gm. Przewóz</t>
  </si>
  <si>
    <t>e67c-c450-4b91-361e-eeb3-8475-0a65-841f</t>
  </si>
  <si>
    <t>Sala Sportowa</t>
  </si>
  <si>
    <t>9bf3-4640-ba88-20f0-d831-d88b-dea5-263d</t>
  </si>
  <si>
    <t>e0e0-7e3c-baaa-f7da-551a-8899-63b1-5209</t>
  </si>
  <si>
    <t xml:space="preserve">Zakład Pielęgnacyjno-Opiekuńczy </t>
  </si>
  <si>
    <t>gm. Lubsko</t>
  </si>
  <si>
    <t>26fb-ba7c-4003-d9f9-c65f-888a-2a74-e426</t>
  </si>
  <si>
    <t>Areszt Śledczy w Lubsku</t>
  </si>
  <si>
    <t>5d0f-693c-bbc8-4dcf-2937-6f09-bcf8-4d74</t>
  </si>
  <si>
    <t>b65c-e984-2f96-a88d-3c05-e23c-72a8-4fcc</t>
  </si>
  <si>
    <t>OSP</t>
  </si>
  <si>
    <t>03ad-e9e6-1694-4d40-0c26-d42b-fddb-a13f</t>
  </si>
  <si>
    <t>ad3d-8cc8-da83-7e45-a68b-1d92-2150-9299</t>
  </si>
  <si>
    <t>b287-014d-825b-ad06-1889-8bd8-14f2-e5fa</t>
  </si>
  <si>
    <t>Lubski Dom Kultury</t>
  </si>
  <si>
    <t>62fc-8f6d-369a-bacc-d7ca-02a6-227d-70ed</t>
  </si>
  <si>
    <t>Gimnazjum Nr 1</t>
  </si>
  <si>
    <t>633c-3962-7018-b26b-6f49-1a4a-3543-5611</t>
  </si>
  <si>
    <t xml:space="preserve">Szkoła Podstawowa Nr 1 </t>
  </si>
  <si>
    <t>91ee-c32d-bce2-b6d9-f69f-ae8e-87ca-7992</t>
  </si>
  <si>
    <t>Zespół Szkół Technicznych</t>
  </si>
  <si>
    <t>8307-1443-2007-d499-a167-dbf0-f470-54cd</t>
  </si>
  <si>
    <t>Przedszkole Nr 1</t>
  </si>
  <si>
    <t>f970-0d80-9276-1878-7cc7-9f48-8e0b-096c</t>
  </si>
  <si>
    <t>7532-268e-8be4-b066-a48d-6344-3573-7d5f</t>
  </si>
  <si>
    <t>Urząd Miejski w Lubsku (Ratusz)</t>
  </si>
  <si>
    <t>fa40-f89c-240f-6fa9-207d-1325-12dd-a305</t>
  </si>
  <si>
    <t xml:space="preserve">Świetlica wiejska </t>
  </si>
  <si>
    <t>gm. Lipinki Łużyckie</t>
  </si>
  <si>
    <t>6f17-357a-83ca-7780-0f55-8b77-0c12-a708</t>
  </si>
  <si>
    <t>9f67-e7b7-7169-4b98-7314-a8e2-2651-0c28</t>
  </si>
  <si>
    <t>lokal świetlicy wiejskiej</t>
  </si>
  <si>
    <t>9bf0-8586-2a1c-76e8-aab1-55fa-4fa7-cbe2</t>
  </si>
  <si>
    <t>Zespół Szkolno-Przedszkolny</t>
  </si>
  <si>
    <t>5892-7ae5-d904-c13f-8bde-d2db-455b-48f5</t>
  </si>
  <si>
    <t>Szkoła Podstawowa Golin</t>
  </si>
  <si>
    <t>gm. Jasień</t>
  </si>
  <si>
    <t>eef1-98da-55e6-3220-c5bc-0ff9-7334-c95b</t>
  </si>
  <si>
    <t>Szkoła Podstawowa Wicina</t>
  </si>
  <si>
    <t>7ebb-7cfd-780d-83f2-fbba-574b-7659-f86f</t>
  </si>
  <si>
    <t>Dzienny Dom Pobytu Seniora,</t>
  </si>
  <si>
    <t>7097-f6ca-3f57-f19d-c5f4-42ae-0359-1c06</t>
  </si>
  <si>
    <t>Miejsko Gminny Ośrodek Kultury</t>
  </si>
  <si>
    <t>10c9-f383-4fb5-9463-02ec-9ceb-608d-bcdc</t>
  </si>
  <si>
    <t>Filia Gminnej Biblioteki Publicznej w Bieczu</t>
  </si>
  <si>
    <t>gm. Brody</t>
  </si>
  <si>
    <t>1241-9a6f-36c9-6317-5400-a77b-9da0-7f85</t>
  </si>
  <si>
    <t>Gminna Biblioteka Publiczna w Brodach</t>
  </si>
  <si>
    <t>cf7d-413b-4375-5166-696d-3bc6-7917-82fb</t>
  </si>
  <si>
    <t>Urząd Gminy Brody</t>
  </si>
  <si>
    <t>cf4f-0d2e-802f-39f3-0ec9-bc74-d196-7f4d</t>
  </si>
  <si>
    <t>Niepubliczny Zakład Opieki Zdrowotnej " Szpital na Wyspie"</t>
  </si>
  <si>
    <t>m. Żary</t>
  </si>
  <si>
    <t>dff7-7248-d4d1-59fa-b1ac-cf13-9d45-0ff6</t>
  </si>
  <si>
    <t>105 Szpital Wojskowy- Samodzileny Publiczny Zakład Opieki Zdrowotnej z Przychodnią</t>
  </si>
  <si>
    <t>2483-65c2-52e7-a66f-a4c1-dad0-7c46-c301</t>
  </si>
  <si>
    <t xml:space="preserve">Filia Żarskiego Domu Kultury </t>
  </si>
  <si>
    <t>4469-d7ce-453f-d17a-c8c6-8eaf-97d7-90a0</t>
  </si>
  <si>
    <t>13a9-4811-f866-b397-c16d-796f-e633-cb89</t>
  </si>
  <si>
    <t>1cf1-6522-9813-3e4d-a423-2282-d58f-a1c4</t>
  </si>
  <si>
    <t>Świetlica POD "Związkowiec"</t>
  </si>
  <si>
    <t>fa3f-82ee-9cc5-284d-2269-48fa-e3b3-813b</t>
  </si>
  <si>
    <t>Szkoła Podstawowa nr 2</t>
  </si>
  <si>
    <t>5915-8a32-400e-1900-1d6d-7c5d-d161-3d6d</t>
  </si>
  <si>
    <t>aa4b-5873-a90b-cfa8-b9b2-f5ff-b9da-c4a1</t>
  </si>
  <si>
    <t>Szkoła Podstawowa nr 5 budynek B</t>
  </si>
  <si>
    <t>475a-e6c2-a707-4a3e-c176-351b-00df-9315</t>
  </si>
  <si>
    <t>1326-afd5-a26f-a5ed-87c5-e5bc-6b7f-08a5</t>
  </si>
  <si>
    <t>Szkoła Podstawowa nr 5 budynek A</t>
  </si>
  <si>
    <t>c1d5-a8cc-625b-c160-53fa-c448-b135-0266</t>
  </si>
  <si>
    <t>acf1-feb6-bf9c-0259-f76c-fc2d-713c-ea0e</t>
  </si>
  <si>
    <t>Lokal gastronomiczny</t>
  </si>
  <si>
    <t>38e6-9d60-56a5-3848-87fd-1211-29d0-b4fd</t>
  </si>
  <si>
    <t>b284-35a8-49c0-69fa-00f1-c7d2-3c2e-9baf</t>
  </si>
  <si>
    <t>Miejskie Przedszkole nr 3</t>
  </si>
  <si>
    <t>9462-6d3e-0d7a-dc4f-374a-a94e-8dbf-9b76</t>
  </si>
  <si>
    <t>Liceum Ogólnokształcące</t>
  </si>
  <si>
    <t>dfd7-77c3-9e89-0b7f-cb90-5efb-0ad8-9bcb</t>
  </si>
  <si>
    <t>60d0-9f8c-c116-fdbe-f6bf-02b6-1add-47fd</t>
  </si>
  <si>
    <t>Szkoła Podstawowa nr 1 wejście od ul. Szymanowskiego</t>
  </si>
  <si>
    <t>c0c1-36b2-e0f9-05ed-aea0-560f-9a0e-4482</t>
  </si>
  <si>
    <t>Świetlica Spółdzielni Mieszkaniowej</t>
  </si>
  <si>
    <t>feb0-30c7-b623-bac2-abcf-7238-f76b-1eb6</t>
  </si>
  <si>
    <t>Szkoła Podstawowa nr 1 wejście od ul. Chopina</t>
  </si>
  <si>
    <t>4584-0bfc-0a5d-e4ca-3153-6f6e-1173-ffcb</t>
  </si>
  <si>
    <t>Miejskie Przedszkole nr 7</t>
  </si>
  <si>
    <t>eb84-b5c5-9adb-757d-fe2d-866e-6e76-e856</t>
  </si>
  <si>
    <t>Środowiskowy Dom Samopomocy</t>
  </si>
  <si>
    <t>e5b8-969b-4391-1dc4-fe1a-6a20-16f9-2d32</t>
  </si>
  <si>
    <t>fa54-4d1b-8582-c71d-d960-dd23-56cb-64fb</t>
  </si>
  <si>
    <t>Urząd Miejski</t>
  </si>
  <si>
    <t>m. Łęknica</t>
  </si>
  <si>
    <t>558b-4e93-07d2-b7a3-a35a-0628-f378-cabb</t>
  </si>
  <si>
    <t>Gimnazjum</t>
  </si>
  <si>
    <t>5339-9209-1008-3d2f-c060-a523-b097-f570</t>
  </si>
  <si>
    <t>gm. Żagań</t>
  </si>
  <si>
    <t>6578-f0bd-a4d8-4f55-9c74-259e-38d9-4192</t>
  </si>
  <si>
    <t>486a-98d2-d7bf-7ff4-92bb-b6b1-c57a-9697</t>
  </si>
  <si>
    <t>1602-e3ef-eba8-0b75-f46b-3d6b-5d2f-b9a9</t>
  </si>
  <si>
    <t>ce37-c8e4-b4a9-3aef-64d1-3aa9-9fbc-9d3b</t>
  </si>
  <si>
    <t>3cb8-bd1f-a66d-c2f8-225d-32d9-851f-acb5</t>
  </si>
  <si>
    <t>a16e-bbc8-379a-1245-53db-daed-3aee-0570</t>
  </si>
  <si>
    <t>0007-f661-99e0-bc1a-d70d-46df-1afc-bd00</t>
  </si>
  <si>
    <t>gm. Wymiarki</t>
  </si>
  <si>
    <t>6d2f-d079-a280-463c-5f91-a2b5-4854-25c1</t>
  </si>
  <si>
    <t xml:space="preserve">Gminny Ośrodek Kultury i Biblioteki </t>
  </si>
  <si>
    <t>26f7-b8c2-caf9-b33c-be59-0032-3806-5fae</t>
  </si>
  <si>
    <t>Nowy Szpital w Szprotawie Sp. z o.o.</t>
  </si>
  <si>
    <t>gm. Szprotawa</t>
  </si>
  <si>
    <t>9217-93d2-cdd0-2c16-332e-cbd5-c91f-c4ff</t>
  </si>
  <si>
    <t>Zespół Szkół w Wiechlicach Filia w Lesznie Górnym</t>
  </si>
  <si>
    <t>0eae-1f56-6be8-115c-a147-0898-754d-6ed1</t>
  </si>
  <si>
    <t>Zespół Szkół w Wiechlicach</t>
  </si>
  <si>
    <t>c668-87b7-3168-ee1d-a4a7-7c58-27d6-e42b</t>
  </si>
  <si>
    <t>Zespół Szkół nr 1 w Szprotawie</t>
  </si>
  <si>
    <t>54ee-c272-180c-8779-5b68-b1a0-a894-021f</t>
  </si>
  <si>
    <t>Sala wiejska w Witkowie</t>
  </si>
  <si>
    <t>3a5a-e868-c260-fe08-9d2a-b9ea-53ac-ceda</t>
  </si>
  <si>
    <t>Zespół Szkół w Wiechlicach Filia w Długiem</t>
  </si>
  <si>
    <t>0b23-9fb7-baa5-0a0f-baef-502b-58ac-6fe8</t>
  </si>
  <si>
    <t>Zespół Szkół w Wiechlicach Filia w Siecieborzycach</t>
  </si>
  <si>
    <t>d8a7-c9cb-ec22-2db7-4e40-7d5c-cd3e-cc6f</t>
  </si>
  <si>
    <t>Szprotawskie Wodociągi i Kanalizacja w Szprotawie</t>
  </si>
  <si>
    <t>ac5c-07fb-aea8-de9a-a60d-fe44-296c-2849</t>
  </si>
  <si>
    <t>Przedszkole Komunalne Nr 3 w Szprotawie</t>
  </si>
  <si>
    <t>fb5e-2b27-791a-5185-cfae-d8d3-7cb6-19b1</t>
  </si>
  <si>
    <t>Przedszkole Komunalne nr 2 w Szprotawie</t>
  </si>
  <si>
    <t>916f-d843-9ae8-edd5-484d-03a2-f296-178c</t>
  </si>
  <si>
    <t>Szprotawski Dom Kultury</t>
  </si>
  <si>
    <t>bf55-2c09-6283-2446-be79-8bc9-8fed-afa2</t>
  </si>
  <si>
    <t>Spółdzielnia Mieszkaniowa w Szprotawie</t>
  </si>
  <si>
    <t>388a-22b2-8e5b-3c05-e3b2-d9fc-2a66-33b7</t>
  </si>
  <si>
    <t>Zespół Szkół w Szprotawie</t>
  </si>
  <si>
    <t>9e7c-e1dc-3730-d295-a6d6-4b00-c954-6974</t>
  </si>
  <si>
    <t xml:space="preserve">Gimnazjum </t>
  </si>
  <si>
    <t>gm. Niegosławice</t>
  </si>
  <si>
    <t>f528-f563-2fbc-75ca-18fb-dfa3-fd16-cd9c</t>
  </si>
  <si>
    <t xml:space="preserve">Szkoła Podstawowa </t>
  </si>
  <si>
    <t>237e-cdff-44dd-32ec-dccf-b1fa-ece8-7170</t>
  </si>
  <si>
    <t>Sala w Urzędzie Gminy</t>
  </si>
  <si>
    <t>d312-6491-5791-2515-8967-2cf5-24c2-c85b</t>
  </si>
  <si>
    <t xml:space="preserve">Publiczna Szkoła Podstawowa w Chichach </t>
  </si>
  <si>
    <t>gm. Małomice</t>
  </si>
  <si>
    <t>ff01-f49c-c148-e445-7ff7-1dab-37a9-de29</t>
  </si>
  <si>
    <t>Publiczna Szkoła Podstawowa w Małomicach</t>
  </si>
  <si>
    <t>cb12-2e05-7409-d229-70fe-32fb-b4e0-3a3b</t>
  </si>
  <si>
    <t xml:space="preserve"> Małomicki Ośrodek Kultury</t>
  </si>
  <si>
    <t>a9ec-65c2-ccf0-3094-e097-a8aa-a33d-049e</t>
  </si>
  <si>
    <t>gm. Iłowa</t>
  </si>
  <si>
    <t>b584-c5d4-2b6d-049d-a751-9962-4c66-9bc1</t>
  </si>
  <si>
    <t>5915-39f5-1745-9df7-fc36-d1f7-4f2e-0ff8</t>
  </si>
  <si>
    <t>Szkoła Podstawowa im. Lotników Alianckich</t>
  </si>
  <si>
    <t>4b78-b38b-8316-c6a5-768e-1d39-f9da-aa1f</t>
  </si>
  <si>
    <t>Zespół Szkół Ponadgimnazjalnych</t>
  </si>
  <si>
    <t>3cbb-49f9-0760-74a8-c943-9801-a172-1ae7</t>
  </si>
  <si>
    <t>Gminne Centrum Kultury i Sportu</t>
  </si>
  <si>
    <t>800c-15ae-7c0e-8fb4-4f8b-8b32-d844-8c84</t>
  </si>
  <si>
    <t>Hala Sportowa</t>
  </si>
  <si>
    <t>6cd1-d75f-c6e4-ff76-08a6-a5e5-ec9c-9d0e</t>
  </si>
  <si>
    <t>gm. Brzeźnica</t>
  </si>
  <si>
    <t>c82f-da19-745c-700a-2fa5-f4c4-76b3-db2b</t>
  </si>
  <si>
    <t>3053-911e-a362-928c-1659-9213-4921-5f88</t>
  </si>
  <si>
    <t>65a3-8af8-5b02-fc7f-e1d1-4b0d-5d1c-49bd</t>
  </si>
  <si>
    <t>8613-4fcc-be50-63aa-992f-6429-9201-ae9e</t>
  </si>
  <si>
    <t xml:space="preserve">105 Kresowy Szpital Wojskowy SP ZOZ </t>
  </si>
  <si>
    <t>m. Żagań</t>
  </si>
  <si>
    <t>7cf4-4c2d-76ea-8aa2-35da-2bc8-7ee1-dfe9</t>
  </si>
  <si>
    <t>Publiczna Szkoła Podstawowa Nr 3</t>
  </si>
  <si>
    <t>ab3f-fbed-d3d4-54ed-621f-8994-ea43-6d4a</t>
  </si>
  <si>
    <t>Pałac Książęcy - sala nr 171</t>
  </si>
  <si>
    <t>e394-18f5-f6e4-7c04-f57d-893b-7d43-2eee</t>
  </si>
  <si>
    <t>Miejska Biblioteka Publiczna - sala nr 176 (Oddział dla Dzieci i Młodzieży)</t>
  </si>
  <si>
    <t>cd50-71d1-080c-dd75-0436-9754-d672-a470</t>
  </si>
  <si>
    <t>Zespół Szkół Nr 2 - sala nr 112</t>
  </si>
  <si>
    <t>8ce7-945b-6a71-c186-4e7d-eed1-57f5-41f7</t>
  </si>
  <si>
    <t>Miejskie Przedszkole Nr 3</t>
  </si>
  <si>
    <t>0bf2-4dd2-8680-33c9-97f6-dc7a-e6cb-c366</t>
  </si>
  <si>
    <t>Centrum Kultury</t>
  </si>
  <si>
    <t>388d-43ca-85ae-ac79-569a-76cb-78c6-c260</t>
  </si>
  <si>
    <t>Zakład Gospodarki Mieszkaniowej -świetlica</t>
  </si>
  <si>
    <t>73c4-cc4f-8970-3313-f27b-bc3a-0e13-faa6</t>
  </si>
  <si>
    <t>Publiczna Szkoła Podstawowa nr 4</t>
  </si>
  <si>
    <t>4b03-fdb1-8f5d-03ec-7a4b-6b5b-fef2-03ff</t>
  </si>
  <si>
    <t>5413-f1a8-335f-a81e-aa3e-7fb6-6f6f-eceb</t>
  </si>
  <si>
    <t>Zespół Szkół Nr 1 - sala nr 27</t>
  </si>
  <si>
    <t>2694-118b-8d01-3bbd-3bf3-9758-d560-72ce</t>
  </si>
  <si>
    <t xml:space="preserve">Zespół Szkół Nr 1 - stołówka </t>
  </si>
  <si>
    <t>bf54-5c63-26c1-71f5-2da8-6e27-1391-1445</t>
  </si>
  <si>
    <t xml:space="preserve">Zespół Szkół Nr 1 - sala lekcyjna nr 01 </t>
  </si>
  <si>
    <t>2c65-3066-cfbc-c71c-10e5-84ed-b2c7-324d</t>
  </si>
  <si>
    <t>Ośrodek Pomocy Społecznej</t>
  </si>
  <si>
    <t>e39a-894e-8956-d1b9-edf3-d0c9-117b-b9db</t>
  </si>
  <si>
    <t>Dom Kultury</t>
  </si>
  <si>
    <t>m. Gozdnica</t>
  </si>
  <si>
    <t>e5c9-6186-e019-f32e-8d5d-52d6-9162-9dc2</t>
  </si>
  <si>
    <t>cca8-dc54-78fd-643b-a439-0423-deff-fc2d</t>
  </si>
  <si>
    <t>Gimnazjum Publiczne</t>
  </si>
  <si>
    <t>1905-70ee-afcd-b3a3-181a-0e4a-aa31-5bd3</t>
  </si>
  <si>
    <t>Budynek Centrum Kultury Wiejskiej</t>
  </si>
  <si>
    <t>gm. Zabór</t>
  </si>
  <si>
    <t>917c-4ffa-df14-5d9d-a030-7c82-cb3a-2957</t>
  </si>
  <si>
    <t>6f5a-e675-64de-ba6f-2bcb-d8fe-929a-9739</t>
  </si>
  <si>
    <t>Urząd Gminy Zabór</t>
  </si>
  <si>
    <t>79b8-19a7-4a45-b11d-4827-5c1e-dbbe-1690</t>
  </si>
  <si>
    <t>Świetlica wiejska w Swarzynicach</t>
  </si>
  <si>
    <t>gm. Trzebiechów</t>
  </si>
  <si>
    <t>640a-dc0e-f15d-6849-9a0d-b86d-cd4c-a83c</t>
  </si>
  <si>
    <t>Świetlica wiejska w Podlegórzu</t>
  </si>
  <si>
    <t>6048-d2bb-24b4-e4be-312a-8a80-51a8-2625</t>
  </si>
  <si>
    <t>Świetlica wiejska w Głuchowie</t>
  </si>
  <si>
    <t>aa37-e2a5-9005-1215-bb87-52ba-5e76-feaa</t>
  </si>
  <si>
    <t>Dom Pomocy Społecznej w Trzebiechowie</t>
  </si>
  <si>
    <t>b72e-9d57-26da-d2df-87a8-9e54-6d4c-a9e0</t>
  </si>
  <si>
    <t>Sala gimnastyczna w Trzebiechowie</t>
  </si>
  <si>
    <t>e7a6-c43b-949a-03b6-ba97-1ae2-dca4-a204</t>
  </si>
  <si>
    <t>Sala Wiejska Wilkanowo</t>
  </si>
  <si>
    <t>gm. Świdnica</t>
  </si>
  <si>
    <t>119f-9d1a-614b-a712-c016-37de-dc57-5b3d</t>
  </si>
  <si>
    <t>Sala Wiejska Letnica</t>
  </si>
  <si>
    <t>4e66-bf66-46c4-11bf-f663-b06a-1fd4-8877</t>
  </si>
  <si>
    <t>Sala Wiejska Słone</t>
  </si>
  <si>
    <t>c9d3-419b-190c-314e-9ec9-b3c5-aae8-2aa9</t>
  </si>
  <si>
    <t>Gminny Ośrodek Kultury</t>
  </si>
  <si>
    <t>c3f1-1905-5d0c-0215-b60b-241e-b541-89ce</t>
  </si>
  <si>
    <t>Samodzielny Publiczny Zakład Opieki Zdrowotnej w Sulechowie</t>
  </si>
  <si>
    <t>gm. Sulechów</t>
  </si>
  <si>
    <t>076d-9f4b-a194-43a5-0a2a-e59c-c736-e998</t>
  </si>
  <si>
    <t>Gimnazjum w Pomorsku</t>
  </si>
  <si>
    <t>8a29-e4b3-8162-6e83-ce24-0bcc-1c50-faf6</t>
  </si>
  <si>
    <t>ab5b-9da7-c1bd-42d3-1fa6-3f08-4aad-bb3a</t>
  </si>
  <si>
    <t>Urząd Miejski Sulechów</t>
  </si>
  <si>
    <t>87f9-4ce9-7729-a6a8-d531-aead-41f4-6026</t>
  </si>
  <si>
    <t>d100-754e-3098-544b-9b3a-aad0-faaa-84ea</t>
  </si>
  <si>
    <t>a9da-2c52-39f4-33f0-a643-3dde-3b3f-b6bb</t>
  </si>
  <si>
    <t>Szkoła Podstawowa im. Leona Kruczkowskiego</t>
  </si>
  <si>
    <t>533b-159f-636e-bf9c-36d5-b4cd-9b41-4223</t>
  </si>
  <si>
    <t>47c8-ce40-70c0-5e47-acc2-330b-c1c0-57ff</t>
  </si>
  <si>
    <t xml:space="preserve">Zespół Szkół </t>
  </si>
  <si>
    <t>1c3c-418a-5a24-ec1e-b622-0f63-f1f5-ea6f</t>
  </si>
  <si>
    <t>Szkoła Podstawowa nr 1 im. gen. Józefa Bema</t>
  </si>
  <si>
    <t>61d3-9370-e227-855a-b1fb-d7d6-1c5c-e241</t>
  </si>
  <si>
    <t>Przedszkole nr 7</t>
  </si>
  <si>
    <t>be39-aa95-b894-0c60-8f52-d821-8252-d979</t>
  </si>
  <si>
    <t>Biblioteka Publiczna Gminy Sulechów</t>
  </si>
  <si>
    <t>e401-e946-1409-37db-c445-1799-8f20-4a16</t>
  </si>
  <si>
    <t>Przedszkole nr 6</t>
  </si>
  <si>
    <t>28c9-80d8-164c-9841-a191-6b3a-5a5e-9644</t>
  </si>
  <si>
    <t>Gimnazjum nr 2 im. Jana Pawła II</t>
  </si>
  <si>
    <t>8d94-6c66-43e9-ad6d-07c5-184e-c4c6-40e6</t>
  </si>
  <si>
    <t>Ośrodek Pomocy Społecznej Centrum Usług Socjalnych</t>
  </si>
  <si>
    <t>72e9-439f-2419-bebf-56a4-1786-3f9a-7d7e</t>
  </si>
  <si>
    <t>ee54-8f95-0fb4-c596-6f3c-b74b-b34f-1f70</t>
  </si>
  <si>
    <t>Zakład Karny w Krzywańcu</t>
  </si>
  <si>
    <t>gm. Nowogród Bobrzański</t>
  </si>
  <si>
    <t>cc8d-68a7-e8a8-4111-50df-f158-dde1-5488</t>
  </si>
  <si>
    <t>Szkoła Podstawowa w Niwiskach</t>
  </si>
  <si>
    <t>42b5-8208-727d-4638-18f6-63c2-cc64-2a82</t>
  </si>
  <si>
    <t>Szkoła Podstawowa w Drągowinie</t>
  </si>
  <si>
    <t>d229-cd7a-138b-0145-5f19-c242-3e95-3da9</t>
  </si>
  <si>
    <t>Szkoła Podstawowa w Bogaczowie</t>
  </si>
  <si>
    <t>58b8-49bb-4b48-9e4c-3264-a042-1d3e-574e</t>
  </si>
  <si>
    <t>Szkoła Podstawowa w Nowogrodzie Bobrzańskim</t>
  </si>
  <si>
    <t>1dd0-0c44-8101-a8cc-ad48-d94e-63df-e56c</t>
  </si>
  <si>
    <t xml:space="preserve">Miejsko Gminny Ośrodek Kultury Sportu i Rekreacji w Nowogrodzie Bobrzańskim </t>
  </si>
  <si>
    <t>f9c0-efc7-9ef4-6e0f-1e87-66b0-85b0-24ac</t>
  </si>
  <si>
    <t xml:space="preserve">Urząd Miejski w Nowogrodzie Bobrzańskim </t>
  </si>
  <si>
    <t>070c-6a8d-6e68-037a-6fcd-e597-1407-4d5e</t>
  </si>
  <si>
    <t>gm. Kargowa</t>
  </si>
  <si>
    <t>ac7e-bbfb-238e-194e-84db-d1a6-f57a-40f2</t>
  </si>
  <si>
    <t>Gminne Centrum Kultury Biblioteka Publiczna im. Eugeniusza Paukszty</t>
  </si>
  <si>
    <t>b57b-634a-e9c7-e54f-6d78-f517-4692-21ed</t>
  </si>
  <si>
    <t>Zespół Szkolno- Przedszkolny</t>
  </si>
  <si>
    <t>cc6e-b23e-941d-8d5c-d33c-7743-fee3-394a</t>
  </si>
  <si>
    <t>Wiejski Dom Kultury</t>
  </si>
  <si>
    <t>gm. Czerwieńsk</t>
  </si>
  <si>
    <t>e4e9-6266-7163-b74c-96fd-5ef6-1e0f-5dff</t>
  </si>
  <si>
    <t>Wiejski Dom  Kultury</t>
  </si>
  <si>
    <t>5420-86cd-7583-e546-74e1-21b3-fe2f-d475</t>
  </si>
  <si>
    <t>70b1-113d-2fdb-6a9d-c49b-92dd-bc0d-b6eb</t>
  </si>
  <si>
    <t>d23d-82d1-bb54-a7d9-d5ee-e26b-791c-5e85</t>
  </si>
  <si>
    <t>Szkoła Podstawowa  Nietków</t>
  </si>
  <si>
    <t>5ff5-aa95-85eb-3138-f46d-43e2-b50c-94da</t>
  </si>
  <si>
    <t>Publiczna Szkoła Podstawowa</t>
  </si>
  <si>
    <t>f2a2-bd11-a46b-2b66-6307-e0e5-d193-100b</t>
  </si>
  <si>
    <t>4a0e-dbd9-5c4c-c8dc-d067-5de6-d9ae-e619</t>
  </si>
  <si>
    <t>gm. Bojadła</t>
  </si>
  <si>
    <t>0296-633c-fb2f-20b6-e3e8-6ae5-c1d6-6308</t>
  </si>
  <si>
    <t>a09a-ae68-979b-0119-c658-1822-4bd8-92cb</t>
  </si>
  <si>
    <t>9565-60db-984b-5041-7d76-d6f1-a1b1-fec8</t>
  </si>
  <si>
    <t>Sala Wiejska w Podmoklach Małych</t>
  </si>
  <si>
    <t>gm. Babimost</t>
  </si>
  <si>
    <t>3b77-6cb4-d60d-5543-216c-2eec-d332-6abf</t>
  </si>
  <si>
    <t>Sala Wiejska w Nowym Kramsku</t>
  </si>
  <si>
    <t>fb69-fdf9-14e3-e2bb-b532-a793-fc74-8746</t>
  </si>
  <si>
    <t>Gminny Ośrodek Kultury w Babimoście</t>
  </si>
  <si>
    <t>dd51-227e-a26f-41c4-dfdd-a044-8ff2-28d8</t>
  </si>
  <si>
    <t>889b-11e5-6c40-9b2b-379c-6d89-fc12-bb6d</t>
  </si>
  <si>
    <t>gm. Zbąszynek</t>
  </si>
  <si>
    <t>4b70-b678-631b-0550-9a8f-d5b7-5944-1285</t>
  </si>
  <si>
    <t xml:space="preserve">Centrum Kultury i Folkloru </t>
  </si>
  <si>
    <t>50dc-390d-d88d-aca2-d093-5352-5ce1-7ecd</t>
  </si>
  <si>
    <t>1fc9-d62b-7e43-4f9e-a708-d273-5fef-3e5c</t>
  </si>
  <si>
    <t>7ca3-e5b9-e14b-fe67-9807-8700-115f-2021</t>
  </si>
  <si>
    <t>d992-b64f-5e51-7280-55e6-9895-82ce-54ad</t>
  </si>
  <si>
    <t>Nowy Szpital w Świebodzinie Sp. z o.o.</t>
  </si>
  <si>
    <t>gm. Świebodzin</t>
  </si>
  <si>
    <t>50a8-e8e7-b0c6-6f75-eeed-16ce-3cc6-6457</t>
  </si>
  <si>
    <t xml:space="preserve">Świetlica Wiejska </t>
  </si>
  <si>
    <t>e1fa-e9cc-b16b-1f7a-55b5-8a5f-a6ce-c89c</t>
  </si>
  <si>
    <t>3815-045c-3971-5dce-d346-e752-0bd5-3056</t>
  </si>
  <si>
    <t>b13a-96dc-b2c3-ec15-4e6b-ebe8-54cb-b066</t>
  </si>
  <si>
    <t>fb10-0d0f-d30c-21ed-fc6b-3e26-942f-1126</t>
  </si>
  <si>
    <t>cf5b-c865-6308-6081-7510-b5b2-75f6-31e7</t>
  </si>
  <si>
    <t>629d-c73f-eae1-532c-965e-918e-1da4-c8d4</t>
  </si>
  <si>
    <t>e49d-73d2-8c00-9b01-2fd1-3ba3-d33f-d81e</t>
  </si>
  <si>
    <t>475f-b1a6-d441-2a30-0817-4afe-d5b6-9b3f</t>
  </si>
  <si>
    <t xml:space="preserve">Publiczna Szkoła Podstawowa w Gościkowie </t>
  </si>
  <si>
    <t>286f-838a-0e9f-f6cf-804e-4f8d-428f-3a7d</t>
  </si>
  <si>
    <t>Państwowa Szkoła Muzyczna</t>
  </si>
  <si>
    <t>7b20-e45b-b84b-fd15-be58-d274-6e9d-819c</t>
  </si>
  <si>
    <t>Publiczna Szkoła Podstawowa nr 6</t>
  </si>
  <si>
    <t>166d-5853-ba42-0567-5c0a-b91d-c063-31fa</t>
  </si>
  <si>
    <t>Publiczne Gimnazjum nr 3</t>
  </si>
  <si>
    <t>e84c-0622-5205-ee29-4568-dcd6-efa5-84a5</t>
  </si>
  <si>
    <t>Publiczne Przedszkole nr 5</t>
  </si>
  <si>
    <t>82dc-e560-a9e7-2c3b-d889-2be2-7b8f-a6b2</t>
  </si>
  <si>
    <t>Świebodziński Dom Kultury</t>
  </si>
  <si>
    <t>67ba-7dc6-5393-084f-ef0d-cda1-01ff-3abb</t>
  </si>
  <si>
    <t>Publiczna Szkoła Podstawowa nr 2</t>
  </si>
  <si>
    <t>4f6f-6c84-19cd-2a7f-3c81-e123-28de-a85a</t>
  </si>
  <si>
    <t>Publiczne Gimnazjum nr 1</t>
  </si>
  <si>
    <t>2653-0758-5007-4e3b-90c1-1edc-8159-2796</t>
  </si>
  <si>
    <t>0511-c6ed-3eed-6ee8-339a-f0bc-e8e1-4915</t>
  </si>
  <si>
    <t>Publiczne Przedszkole nr 7</t>
  </si>
  <si>
    <t>66ba-407a-836a-82d9-3fed-f532-bbec-262a</t>
  </si>
  <si>
    <t>Specjalny Ośrodek Szkolno-Wychowawczy</t>
  </si>
  <si>
    <t>74de-6542-8b64-2b75-6972-a13c-b6e0-6b29</t>
  </si>
  <si>
    <t>gm. Szczaniec</t>
  </si>
  <si>
    <t>2c44-7d97-fc77-484c-d3d1-2014-b141-c70b</t>
  </si>
  <si>
    <t>fe01-f1cb-6bd6-3cd6-579a-21b1-5701-a549</t>
  </si>
  <si>
    <t>Sala Posiedzeń Urzędu Gminy</t>
  </si>
  <si>
    <t>e86a-7965-003a-1bed-38b3-a7e3-9975-1a38</t>
  </si>
  <si>
    <t>Przychodnia Zakładowa w Cborzu</t>
  </si>
  <si>
    <t>gm. Skąpe</t>
  </si>
  <si>
    <t>c681-fbb6-8801-f136-2c35-9d84-3bc0-ac0a</t>
  </si>
  <si>
    <t>Sala Posiedzeń Urzędu Gminy Skąpe</t>
  </si>
  <si>
    <t>65bb-3de0-3181-f9d5-64c1-662a-4820-0a0a</t>
  </si>
  <si>
    <t>Gminna Biblioteka Publiczna</t>
  </si>
  <si>
    <t>cdbd-9f80-4895-81ad-a874-fa09-859f-400f</t>
  </si>
  <si>
    <t>Klub Zakładowy Eskulap</t>
  </si>
  <si>
    <t>ea0f-2446-2058-05d0-8cb5-8c55-0edf-3881</t>
  </si>
  <si>
    <t>Samorządowa Szkoła Podstawowa</t>
  </si>
  <si>
    <t>gm. Łagów</t>
  </si>
  <si>
    <t>79cd-f177-1399-d5bd-7de3-0d3d-8be5-4930</t>
  </si>
  <si>
    <t>337a-4ea2-5138-166b-a47a-25d9-02e4-4b09</t>
  </si>
  <si>
    <t>518a-d86c-dc61-9680-c4c8-162b-9129-4c21</t>
  </si>
  <si>
    <t>Niepubliczna Szkoła Podstawowa</t>
  </si>
  <si>
    <t>gm. Lubrza</t>
  </si>
  <si>
    <t>5786-d4fc-d826-eeeb-8078-0c86-3417-3a82</t>
  </si>
  <si>
    <t>Urząd Gminy</t>
  </si>
  <si>
    <t>b3b0-2d5a-4bcf-3dc3-7041-108f-16bf-65b1</t>
  </si>
  <si>
    <t xml:space="preserve">Oddział V Sala Rehabilitacyjna </t>
  </si>
  <si>
    <t>gm. Torzym</t>
  </si>
  <si>
    <t>c388-7740-1462-3c29-bb75-e677-1830-a6b7</t>
  </si>
  <si>
    <t>Szkoła Podstawowa w Gądkowie Wielkim</t>
  </si>
  <si>
    <t>de63-bd49-c644-aa5e-3214-5818-5c65-d9aa</t>
  </si>
  <si>
    <t>Świetlica wiejska w Bielicach</t>
  </si>
  <si>
    <t>6423-ecbf-aa6c-f13b-22eb-36ef-293c-6a58</t>
  </si>
  <si>
    <t>Szkoła Podstawowa w Boczowie</t>
  </si>
  <si>
    <t>1514-3fc3-7160-3ae6-7fe2-65df-e3e1-af9d</t>
  </si>
  <si>
    <t>Szkoła Podstawowa w Walewicach</t>
  </si>
  <si>
    <t>88c0-a57b-0f50-aa69-7b09-ba39-385d-22fc</t>
  </si>
  <si>
    <t>Przedszkole w Torzymiu</t>
  </si>
  <si>
    <t>07ec-0cdf-3923-c987-ec9a-4d77-b59b-b63b</t>
  </si>
  <si>
    <t>Szkoła Podstawowa w Torzymiu</t>
  </si>
  <si>
    <t>8641-f5f1-91d6-cf9a-5b1c-2a3f-9958-0bbf</t>
  </si>
  <si>
    <t>Dom Pomocy Społecznej w Tursku</t>
  </si>
  <si>
    <t>gm. Sulęcin</t>
  </si>
  <si>
    <t>de15-d2ee-dbe4-5cbf-1d9d-4b54-f1ca-54dc</t>
  </si>
  <si>
    <t>Samodzielny Publiczny Zakład Opieki Zdrowotnej w Sulęcinie, ul. Witosa 7 (szpital)</t>
  </si>
  <si>
    <t>89eb-f0b3-8fc2-9f90-ec4f-814e-87eb-36cd</t>
  </si>
  <si>
    <t>Świetlica Wiejska w Wielowsi</t>
  </si>
  <si>
    <t>7dea-cde0-a126-5982-91cd-fc24-4ad0-7bb2</t>
  </si>
  <si>
    <t>Szkoła Podstawowa  im. Polskich Strażaków w Trzemesznie Lubuskim</t>
  </si>
  <si>
    <t>754f-a55e-1247-829c-1bb7-b720-5d3d-552f</t>
  </si>
  <si>
    <t xml:space="preserve">Szkoła Podstawowa  im. Żołnierza Polskiego w Wędrzynie </t>
  </si>
  <si>
    <t>9341-7c89-24d1-745a-f380-3f20-1b03-fc21</t>
  </si>
  <si>
    <t xml:space="preserve">Budynek byłej Szkoły Podstawowej w Żubrowie </t>
  </si>
  <si>
    <t>59ac-597e-f8e9-d3ce-af12-d1c0-1273-afe5</t>
  </si>
  <si>
    <t xml:space="preserve">Wiejskie Centrum Społeczno-Kulturalne w Długoszynie </t>
  </si>
  <si>
    <t>0d1f-dc03-13db-58b4-bb01-ce3f-43c4-a1b4</t>
  </si>
  <si>
    <t xml:space="preserve">Klub Wiejski w Ostrowie </t>
  </si>
  <si>
    <t>989c-194f-55d8-15f4-1e2e-f52b-9549-2637</t>
  </si>
  <si>
    <t>Centrum Współpracy Polsko-Niemieckiej Dom Joannitów</t>
  </si>
  <si>
    <t>4200-cb7a-ee06-aad8-436f-9a90-d4f7-20b7</t>
  </si>
  <si>
    <t>Sulęciński Ośrodek Kultury</t>
  </si>
  <si>
    <t>391d-bca5-d698-c9a6-e09c-8e6a-a708-4ef4</t>
  </si>
  <si>
    <t xml:space="preserve">Środowiskowy Dom Samopomocy </t>
  </si>
  <si>
    <t>1b90-3b9c-27be-8186-f7ef-507f-f8d8-8ec6</t>
  </si>
  <si>
    <t xml:space="preserve">Spółdzielnia Mieszkaniowa </t>
  </si>
  <si>
    <t>bf3c-2f4a-82d2-eea6-c5ba-de88-a1a9-319a</t>
  </si>
  <si>
    <t xml:space="preserve">Przedszkole Nr 2 im. Małych Odkrywców </t>
  </si>
  <si>
    <t>f6ad-483d-071d-f612-281c-85e8-5e56-9728</t>
  </si>
  <si>
    <t>Szkoła Podstawowa im. Polskich Olimpijczyków</t>
  </si>
  <si>
    <t>1cbc-10cf-da4e-7170-047a-061c-576e-31c1</t>
  </si>
  <si>
    <t>Gimnazjum im. Jana Pawła II</t>
  </si>
  <si>
    <t>150a-b607-f9a8-771c-ef38-5b69-7bb8-8e56</t>
  </si>
  <si>
    <t>Przedszkole im. Małego Przyrodnika</t>
  </si>
  <si>
    <t>cdec-9839-f720-5da0-77aa-3ffe-c787-d20f</t>
  </si>
  <si>
    <t>Zespół Szkół Licealnych i Zawodowych im. Unii Europejskiej</t>
  </si>
  <si>
    <t>21ec-bd23-6454-171e-e41b-5507-c0a0-1ac0</t>
  </si>
  <si>
    <t>Zakład Karny Gorzów Wielkopolski - Oddział Zewnętrzyny w Słońsku</t>
  </si>
  <si>
    <t>gm. Słońsk</t>
  </si>
  <si>
    <t>2f88-bec1-dca6-420c-fcb7-18e5-97b9-fcb8</t>
  </si>
  <si>
    <t>Sala wiejska w Głuchowie</t>
  </si>
  <si>
    <t>b0f2-485e-18f7-0693-1315-b65f-d875-d066</t>
  </si>
  <si>
    <t>Sala wiejska w Lemierzycach</t>
  </si>
  <si>
    <t>c099-6c95-4a12-195b-6e00-82ab-914f-6537</t>
  </si>
  <si>
    <t>Zespół Szkół w Słońsku</t>
  </si>
  <si>
    <t>1ee3-c931-e0bd-75e2-8bd0-89e5-dbfd-1ca9</t>
  </si>
  <si>
    <t>Sala wiejska w Słońsku</t>
  </si>
  <si>
    <t>4f91-e977-36c3-4a50-3b0a-9c79-cc22-aae8</t>
  </si>
  <si>
    <t>Świetlica Glisno</t>
  </si>
  <si>
    <t>gm. Lubniewice</t>
  </si>
  <si>
    <t>b001-f865-4578-7ae3-7c28-3fc4-1a6a-a033</t>
  </si>
  <si>
    <t>Świetlica Wiejska Jarnatów</t>
  </si>
  <si>
    <t>2cd5-d3d9-3e74-1fbd-43db-d5ad-3489-cde0</t>
  </si>
  <si>
    <t>Świetlica-Lubniewice</t>
  </si>
  <si>
    <t>e465-c3d5-864c-86b7-75c2-798c-369b-513e</t>
  </si>
  <si>
    <t>Urząd Miejski Lubniewice</t>
  </si>
  <si>
    <t>acca-5754-0c61-b7b5-dbbb-e9ec-823b-edeb</t>
  </si>
  <si>
    <t>Szkoła Podstawowa w Kołczynie</t>
  </si>
  <si>
    <t>gm. Krzeszyce</t>
  </si>
  <si>
    <t>858d-43db-de47-84f4-cdaf-d203-bc0e-fe74</t>
  </si>
  <si>
    <t>Świetlica wiejska w Malcie</t>
  </si>
  <si>
    <t>1c95-f8bd-7363-a208-dd44-b9ee-d9ac-85f9</t>
  </si>
  <si>
    <t>Publiczne Gimnazjum w Krzeszycach</t>
  </si>
  <si>
    <t>eb51-c2a1-2070-39cf-05cc-1c57-ed93-5547</t>
  </si>
  <si>
    <t>Gminny Ośrodek Kultury w Zwierzynie</t>
  </si>
  <si>
    <t>gm. Zwierzyn</t>
  </si>
  <si>
    <t>aaaf-30a5-5f9b-285f-96ad-71d1-f151-cfa0</t>
  </si>
  <si>
    <t>Gminna Biblioteka Publiczna w Zwierzynie- Filia w Górkach Noteckich</t>
  </si>
  <si>
    <t>659e-2f80-ae27-cb37-8385-ce06-08fd-2c41</t>
  </si>
  <si>
    <t>Remiza Ochotniczej Straży Pożarnej w Górecku</t>
  </si>
  <si>
    <t>d4f8-f3b2-e9c1-0ba2-7a25-78c4-e7fb-4732</t>
  </si>
  <si>
    <t>Sala wiejska w Gościmcu</t>
  </si>
  <si>
    <t>6c6a-3a06-0df0-4933-96ed-0dc4-2f6f-98e9</t>
  </si>
  <si>
    <t>Świetlica Wiejska w Lipich Górach</t>
  </si>
  <si>
    <t>gm. Strzelce Krajeńskie</t>
  </si>
  <si>
    <t>a048-b2d2-7d82-06f7-6935-43bc-361c-e018</t>
  </si>
  <si>
    <t>Publiczna Szkoła Podstawowa w Bobrówku</t>
  </si>
  <si>
    <t>10c0-898a-b531-a173-3b2a-4adf-1b84-c897</t>
  </si>
  <si>
    <t>Publiczna Szkoła Podstawowa w Tucznie</t>
  </si>
  <si>
    <t>0dec-27a3-4157-7893-877f-590b-a9b7-7f4c</t>
  </si>
  <si>
    <t>Świetlica Wiejska w Buszowie</t>
  </si>
  <si>
    <t>04fb-4dcb-49a6-80be-9c5d-efbd-ff6f-b1bb</t>
  </si>
  <si>
    <t>Świetlica Wiejska w Brzozie</t>
  </si>
  <si>
    <t>3fb8-11fb-5043-e8c5-3ec8-aaa4-8634-cf94</t>
  </si>
  <si>
    <t>Publiczne Gimnazjum w Strzelcach Krajeńskich</t>
  </si>
  <si>
    <t>83da-89e8-64a9-6722-8cfe-575f-3a78-8fdb</t>
  </si>
  <si>
    <t>Strzelecki Ośrodek Kultury w Strzelcach Krajeńskich</t>
  </si>
  <si>
    <t>676d-2ba4-b501-719c-4f8c-8a2d-31ab-83ac</t>
  </si>
  <si>
    <t>Publiczna Szkoła Podstawowa w Strzelcach Krajeńskich</t>
  </si>
  <si>
    <t>a2cf-3f09-59ed-0cd7-6733-4979-90ef-cf88</t>
  </si>
  <si>
    <t>Specjalny Ośrodek Szkolno-Wychowawczy w Strzelcach Krajeńskich</t>
  </si>
  <si>
    <t>fc06-83d6-0ebe-19cc-1dfa-653a-9361-3b2c</t>
  </si>
  <si>
    <t>Urząd Miejski w Strzelcach Krajeńskich</t>
  </si>
  <si>
    <t>9eaf-e566-5563-160d-2673-4970-6bd5-43f2</t>
  </si>
  <si>
    <t>Sala Wiejska w Łącznicy</t>
  </si>
  <si>
    <t>gm. Stare Kurowo</t>
  </si>
  <si>
    <t>2d83-ff0b-af46-9240-8ce5-2368-3f1e-8105</t>
  </si>
  <si>
    <t>Szkoła Podstawowa w Nowym Kurowie</t>
  </si>
  <si>
    <t>5e72-5e8b-d674-5b00-193d-1e7a-3db5-3e42</t>
  </si>
  <si>
    <t>Sala wiejska  w Przynotecku</t>
  </si>
  <si>
    <t>4de0-6b7c-ee85-6925-fec7-f594-a1cd-4c67</t>
  </si>
  <si>
    <t>4d36-66e4-8936-9158-6ecb-d734-6608-9552</t>
  </si>
  <si>
    <t>Budynek B na parterze Powiatowego Centrum Zdrowia Sp.z.o.o.Szpital Powiatowy</t>
  </si>
  <si>
    <t>gm. Drezdenko</t>
  </si>
  <si>
    <t>0512-d98f-fde1-04df-47bd-9319-e8fb-b73e</t>
  </si>
  <si>
    <t>Sala Wiejska w miejscowości Lipno</t>
  </si>
  <si>
    <t>7955-6c51-15e0-b5cc-37be-4560-09c8-7153</t>
  </si>
  <si>
    <t>Szkoła Podstawowa w Niegosławiu</t>
  </si>
  <si>
    <t>4e11-2c20-420b-734f-e5b6-4c3d-bf0e-03fc</t>
  </si>
  <si>
    <t>Szkoła Podstawowa w Grotowie</t>
  </si>
  <si>
    <t>fa79-c30c-0df0-ee97-825e-c3f4-b48a-970b</t>
  </si>
  <si>
    <t>Szkoła Podstawowa w Trzebiczu</t>
  </si>
  <si>
    <t>70fd-9f22-5fe6-46af-39af-8efc-493f-3c75</t>
  </si>
  <si>
    <t>Szkoła Podstawowa w Gościmiu</t>
  </si>
  <si>
    <t>5466-8a31-1a05-87b8-c01b-3516-d493-afad</t>
  </si>
  <si>
    <t xml:space="preserve">Szkoła Podstawowa w Drawinach </t>
  </si>
  <si>
    <t>c70d-1585-4f25-635f-b73e-f01f-5872-5064</t>
  </si>
  <si>
    <t>Zespół Szkół im. Henryka Sienkiewicza w Drezdenku</t>
  </si>
  <si>
    <t>4b6b-0194-2097-8d42-8ad8-c530-dd51-6681</t>
  </si>
  <si>
    <t>Hala Sportowo-Rehabliitacyjna w Drezdenku</t>
  </si>
  <si>
    <t>77cc-fb86-4b4c-5718-b1cc-5ee3-e3bc-e6f6</t>
  </si>
  <si>
    <t>Hala Sportowo-Rehabilitacyjna w Drezdenku</t>
  </si>
  <si>
    <t>7372-6c65-cbd8-5ecd-73f4-3578-b1ea-adf7</t>
  </si>
  <si>
    <t>Publiczne Przedszkole w Drezdenku</t>
  </si>
  <si>
    <t>4ed8-798c-28d3-946b-766c-bb7a-5dd8-19c0</t>
  </si>
  <si>
    <t>Szkoła Podstawowa nr 1 w Drezdenku</t>
  </si>
  <si>
    <t>66f0-887a-e1bd-c3ef-8b8b-13af-b605-0729</t>
  </si>
  <si>
    <t>Gimnazjum nr 1 w Drezdenku</t>
  </si>
  <si>
    <t>4c1e-b1c5-d6ee-44c2-06e5-97c6-da21-b231</t>
  </si>
  <si>
    <t>Zespół Szkół im.Henryka Sienkiewicza w Drezdenku</t>
  </si>
  <si>
    <t>7dc2-44cb-0ece-1b27-f677-28d2-1613-62fc</t>
  </si>
  <si>
    <t>Dom Pomocy Społecznej w Dobiegniewie</t>
  </si>
  <si>
    <t>gm. Dobiegniew</t>
  </si>
  <si>
    <t>0b35-6344-13d6-04e3-ba1d-9665-009e-4f1c</t>
  </si>
  <si>
    <t>Nadleśnictwo Głusko</t>
  </si>
  <si>
    <t>98e2-ab1f-52a2-f9bf-8043-bda7-d682-b468</t>
  </si>
  <si>
    <t>2aa3-3bc0-6bd2-9072-92fb-a9d6-9ca3-ab5b</t>
  </si>
  <si>
    <t>Budynek sportowy</t>
  </si>
  <si>
    <t>6c04-1b6e-33a8-2596-73c4-e962-6eb9-b68c</t>
  </si>
  <si>
    <t>2000-781f-8eb7-a2cd-f541-6423-9539-6f08</t>
  </si>
  <si>
    <t>39a0-4532-52c5-76d5-6b6f-ba27-63d1-a710</t>
  </si>
  <si>
    <t>Niepubliczny Zakład Opieki Zdrowotnej "Szpital Powiatowy" w Słubicach</t>
  </si>
  <si>
    <t>gm. Słubice</t>
  </si>
  <si>
    <t>b538-7763-7b8c-6867-633b-9f87-2743-2b7a</t>
  </si>
  <si>
    <t>Szkoła Podstawowa w Kunowicach</t>
  </si>
  <si>
    <t>c758-373d-0b38-191c-9f0e-ee26-8236-6a24</t>
  </si>
  <si>
    <t>Świetlica Wiejska w Rybocicach</t>
  </si>
  <si>
    <t>aa7d-7e2f-1ccb-358a-906d-d321-2e1a-6b62</t>
  </si>
  <si>
    <t>Świetlica Wiejska w Drzecinie</t>
  </si>
  <si>
    <t>434d-2ce3-2eb5-52f2-e696-6470-7a0b-d619</t>
  </si>
  <si>
    <t>Szkoła Podstawowa nr 2 w Słubicach</t>
  </si>
  <si>
    <t>8b28-f24b-1229-57d4-d70b-4be8-28ad-48c8</t>
  </si>
  <si>
    <t>Gimnazjum nr 2 w Słubicach</t>
  </si>
  <si>
    <t>771e-5665-eb13-9998-d111-1a73-6b28-e139</t>
  </si>
  <si>
    <t xml:space="preserve">Przedszkole Samorządowe nr 4 </t>
  </si>
  <si>
    <t>78f2-fe26-9d15-8eb1-33b0-27fc-e29f-e8be</t>
  </si>
  <si>
    <t>Gimnazjum nr 1 w Słubicach</t>
  </si>
  <si>
    <t>e57e-c878-1610-ae95-dde1-a61f-5bef-cdc9</t>
  </si>
  <si>
    <t>Przedszkole Samorządowe nr 2</t>
  </si>
  <si>
    <t>1a89-4204-0d2b-b87e-d79a-2752-7d14-9de0</t>
  </si>
  <si>
    <t>Zespół Szkół Technicznych w Słubicach</t>
  </si>
  <si>
    <t>58d7-6b8a-b592-3f61-59fe-4433-c4d3-be05</t>
  </si>
  <si>
    <t>Przedszkole Samorządowe nr 3 w Słubicach</t>
  </si>
  <si>
    <t>cb0b-5dfb-8c95-8871-c3ba-2c6a-7b33-663f</t>
  </si>
  <si>
    <t>Biblioteka Publiczna Miasta i Gminy w Słubicach</t>
  </si>
  <si>
    <t>65af-e75c-da91-a6bd-13ce-9ab3-2b7b-26d5</t>
  </si>
  <si>
    <t>Szkoła Podstawowa nr 1 w Słubicach</t>
  </si>
  <si>
    <t>63b9-9ab3-efd9-b4f3-81fb-7a50-7ca4-658f</t>
  </si>
  <si>
    <t>Przedszkole Samorządowe nr 1 w Słubicach</t>
  </si>
  <si>
    <t>f893-752d-1f72-1b2a-ed39-e56a-419c-9830</t>
  </si>
  <si>
    <t>Słubicki Miejski Ośrodek Kultury w Słubicach</t>
  </si>
  <si>
    <t>1a8a-4d9c-821c-eb83-60e7-a86d-ffe2-ebdf</t>
  </si>
  <si>
    <t>Szkoła Podstawowa nr 3 w Słubicach</t>
  </si>
  <si>
    <t>762d-452f-4ad8-60ac-64eb-5dd1-465b-e1fa</t>
  </si>
  <si>
    <t>Zespół Szkół Ekonomiczno-Rolniczych w Słubicach</t>
  </si>
  <si>
    <t>3f6e-f32e-2736-32af-2676-358f-1ae8-f641</t>
  </si>
  <si>
    <t>Zespół Szkół w Kowalowie</t>
  </si>
  <si>
    <t>gm. Rzepin</t>
  </si>
  <si>
    <t>e215-4b99-cd1b-4d2f-4aa5-f60c-d77e-c707</t>
  </si>
  <si>
    <t xml:space="preserve">Miejski Dom Kultury w Rzepinie </t>
  </si>
  <si>
    <t>47f3-cce6-ea43-548d-4c0f-deca-87e8-eac1</t>
  </si>
  <si>
    <t>Świetlica Remizy Ochotniczej Straży Pożarnej w Rzepinie</t>
  </si>
  <si>
    <t>0fc8-aefc-6aa2-671a-0b9c-7a33-4623-41ab</t>
  </si>
  <si>
    <t>Zespół Szkół Ogólnokształcących w Rzepinie</t>
  </si>
  <si>
    <t>cf9f-49c7-978b-04c2-b7b8-776f-0d9e-edc7</t>
  </si>
  <si>
    <t>Szkoła Podstawowa Nr 1 w Rzepinie</t>
  </si>
  <si>
    <t>c61a-2e99-304e-7945-18f3-6c05-bb52-cc29</t>
  </si>
  <si>
    <t>Szkoła Podstawowa w Smogórach</t>
  </si>
  <si>
    <t>gm. Ośno Lubuskie</t>
  </si>
  <si>
    <t>09d2-ef74-ab8e-e6af-6f96-4e6e-f07a-d9a6</t>
  </si>
  <si>
    <t>Agencja Nieruchomości Rolnych - Sekcja Zamiejscowa Gospodarowania Zasobem WRSP w Ośnie Lubuskim</t>
  </si>
  <si>
    <t>0df9-d2f9-772d-7c9f-3e79-ec14-3cd6-eb32</t>
  </si>
  <si>
    <t>Sala Widowiskowa Miejskiego Domu Kultury w Ośnie Lubuskim</t>
  </si>
  <si>
    <t>254b-f1ca-e641-653d-2da8-f191-abbf-5225</t>
  </si>
  <si>
    <t>Środowiskowy Dom Samopomocy w Ośnie Lubuskim</t>
  </si>
  <si>
    <t>9896-c7eb-de3e-986a-2028-87ab-c569-e660</t>
  </si>
  <si>
    <t xml:space="preserve">Niepubliczna Szkoła Podstawowa w Pamięcinie ze Szkołą Filialną w Żabicach,Pamięcin </t>
  </si>
  <si>
    <t>gm. Górzyca</t>
  </si>
  <si>
    <t>5234-7b0f-ef8a-6a86-5308-301d-612f-e6e8</t>
  </si>
  <si>
    <t>Niepubliczna Szkoła Podstawowa w Pamięcinie - Szkoła Filialna w Żabicach</t>
  </si>
  <si>
    <t>c637-ca6c-97a1-c072-605f-a3cc-dd53-7d29</t>
  </si>
  <si>
    <t>Szkoła Podstawowa im. Kresowian w Czarnowie</t>
  </si>
  <si>
    <t>228f-7469-b8eb-c096-d6d1-e48f-8580-6cc7</t>
  </si>
  <si>
    <t>Centrum Spotkań Polsko - Niemieckich w Górzycy</t>
  </si>
  <si>
    <t>92fc-5fc1-784f-9376-ddce-a9aa-a367-8441</t>
  </si>
  <si>
    <t>Szkoła Podstawowa w Białkowie</t>
  </si>
  <si>
    <t>gm. Cybinka</t>
  </si>
  <si>
    <t>4e8d-52d1-8a5b-1aed-c480-b795-7b55-10b5</t>
  </si>
  <si>
    <t>Świetlica Środowiskowa w Rąpicach</t>
  </si>
  <si>
    <t>9f1d-0791-962e-7846-fbcd-ed3f-17ef-caba</t>
  </si>
  <si>
    <t>Świetlica Środowiskowa w Uradzie</t>
  </si>
  <si>
    <t>ec6d-9981-c575-9344-9186-a373-ac94-0c05</t>
  </si>
  <si>
    <t>Zespół Szkół w Cybince</t>
  </si>
  <si>
    <t>cc70-b94f-fefd-5586-f64c-f30a-b83d-c9ad</t>
  </si>
  <si>
    <t>1dae-7178-3bbd-4670-1fd3-b922-5846-3851</t>
  </si>
  <si>
    <t>Publiczne Przedszkole</t>
  </si>
  <si>
    <t>gm. Siedlisko</t>
  </si>
  <si>
    <t>5fed-d3aa-c2fe-dd3d-e9cc-5739-bbce-732b</t>
  </si>
  <si>
    <t>80e1-8500-c5cb-d832-1295-e53f-201d-e6db</t>
  </si>
  <si>
    <t>gm. Otyń</t>
  </si>
  <si>
    <t>a193-2051-4431-47a5-f5ff-ec1e-3760-b57f</t>
  </si>
  <si>
    <t>4f45-6241-7746-a555-fb34-5c29-01fd-6619</t>
  </si>
  <si>
    <t>Oddział Przedszkolny</t>
  </si>
  <si>
    <t>f08f-9a5b-dd7c-0a56-54d3-9a40-60e8-2954</t>
  </si>
  <si>
    <t>6e3f-2b1c-5968-c37e-666c-5f59-77bf-c33a</t>
  </si>
  <si>
    <t>Świetlica wiejska w Żukowie</t>
  </si>
  <si>
    <t>gm. Nowe Miasteczko</t>
  </si>
  <si>
    <t>88f9-efc6-3729-3079-eb2e-47dc-ce00-d0b2</t>
  </si>
  <si>
    <t>Świetlica ANR w Popęszycach</t>
  </si>
  <si>
    <t>6442-5acd-7310-68a2-a50c-ae5c-d8a5-a92b</t>
  </si>
  <si>
    <t>Dom Gościa w Miłakowie</t>
  </si>
  <si>
    <t>cc82-d71b-c488-b615-f35a-ed55-3712-19cf</t>
  </si>
  <si>
    <t>Dom Strażaka w Borowie Wielkim</t>
  </si>
  <si>
    <t>2d55-d957-2e42-0446-1906-932a-b751-06ae</t>
  </si>
  <si>
    <t>6782-cbc9-3076-c199-41ef-f3b1-fad8-d0bb</t>
  </si>
  <si>
    <t>0e33-835b-ba89-cf5f-e2f6-24ab-9f51-97cd</t>
  </si>
  <si>
    <t xml:space="preserve">Świetlica szkolna Zespół Szkół nr 1 </t>
  </si>
  <si>
    <t>4ebd-a6dc-7b2d-2aed-52f3-0c5b-a99e-fd75</t>
  </si>
  <si>
    <t>gm. Nowa Sól</t>
  </si>
  <si>
    <t>deeb-8010-ef30-9e64-8990-d1f2-dd60-c74c</t>
  </si>
  <si>
    <t>budynek sali wiejskiej</t>
  </si>
  <si>
    <t>a69f-a64d-6d8c-12ed-8afb-1dfe-89c2-8ced</t>
  </si>
  <si>
    <t>6191-6a37-8726-aae4-7497-aeca-d2f8-6f4b</t>
  </si>
  <si>
    <t>159c-b518-6ba0-0d23-db19-325e-74c7-067d</t>
  </si>
  <si>
    <t>177e-6480-0816-7e7e-f9c3-8800-0b9d-d905</t>
  </si>
  <si>
    <t>gm. Kożuchów</t>
  </si>
  <si>
    <t>04e4-22c9-b44f-cd6e-293e-b4c4-1f21-d5b8</t>
  </si>
  <si>
    <t>0c08-d5df-725b-a35f-0c44-d76b-f835-db32</t>
  </si>
  <si>
    <t xml:space="preserve">Budynek po byłej Szkole </t>
  </si>
  <si>
    <t>fe3c-a328-9a82-dec0-8018-a2ed-055d-4659</t>
  </si>
  <si>
    <t>Dom Aktywności Wiejskiej</t>
  </si>
  <si>
    <t>2f26-134d-4e4f-7d6a-47a9-d692-c6d8-787d</t>
  </si>
  <si>
    <t>dfff-e079-3784-166b-ff29-91df-7b6c-bf9d</t>
  </si>
  <si>
    <t>5350-801a-0a49-da6d-8f7a-58c6-9587-866f</t>
  </si>
  <si>
    <t>Samorządowe Gimnazjum</t>
  </si>
  <si>
    <t>378c-bbf1-b07f-bacd-dade-9257-03ee-bea6</t>
  </si>
  <si>
    <t>Kożuchowski Ośrodek Kultury i Sportu "ZAMEK"</t>
  </si>
  <si>
    <t>7911-555f-93fc-1c1e-e5a7-bd94-d3c0-e9fd</t>
  </si>
  <si>
    <t>2a4a-5677-882c-6910-f476-db83-9be5-714d</t>
  </si>
  <si>
    <t>Zespół Szkół Ponadgimnazjalnych Nr 5</t>
  </si>
  <si>
    <t>b224-782a-ef34-a0bc-3676-e838-ff04-e300</t>
  </si>
  <si>
    <t>9d63-aa29-b5ec-4605-6c12-34bf-6285-381c</t>
  </si>
  <si>
    <t>Zespól Edukacyjny Konotop</t>
  </si>
  <si>
    <t>gm. Kolsko</t>
  </si>
  <si>
    <t>af29-e480-18e7-34aa-fcd7-ae2b-099b-4ee5</t>
  </si>
  <si>
    <t>Sala Posiedzeń Urzędu Gminy Kolsko</t>
  </si>
  <si>
    <t>e5a5-99fe-13ee-6006-387b-1399-f274-cb84</t>
  </si>
  <si>
    <t>gm. Bytom Odrzański</t>
  </si>
  <si>
    <t>ed9e-ab81-34cb-1433-022a-f169-31c4-88b8</t>
  </si>
  <si>
    <t>8951-61fe-bd2c-539c-b6a4-571a-79a7-d36f</t>
  </si>
  <si>
    <t>m. Nowa Sól</t>
  </si>
  <si>
    <t>ebd9-38f4-1687-4048-d17d-5223-d175-910b</t>
  </si>
  <si>
    <t>Szpital</t>
  </si>
  <si>
    <t>43d4-190a-ab8b-33d9-3863-be69-cc64-4e63</t>
  </si>
  <si>
    <t>Publiczne Przedszkole Nr 6</t>
  </si>
  <si>
    <t>f929-68ff-4688-b074-2a32-9d76-372e-8cda</t>
  </si>
  <si>
    <t>Miejski Ośrodek Sportu i Rekreacji</t>
  </si>
  <si>
    <t>f6de-3b26-e488-4f98-35db-f9b5-909b-21a8</t>
  </si>
  <si>
    <t>Publiczna Szkoła Podstawowa Nr 1</t>
  </si>
  <si>
    <t>5ada-ed99-692b-4626-f6de-fe18-57eb-55dc</t>
  </si>
  <si>
    <t>Publiczne Gimnazjum Nr 1</t>
  </si>
  <si>
    <t>c08d-8902-2682-678e-7ffc-b93c-dc9c-f502</t>
  </si>
  <si>
    <t>Publiczne Gimnazjum Nr 2</t>
  </si>
  <si>
    <t>8691-526a-8e24-b5b6-fd2d-b298-4c96-82ca</t>
  </si>
  <si>
    <t>Publiczna Szkoła Podstawowa Nr 6</t>
  </si>
  <si>
    <t>ece2-84ef-c3e4-671d-90f4-1a35-f42e-497b</t>
  </si>
  <si>
    <t>Publiczne Przedszkole Nr 9</t>
  </si>
  <si>
    <t>1b3b-0cf5-dd6f-5a1a-7134-1747-1920-5c8e</t>
  </si>
  <si>
    <t>Publiczna Szkoła Podstawowa nr 5</t>
  </si>
  <si>
    <t>bd76-3c83-947f-42ec-569a-4157-40d2-8994</t>
  </si>
  <si>
    <t>Publiczna Szkoła Podstawowa Nr 5</t>
  </si>
  <si>
    <t>5642-bd99-b0d4-3f82-98dd-d89b-4bc3-b5f5</t>
  </si>
  <si>
    <t>Publiczna Szkoła Podstawowa Nr 8</t>
  </si>
  <si>
    <t>d1d9-6b90-3908-59f0-97c8-1f7f-6249-b42a</t>
  </si>
  <si>
    <t>Publiczne Przedszkole Nr 11</t>
  </si>
  <si>
    <t>69fa-85ca-1ef4-c10a-559f-745a-1968-de78</t>
  </si>
  <si>
    <t>Hala Sportowa "CKZiU" Elektryk</t>
  </si>
  <si>
    <t>29be-aa59-7377-eab6-fd04-3d09-1b45-34dc</t>
  </si>
  <si>
    <t>3f10-0d14-71c0-3c7c-3f53-928c-ca1c-9f29</t>
  </si>
  <si>
    <t>6239-1112-77a7-f898-7dc6-47c4-16fc-ffb1</t>
  </si>
  <si>
    <t>Publiczne Przedszkole nr 12</t>
  </si>
  <si>
    <t>8c16-997f-7e00-0fdc-e127-7ceb-9044-6b85</t>
  </si>
  <si>
    <t>35e3-8427-42f3-51aa-906d-14f7-cdc5-4ca4</t>
  </si>
  <si>
    <t>6e89-6d30-c7a8-33a9-b075-071f-2106-3b73</t>
  </si>
  <si>
    <t>Publiczne Gimnazjum Nr 3</t>
  </si>
  <si>
    <t>0551-bf64-9745-9d60-4fe1-5ee4-c0c3-3499</t>
  </si>
  <si>
    <t>59c5-3fc4-27d8-52a4-dc63-c319-0682-6045</t>
  </si>
  <si>
    <t>Zespół Edukacyjny w Brójcach</t>
  </si>
  <si>
    <t>gm. Trzciel</t>
  </si>
  <si>
    <t>d5a2-66b5-6d3e-3f32-6d6a-6d7f-1533-6def</t>
  </si>
  <si>
    <t>Biblioteka Publiczna w Trzcielu Filia</t>
  </si>
  <si>
    <t>5af9-719c-d771-fe32-cc8f-1483-5c2a-e320</t>
  </si>
  <si>
    <t>3f28-3356-063c-ee4c-2f2e-e751-b758-b862</t>
  </si>
  <si>
    <t>Gminny Ośrodek Kultury i Sportu w Trzcielu</t>
  </si>
  <si>
    <t>dda8-feee-8c61-52e2-ea25-faa6-b477-7f09</t>
  </si>
  <si>
    <t>NZOZ Szpital im. dr n. med. Radzimira Śmigielskiego Sp. z o.o. w Skwierzynie</t>
  </si>
  <si>
    <t>gm. Skwierzyna</t>
  </si>
  <si>
    <t>3cd6-c2e1-0883-1d5e-62a6-bec5-e8f5-9b8b</t>
  </si>
  <si>
    <t>Świetlica Wiejska w Gościnowie</t>
  </si>
  <si>
    <t>83b5-dd04-69e9-7ec4-7aab-3174-8c12-f4f7</t>
  </si>
  <si>
    <t>Świetlica Wiejska w Krobielewku</t>
  </si>
  <si>
    <t>982a-d2f7-b3c4-73c3-c860-24a9-b6d8-9803</t>
  </si>
  <si>
    <t>Świetlica Wiejska w Świniarach</t>
  </si>
  <si>
    <t>a7b2-850e-545a-8096-93e9-7036-9e4a-29bd</t>
  </si>
  <si>
    <t>Szkoła Podstawowa w Murzynowie</t>
  </si>
  <si>
    <t>63b3-9bef-b62d-7b1d-f2cd-efa7-905d-b889</t>
  </si>
  <si>
    <t>Świetlica Wiejska w Trzebiszewie</t>
  </si>
  <si>
    <t>7909-d899-a056-1e16-e299-d531-7ea8-dfb9</t>
  </si>
  <si>
    <t>Ośrodek Pomocy Społecznej w Skwierzynie</t>
  </si>
  <si>
    <t>50d0-87b5-0558-56a9-c8cf-9fa9-be78-4e60</t>
  </si>
  <si>
    <t>Gimnazjum im. Władysława Jagiełły w Skwierzynie</t>
  </si>
  <si>
    <t>03c8-0c3c-af83-18ff-67c1-565f-85b9-cd27</t>
  </si>
  <si>
    <t>Skwierzyński Ośrodek Kultury w Skwierzynie</t>
  </si>
  <si>
    <t>1810-b027-fca3-940c-47c6-2262-f70f-1833</t>
  </si>
  <si>
    <t>Centrum Kształcenia Praktycznego  w Skwierzynie</t>
  </si>
  <si>
    <t>338f-96fc-d7d8-7dd6-b7ce-7bb8-f833-45f7</t>
  </si>
  <si>
    <t>Ośrodek Sportu i Rekreacji  w Skwierzynie (świetlica)</t>
  </si>
  <si>
    <t>eeb3-188f-bd3d-c3f6-ea88-b57e-fcf9-bc9e</t>
  </si>
  <si>
    <t>Ośrodek Sportu i Rekreacji  w Skwierzynie (kawiarnia)</t>
  </si>
  <si>
    <t>aa31-0075-aede-bd61-674d-72a4-2d82-ecc9</t>
  </si>
  <si>
    <t>Dom Pomocy Społecznej w Szarczu</t>
  </si>
  <si>
    <t>gm. Pszczew</t>
  </si>
  <si>
    <t>acb0-024b-fdc2-3bea-ecde-f4e6-5385-ed7c</t>
  </si>
  <si>
    <t>Sala wiejska w Stokach</t>
  </si>
  <si>
    <t>55d7-35d5-04e7-3366-a1e1-6eca-aae9-9f53</t>
  </si>
  <si>
    <t>Sala Wiejska w Silnej</t>
  </si>
  <si>
    <t>d41c-ad60-3612-48b2-141a-9986-a354-b94d</t>
  </si>
  <si>
    <t>Sala Wiejska w Nowym Gorzycku</t>
  </si>
  <si>
    <t>0ecc-b191-ddab-768d-3ae8-b912-5f0e-5772</t>
  </si>
  <si>
    <t>Sala Wiejska w Stołuniu</t>
  </si>
  <si>
    <t>4ba1-70b3-99de-51f5-8d58-335c-adb2-cbf0</t>
  </si>
  <si>
    <t>Sala Wiejska w Policku</t>
  </si>
  <si>
    <t>5241-33e0-f1fe-78e1-0290-4adb-73db-f287</t>
  </si>
  <si>
    <t>Szkoła Podstawowa im. M. Kopernika w Pszczewie</t>
  </si>
  <si>
    <t>18aa-66a2-21e0-8bc1-cc8b-e232-9f8a-9f0c</t>
  </si>
  <si>
    <t>Dom Pomocy Społecznej Rokitno 38</t>
  </si>
  <si>
    <t>gm. Przytoczna</t>
  </si>
  <si>
    <t>f1a0-50fb-e091-fef4-d22c-9b2b-1369-fb2c</t>
  </si>
  <si>
    <t>Dom Pomocy Społecznej Rokitno 58</t>
  </si>
  <si>
    <t>5548-79ea-0609-8e3d-c792-8d95-9232-80aa</t>
  </si>
  <si>
    <t>Świetlica Wiejska w Nowej Niedrzwicy</t>
  </si>
  <si>
    <t>a586-7767-91ad-7d8c-3c69-6936-66a9-2be3</t>
  </si>
  <si>
    <t>Szkoła Podstawowa w Wierzbnie</t>
  </si>
  <si>
    <t>fb62-9250-67e5-b0e3-c27e-b528-68ad-4294</t>
  </si>
  <si>
    <t>Dom Strażaka w Rokitnie</t>
  </si>
  <si>
    <t>9e4a-cc97-8fec-81d3-4fad-2bfe-91b4-e4fd</t>
  </si>
  <si>
    <t>Urząd Gminy Przytoczna</t>
  </si>
  <si>
    <t>cb35-5a17-fde3-8d62-cd45-8cba-dc92-3582</t>
  </si>
  <si>
    <t>Świetlica Wiejska w Goraju</t>
  </si>
  <si>
    <t>792b-d50b-40b3-3cca-c6f8-8ac5-4d1e-9855</t>
  </si>
  <si>
    <t>Wiejski Dom Kultury w Chełmsku</t>
  </si>
  <si>
    <t>3419-b9f2-4e49-b9ce-fccb-35e2-53a9-d79f</t>
  </si>
  <si>
    <t>Samodzielny Publiczny Szpital dla Nerwowo i Psychicznie Chorych w Międzyrzeczu, Pawilon IV - Klub Chorych (wejście główne)</t>
  </si>
  <si>
    <t>gm. Międzyrzecz</t>
  </si>
  <si>
    <t>f7ad-b9bc-8778-3aa0-89f8-4d3d-458f-0b16</t>
  </si>
  <si>
    <t>Areszt Śledczy w Międzyrzeczu</t>
  </si>
  <si>
    <t>2a06-726e-900a-a7a0-3af2-af41-54f4-3496</t>
  </si>
  <si>
    <t>Szpital Międzyrzecki Sp. z o.o. w Międzyrzeczu</t>
  </si>
  <si>
    <t>78dd-3578-fe59-5e1c-d5b1-cde1-336f-e702</t>
  </si>
  <si>
    <t>Nadleśnictwo Międzyrzecz w Międzyrzeczu</t>
  </si>
  <si>
    <t>1acd-a0f6-cf1c-5293-5713-acb4-8a86-e1f4</t>
  </si>
  <si>
    <t>Przedszkole Nr 4 w Międzyrzeczu</t>
  </si>
  <si>
    <t>007c-566b-a393-384b-d63c-74b8-a14e-1b4c</t>
  </si>
  <si>
    <t>Ośrodek Szkolenia i Wychowania Ochotnicze Hufce Pracy w Międzyrzeczu</t>
  </si>
  <si>
    <t>d17c-f29b-454c-cd26-bd2f-c5ac-8ac3-f51b</t>
  </si>
  <si>
    <t>Centrum Rekreacyjno-Sportowe w Gorzycy</t>
  </si>
  <si>
    <t>9271-4907-1068-efb2-e548-89ec-443f-a4ba</t>
  </si>
  <si>
    <t>Remiza Ochotniczej Straży Pożarnej w Kęszycy Leśnej</t>
  </si>
  <si>
    <t>3187-8125-a8bf-09ab-b407-0d93-350a-937b</t>
  </si>
  <si>
    <t>Zespół Szkół Ekonomicznych w Międzyrzeczu</t>
  </si>
  <si>
    <t>c536-66af-ae46-dc91-cddc-790f-8d9f-f906</t>
  </si>
  <si>
    <t>Zespół Szkół Centrum Kształcenia Rolniczego w Bobowicku</t>
  </si>
  <si>
    <t>bfe8-7c98-6c42-2932-2155-fbc8-558c-810b</t>
  </si>
  <si>
    <t>Szkoła Podstawowa w Bukowcu</t>
  </si>
  <si>
    <t>2fd1-e260-25ab-ce89-6179-fb7f-27f7-5cd7</t>
  </si>
  <si>
    <t>Szkoła Podstawowa w Kaławie</t>
  </si>
  <si>
    <t>0456-fee1-7dd9-119a-7be2-70b2-d8bb-6e13</t>
  </si>
  <si>
    <t>Samodzielny Publiczny Szpital dla Nerwowo i Psychicznie Chorych w Międzyrzeczu</t>
  </si>
  <si>
    <t>1f98-2ce2-2796-1f3b-9e8d-89fc-3daa-d47c</t>
  </si>
  <si>
    <t>Zespół Szkół Budowlanych w Międzyrzeczu</t>
  </si>
  <si>
    <t>518a-9158-ad08-c9ca-77e3-4148-889e-6870</t>
  </si>
  <si>
    <t>Biblioteka Publiczna w Międzyrzeczu</t>
  </si>
  <si>
    <t>52f2-91a9-224b-e727-4e42-681e-7cd6-f40e</t>
  </si>
  <si>
    <t>Gimnazjum Nr 1 w Międzyrzeczu</t>
  </si>
  <si>
    <t>e0a9-7e82-7a99-3cf6-bf4e-b8fe-08c8-4a44</t>
  </si>
  <si>
    <t>Międzyrzecki Ośrodek Kultury w Międzyrzeczu</t>
  </si>
  <si>
    <t>19e4-aead-6e3b-bfe9-8419-ff1a-e239-2111</t>
  </si>
  <si>
    <t>Przedszkole Nr 6 w Międzyrzeczu</t>
  </si>
  <si>
    <t>acad-35a0-22cc-d3a5-1532-b809-127e-866b</t>
  </si>
  <si>
    <t>Szkoła Podstawowa Nr 3 w Międzyrzeczu</t>
  </si>
  <si>
    <t>11d7-4b3e-245f-f568-945b-1267-a02b-a557</t>
  </si>
  <si>
    <t>Gimnazjum Nr 2 w Międzyrzeczu</t>
  </si>
  <si>
    <t>7301-05dc-b6d5-0ac1-4f7a-e553-79ed-cde3</t>
  </si>
  <si>
    <t>Przedszkole Nr 1 w Międzyrzeczu</t>
  </si>
  <si>
    <t>a3b3-b225-9aba-6a85-c2d7-b896-62d2-17d1</t>
  </si>
  <si>
    <t>Starostwo Powiatowe w Międzyrzeczu</t>
  </si>
  <si>
    <t>7b13-8388-33ac-cbec-97c7-8615-2831-184e</t>
  </si>
  <si>
    <t>Sala Wiejska Osiecko</t>
  </si>
  <si>
    <t>gm. Bledzew</t>
  </si>
  <si>
    <t>3ac7-61e3-6ea6-22b5-2073-833a-2ab8-fe73</t>
  </si>
  <si>
    <t>Sala Wiejska Nowa Wieś</t>
  </si>
  <si>
    <t>ea84-d1c1-c707-2259-1ca3-1f2b-f5d0-e0a1</t>
  </si>
  <si>
    <t>Sala Wiejska Templewo</t>
  </si>
  <si>
    <t>fea2-5a34-bf14-ff6e-dd93-877e-adf6-34dc</t>
  </si>
  <si>
    <t>Sala Wiejska w Goruńsku</t>
  </si>
  <si>
    <t>9ddb-775a-ddb0-949b-173a-c421-5631-0b1f</t>
  </si>
  <si>
    <t>Sala Wiejska w Zemsku</t>
  </si>
  <si>
    <t>39f4-4589-1976-2426-9c4c-4e6d-1952-5ad2</t>
  </si>
  <si>
    <t>Sala Wiejska w Bledzewie</t>
  </si>
  <si>
    <t>d94a-dc5c-5717-7cf0-926f-8ca8-d142-8603</t>
  </si>
  <si>
    <t>gm. Maszewo</t>
  </si>
  <si>
    <t>db80-036a-c071-d269-cfbd-ce7c-f7c0-d2ff</t>
  </si>
  <si>
    <t>4bae-d500-ce1b-3f9c-8645-04bb-0256-1272</t>
  </si>
  <si>
    <t>Nowy Szpital Powiatu Krośnieńskiego</t>
  </si>
  <si>
    <t>gm. Krosno Odrzańskie</t>
  </si>
  <si>
    <t>59c1-33eb-b6f1-ca04-a459-9617-46d9-5228</t>
  </si>
  <si>
    <t>b20d-6560-c638-26ea-6769-2fc7-6139-58ea</t>
  </si>
  <si>
    <t>Zespół Edukacyjny</t>
  </si>
  <si>
    <t>c941-b0b7-afa9-ecc4-64ef-bbfe-e4f3-2276</t>
  </si>
  <si>
    <t>9590-e5dd-5f5d-0daa-d104-c4b9-bc41-8413</t>
  </si>
  <si>
    <t>Przedszkole</t>
  </si>
  <si>
    <t>1681-20f3-3ddd-4e4c-701a-f723-8186-6c30</t>
  </si>
  <si>
    <t>2251-5181-c762-ad96-cf5e-cd30-30ae-e5ad</t>
  </si>
  <si>
    <t>9257-0cfe-be00-c4b0-5d3a-6b37-3542-35da</t>
  </si>
  <si>
    <t>Przedszkole Nr 2</t>
  </si>
  <si>
    <t>4258-24d5-4475-daeb-ccc3-cfc8-0cd6-61da</t>
  </si>
  <si>
    <t>fdb5-cfb2-7696-865c-0a0b-ec4d-7288-f406</t>
  </si>
  <si>
    <t>Przedszkole Nr 3</t>
  </si>
  <si>
    <t>2c20-2203-67f6-1d85-27bf-d1a0-1b98-7f34</t>
  </si>
  <si>
    <t>Szkoła Podstawowa Nr 3</t>
  </si>
  <si>
    <t>603a-b335-82ef-f3a0-0688-030f-aa9d-f79d</t>
  </si>
  <si>
    <t>dcba-6498-5ecb-489f-674a-a301-0349-a8e1</t>
  </si>
  <si>
    <t>Przedszkole nr 4</t>
  </si>
  <si>
    <t>7635-98c7-c559-8d53-0966-5467-285e-1753</t>
  </si>
  <si>
    <t>CAK "Zamek"</t>
  </si>
  <si>
    <t>eb33-7f2b-0a5c-385e-0313-468e-a0a4-9884</t>
  </si>
  <si>
    <t>Areszt Śledczy w Lubsku Oddział Zewnętrzny w Wałowicach</t>
  </si>
  <si>
    <t>gm. Gubin</t>
  </si>
  <si>
    <t>541b-96c1-3c1c-d64e-8fe3-5572-7bf3-13bc</t>
  </si>
  <si>
    <t xml:space="preserve"> Wiejski Ośrodek Zdrowia w Stargardzie Gubińskim</t>
  </si>
  <si>
    <t>6be7-82a7-9077-f599-0428-8fd3-8294-6243</t>
  </si>
  <si>
    <t>Nadleśnictwo Gubin</t>
  </si>
  <si>
    <t>2b73-f522-8779-3135-64a4-a1be-0d4d-a7cd</t>
  </si>
  <si>
    <t>Świetlica w Sękowicach</t>
  </si>
  <si>
    <t>9682-f4c9-6679-fd54-354b-3737-38d1-5c0d</t>
  </si>
  <si>
    <t>Publiczna Szkoła Podstawowa w Starosiedlu</t>
  </si>
  <si>
    <t>f611-4591-2711-8583-0008-8c11-c6c2-cc04</t>
  </si>
  <si>
    <t>Publiczna Szkoła Podstawowa w Strzegowie</t>
  </si>
  <si>
    <t>e87d-b729-aca1-7059-c490-c4ae-6c7e-0ae4</t>
  </si>
  <si>
    <t>Zespół Szkół w Chlebowie</t>
  </si>
  <si>
    <t>8447-35b9-12ee-17c3-6f45-53c3-f47c-9c47</t>
  </si>
  <si>
    <t>Zespół Szkół w Grabicach</t>
  </si>
  <si>
    <t>1ee1-ac09-864f-d8c1-dd3b-62b9-7a39-b766</t>
  </si>
  <si>
    <t>Publiczne Gimnazjum w Czarnowicach</t>
  </si>
  <si>
    <t>4bc9-173f-b679-a39e-3e4e-fe84-e0aa-957a</t>
  </si>
  <si>
    <t xml:space="preserve"> Wiejski Ośrodek Zdrowia w Polu</t>
  </si>
  <si>
    <t>3fc8-8506-7eab-6a8d-0dab-1b63-83c2-6ddc</t>
  </si>
  <si>
    <t>Biblioteka w Wałowicach</t>
  </si>
  <si>
    <t>5412-be7d-b241-073f-f0b5-1ee7-9e2c-e504</t>
  </si>
  <si>
    <t>Publiczna Szkoła Podstawowa w Bieżycach</t>
  </si>
  <si>
    <t>7ad8-c9f2-cd97-4771-1c60-8a29-52d3-8e53</t>
  </si>
  <si>
    <t>gm. Dąbie</t>
  </si>
  <si>
    <t>bf21-509f-c440-a21a-4e97-7c13-bc14-d9f2</t>
  </si>
  <si>
    <t>d696-17bb-386b-2759-d242-ca63-97da-6634</t>
  </si>
  <si>
    <t>6ed0-9c23-b3e1-df2b-9d50-936e-0ec1-9650</t>
  </si>
  <si>
    <t>a3f0-f5b0-bc11-26ff-7fdb-b3ec-0078-ec1a</t>
  </si>
  <si>
    <t>c88f-20d4-ef4e-1ea4-b258-9c06-7e88-7112</t>
  </si>
  <si>
    <t>9884-9e60-16c9-f224-e822-ab56-ba88-fe97</t>
  </si>
  <si>
    <t>Świetlica wiejska w Połupinie</t>
  </si>
  <si>
    <t>7087-ef79-2c87-b3da-dc44-1b81-9e3a-598b</t>
  </si>
  <si>
    <t>Centrum Oświatowo-Kulturalne</t>
  </si>
  <si>
    <t>gm. Bytnica</t>
  </si>
  <si>
    <t>f6e8-e5b0-f984-70cd-3d2d-9a9e-5c5c-3250</t>
  </si>
  <si>
    <t>Gminne Centrum Kultury</t>
  </si>
  <si>
    <t>8b1b-787d-85f2-53c4-2dd8-b861-869d-1df3</t>
  </si>
  <si>
    <t>gm. Bobrowice</t>
  </si>
  <si>
    <t>8187-846b-cdf9-9c0e-0c51-df49-a5b5-4d5d</t>
  </si>
  <si>
    <t>86b3-c37c-d36d-37ae-5434-4628-681e-e3a3</t>
  </si>
  <si>
    <t>93d2-5e59-9853-d29b-0d5c-1d38-ae0d-d562</t>
  </si>
  <si>
    <t>m. Gubin</t>
  </si>
  <si>
    <t>035f-bece-3af2-b248-c6e1-76be-0dc2-9c9a</t>
  </si>
  <si>
    <t>Szkoła Podstawowa nr 3 z Oddziałami Integracyjnymi</t>
  </si>
  <si>
    <t>b3e9-5d4a-7980-cf69-0d30-3b01-12a4-0d26</t>
  </si>
  <si>
    <t>Zespół Szkół im. M. Kopernika</t>
  </si>
  <si>
    <t>789d-e52c-0d07-1f36-c6d5-24bb-761d-768b</t>
  </si>
  <si>
    <t>Miejski Ośrodek Sportu Kryta Pływalnia</t>
  </si>
  <si>
    <t>274e-1f4e-4f0b-0c4a-5161-142e-1c27-ebde</t>
  </si>
  <si>
    <t>Gubiński Dom Kultury</t>
  </si>
  <si>
    <t>881f-b5eb-ca27-0b1a-5428-06f7-b4b6-cf05</t>
  </si>
  <si>
    <t>633c-5376-7605-0d27-7c49-c442-0dba-d6ad</t>
  </si>
  <si>
    <t>aef1-ab98-e276-8b2d-247c-1280-9105-13b3</t>
  </si>
  <si>
    <t>Przedsiębiorstwo Oczyszczania Ścieków</t>
  </si>
  <si>
    <t>24c2-cbcb-cf47-34a0-4476-7cf4-5e6a-d351</t>
  </si>
  <si>
    <t>Przedszkole Miejskie nr 3</t>
  </si>
  <si>
    <t>e2de-f166-500f-294b-b62c-8873-02f8-428f</t>
  </si>
  <si>
    <t>Zespół Szkół Ogólnokształcących</t>
  </si>
  <si>
    <t>4e16-65d2-915e-ba09-feb3-a503-c7de-1f5c</t>
  </si>
  <si>
    <t>Dom Pomocy Społecznej w Kamieniu Wielkim</t>
  </si>
  <si>
    <t>gm. Witnica</t>
  </si>
  <si>
    <t>a4fa-e4a3-39c2-f774-9a7a-0e36-35b9-d706</t>
  </si>
  <si>
    <t>Świetlica Wiejska w Białczu</t>
  </si>
  <si>
    <t>f7eb-453b-fc1b-8a01-3ccf-1ec6-ce31-aea5</t>
  </si>
  <si>
    <t>Zespół Edukacyjny w Nowinach Wielkich</t>
  </si>
  <si>
    <t>d3c7-9b77-0277-bae2-9557-4c5c-76d2-971f</t>
  </si>
  <si>
    <t>Świetlica Wiejska w Dąbroszynie</t>
  </si>
  <si>
    <t>c1d5-93f5-2e37-a86d-57ca-1351-1f3a-4939</t>
  </si>
  <si>
    <t>Szkoła Podstawowa w Dąbroszynie, filia w Kamieniu Wielkim</t>
  </si>
  <si>
    <t>4dee-87c9-adce-ddb9-154a-b63f-3eb9-e4c4</t>
  </si>
  <si>
    <t>Świetlica Wiejska w Kamieniu Małym</t>
  </si>
  <si>
    <t>8185-b793-9ff3-7f20-cea3-cd1a-d2b3-52db</t>
  </si>
  <si>
    <t>Świetlica Wiejska w Starych Dzieduszycach</t>
  </si>
  <si>
    <t>d648-7cc1-8a2d-1a79-cbb1-0c1e-6288-49a0</t>
  </si>
  <si>
    <t>Świetlica Wiejska w Pyrzanach</t>
  </si>
  <si>
    <t>930b-316f-d237-1108-c885-a83e-93a7-10b0</t>
  </si>
  <si>
    <t>Regionalne Centrum Ratownictwa w Witnicy</t>
  </si>
  <si>
    <t>e5cf-b838-4631-bf59-6b5d-2fc0-d28d-11c5</t>
  </si>
  <si>
    <t>Miejski Dom Kultury w Witnicy</t>
  </si>
  <si>
    <t>e7fb-ee2b-34ef-e5e5-8c4a-80cb-ccbe-77a7</t>
  </si>
  <si>
    <t>Zespół Szkolno-Przedszkolny w Witnicy</t>
  </si>
  <si>
    <t>0d28-b151-a2cf-2cfd-d3be-a5db-136c-d9d9</t>
  </si>
  <si>
    <t>Sala Wiejska w Lipkach Wielkich</t>
  </si>
  <si>
    <t>gm. Santok</t>
  </si>
  <si>
    <t>a960-67a9-5de6-efcb-e16e-bc7e-11e8-975b</t>
  </si>
  <si>
    <t>Sala Wiejska w Ludzisławicach</t>
  </si>
  <si>
    <t>5c20-ce67-dae0-237a-8766-bd5e-4e3b-1f01</t>
  </si>
  <si>
    <t>Sala Wiejska w Starym Polichnie</t>
  </si>
  <si>
    <t>19ea-972c-7831-5044-996e-9067-088d-54a9</t>
  </si>
  <si>
    <t>Gminna Biblioteka Publiczna w Santoku</t>
  </si>
  <si>
    <t>5d85-56a5-fc59-8c4f-1c08-fe94-06c4-96c9</t>
  </si>
  <si>
    <t>Sala Wiejska w Gralewie</t>
  </si>
  <si>
    <t>f2c3-66e3-fb6a-ce6a-0018-7079-5279-8255</t>
  </si>
  <si>
    <t>Szkoła Podstawowa w Janczewie</t>
  </si>
  <si>
    <t>e95c-c8be-6102-c24f-a588-bad6-eb86-ea38</t>
  </si>
  <si>
    <t>Sala Gimnastyczna w Wawrowie</t>
  </si>
  <si>
    <t>6b60-e82a-5f83-618c-ea01-b90a-6843-6e7e</t>
  </si>
  <si>
    <t>Sala Wiejska w Czechowie</t>
  </si>
  <si>
    <t>f49f-09fe-c9f7-4080-769a-c683-4264-6c4d</t>
  </si>
  <si>
    <t xml:space="preserve">Sala wiejska w Brzeźnie </t>
  </si>
  <si>
    <t>gm. Lubiszyn</t>
  </si>
  <si>
    <t>8387-0614-6ab3-35e1-d530-e5aa-0da4-beb2</t>
  </si>
  <si>
    <t>Szkoła Podstawowa w Baczynie</t>
  </si>
  <si>
    <t>0910-c1a7-ad42-2b01-4058-fba5-e184-06db</t>
  </si>
  <si>
    <t>Szkoła Podstawowa w Lubnie</t>
  </si>
  <si>
    <t>c3ba-2171-6642-78df-d7f7-db9e-9fdb-72a7</t>
  </si>
  <si>
    <t>Szkoła Podstawowa w Wysokiej</t>
  </si>
  <si>
    <t>ff16-12e4-ac33-47cc-b273-c41d-6f86-1d31</t>
  </si>
  <si>
    <t>Sala Konferencyjna w Lubiszynie</t>
  </si>
  <si>
    <t>0f22-cd75-db71-39ff-149c-4378-62ae-00cd</t>
  </si>
  <si>
    <t>Szkoła Podstawowa w Ściechowie</t>
  </si>
  <si>
    <t>e629-d649-37ad-4818-03f0-890d-1e91-1f03</t>
  </si>
  <si>
    <t>Centrum Działań kulturalnych i Społecznych w Stawie</t>
  </si>
  <si>
    <t>de1e-b7e3-39e5-e2f3-115b-5fdc-ce6c-71fa</t>
  </si>
  <si>
    <t xml:space="preserve">Sala wiejska </t>
  </si>
  <si>
    <t>gm. Kłodawa</t>
  </si>
  <si>
    <t>10b5-30fa-e13a-8602-2138-8524-693a-f1e6</t>
  </si>
  <si>
    <t xml:space="preserve">Warsztaty Terapii Zajęciowej </t>
  </si>
  <si>
    <t>d6f3-da59-c9bc-545c-9bd3-00b5-5361-ea2f</t>
  </si>
  <si>
    <t>586c-bd5c-405c-022b-5fec-8dc2-232b-44c6</t>
  </si>
  <si>
    <t>f7d9-2496-fb39-b2f2-eba3-1f1f-d12d-1b5d</t>
  </si>
  <si>
    <t xml:space="preserve">Gminny Ośrodek Kultury </t>
  </si>
  <si>
    <t>0c92-24fc-e9a3-e390-e192-f19e-9afe-5763</t>
  </si>
  <si>
    <t>Zespół Szkół w Kłodawie</t>
  </si>
  <si>
    <t>6a4b-3aba-523e-4a75-484f-a4c6-bc6d-55d5</t>
  </si>
  <si>
    <t>Zespół Szkół w Różankach</t>
  </si>
  <si>
    <t>5675-675a-caa0-1410-ca64-7a05-4b98-eedf</t>
  </si>
  <si>
    <t xml:space="preserve">Urząd Gminy Kłodawa (sala posiedzeń) </t>
  </si>
  <si>
    <t>6aa2-cf5e-1389-e3a5-843a-0028-e419-e803</t>
  </si>
  <si>
    <t>Sala Szkoły Podstawowej w Brzozowcu</t>
  </si>
  <si>
    <t>gm. Deszczno</t>
  </si>
  <si>
    <t>9ca9-77c5-3163-48a6-dbd2-d659-cd83-58a8</t>
  </si>
  <si>
    <t>Sala Szkoły Podstawowej w Boleminie</t>
  </si>
  <si>
    <t>bd17-39c7-6ad5-0e33-c498-d448-1c59-4fee</t>
  </si>
  <si>
    <t>Sala Szkoły Podstawowej w Ulimiu</t>
  </si>
  <si>
    <t>6d47-f667-3941-0503-a6f9-17cb-5de7-9499</t>
  </si>
  <si>
    <t>Sala Szkoły Podstawowej w Ciecierzycach</t>
  </si>
  <si>
    <t>238f-f142-27db-7238-2219-cd55-3c58-f9d9</t>
  </si>
  <si>
    <t>Sala Zespołu Szkół w Deszcznie</t>
  </si>
  <si>
    <t>9bfd-a2c2-976a-42fb-c3c3-cb8d-9a7d-55dc</t>
  </si>
  <si>
    <t>Świetlica wiejska - Jeżyki</t>
  </si>
  <si>
    <t>gm. Bogdaniec</t>
  </si>
  <si>
    <t>0d99-1e5a-b6cc-058c-5729-7cbe-2044-1d86</t>
  </si>
  <si>
    <t>628f-b213-8d33-fe3b-aaea-dcce-c604-72d3</t>
  </si>
  <si>
    <t>fbac-c76b-5109-ea3e-0c34-ce1e-2c9e-b3b4</t>
  </si>
  <si>
    <t>09f3-fe90-89c1-9e2e-69ef-db6b-db88-ed61</t>
  </si>
  <si>
    <t>5052-8372-6c50-1250-e246-580e-ee97-82fd</t>
  </si>
  <si>
    <t>Dom Pomocy Społecznej "Dom Seniora"</t>
  </si>
  <si>
    <t>m. Kostrzyn nad Odrą</t>
  </si>
  <si>
    <t>1900-8cbf-8b00-aba2-8b35-e05e-f847-88d4</t>
  </si>
  <si>
    <t>Niepubliczny Zakład Opieki Zdrowotnej Nowy Szpital</t>
  </si>
  <si>
    <t>1a26-e090-0df2-5b78-59d0-ee59-5a78-452d</t>
  </si>
  <si>
    <t>b80c-cbe1-e595-0824-ccba-c173-3855-93bd</t>
  </si>
  <si>
    <t>23b1-66b6-05d1-4fca-970b-c203-d643-a875</t>
  </si>
  <si>
    <t>Przedszkole Miejskie Nr 2</t>
  </si>
  <si>
    <t>672d-6e37-31fe-4cf5-21c3-7b55-ab0f-8294</t>
  </si>
  <si>
    <t>5671-a4a5-9837-f4c1-7da7-c9bb-b1c6-6e21</t>
  </si>
  <si>
    <t>9cf3-e1b0-d0c1-a83f-36bb-818f-99c3-e547</t>
  </si>
  <si>
    <t>Biblioteka Miejska</t>
  </si>
  <si>
    <t>d10c-5381-ca3b-14d5-d2ea-8643-f59c-5715</t>
  </si>
  <si>
    <t>f89b-684e-7f47-6999-9d51-678d-8757-f54d</t>
  </si>
  <si>
    <t>Kostrzyńskie Centrum Kultury - Klub Osiedlowy</t>
  </si>
  <si>
    <t>150a-84af-496f-c820-034d-6947-3610-4ef2</t>
  </si>
  <si>
    <t>f317-582c-ee7c-8d75-391d-6124-a468-cc47</t>
  </si>
  <si>
    <t>e9dc-1a57-385d-16c0-fe46-c2cf-e366-d6bb</t>
  </si>
  <si>
    <t>6e17-71db-2c7a-a903-3c48-7a42-e6cf-1b34</t>
  </si>
  <si>
    <t>e4a2-be04-d3fa-503b-ee13-c7ca-2e12-49b6</t>
  </si>
  <si>
    <t>5527-3f79-ea29-b15b-412b-5ca9-700d-b7a4</t>
  </si>
  <si>
    <t>699a-3e01-1c7a-94e1-33a8-327d-1934-841b</t>
  </si>
  <si>
    <t>Regionalne Centrum Edukacji Ponadgimnazjalnej - Zespół Szkół im. Marii Skłodowskiej-Curie</t>
  </si>
  <si>
    <t>95c5-8da1-978e-96eb-9ba9-2549-7b69-b2d9</t>
  </si>
  <si>
    <t>Razem KWW Zbigniewa Stonogi</t>
  </si>
  <si>
    <t>Anita Regina RUTKOWSKA</t>
  </si>
  <si>
    <t>Leszek Szymon BUGAJEWSKI</t>
  </si>
  <si>
    <t>Ewa Irena TOMCZAK</t>
  </si>
  <si>
    <t>Tomasz Marek JĘDRASZAK</t>
  </si>
  <si>
    <t>Dawid POPRAWSKI</t>
  </si>
  <si>
    <t>Marek GLONEK</t>
  </si>
  <si>
    <t>Daria FIZYCZAK</t>
  </si>
  <si>
    <t>Klaudia PETLA</t>
  </si>
  <si>
    <t>Kornel MUSZYŃSKI</t>
  </si>
  <si>
    <t>Krystian Piotr GRZESIK</t>
  </si>
  <si>
    <t>Łukasz BUSZ</t>
  </si>
  <si>
    <t>Elżbieta Mieczysława GROMADZKA</t>
  </si>
  <si>
    <t>Mateusz KLEJDYSZ</t>
  </si>
  <si>
    <t>KWW Zbigniewa Stonogi</t>
  </si>
  <si>
    <t>Razem KW Nowoczesna Ryszarda Petru</t>
  </si>
  <si>
    <t>Waldemar TABORSKI</t>
  </si>
  <si>
    <t>Mariola KOŁODZIEJCZAK</t>
  </si>
  <si>
    <t>Krystyna STACINO-ŁUCZYŃSKA</t>
  </si>
  <si>
    <t>Judyta Beata BOROWY</t>
  </si>
  <si>
    <t>Wojciech WOREK</t>
  </si>
  <si>
    <t>Stanisław CZERWIŃSKI</t>
  </si>
  <si>
    <t>Wanda ŚWIDZIŃSKA</t>
  </si>
  <si>
    <t>Lech Jan SIERPINA</t>
  </si>
  <si>
    <t>Marzanna GNIAZDOWSKA</t>
  </si>
  <si>
    <t>Beata MAŁEK</t>
  </si>
  <si>
    <t>Małgorzata SOBCZAK</t>
  </si>
  <si>
    <t>Katarzyna Ewa ANDRUSYSZYN</t>
  </si>
  <si>
    <t>Tomasz MATYSIK</t>
  </si>
  <si>
    <t>Piotr KURKIEREWICZ</t>
  </si>
  <si>
    <t>Krzysztof Rafał LEGIEĆ</t>
  </si>
  <si>
    <t>Łukasz Tadeusz BŁASZKOWSKI</t>
  </si>
  <si>
    <t>Jacek Tomasz MONDOROWICZ</t>
  </si>
  <si>
    <t>Jan BIERNACKI</t>
  </si>
  <si>
    <t>Beata Dorota ŁABĘDA</t>
  </si>
  <si>
    <t>Maciej Sebastian CZAPLICKI</t>
  </si>
  <si>
    <t>Tomasz Adam FURTAK</t>
  </si>
  <si>
    <t>Justyna KARPISIAK</t>
  </si>
  <si>
    <t>Jerzy WIERCHOWICZ</t>
  </si>
  <si>
    <t>Paweł Patryk PUDŁOWSKI</t>
  </si>
  <si>
    <t>KW Nowoczesna Ryszarda Petru</t>
  </si>
  <si>
    <t>Razem KWW „Kukiz'15”</t>
  </si>
  <si>
    <t>Tomasz Leszek DRUŻYŃSKI</t>
  </si>
  <si>
    <t>Marcin PAŁKA</t>
  </si>
  <si>
    <t>Bartosz AUGUSTYNIAK</t>
  </si>
  <si>
    <t>Katarzyna Stanisława PAZOŁA</t>
  </si>
  <si>
    <t>Katarzyna KAŹMIERSKA</t>
  </si>
  <si>
    <t>Paweł Piotr HOROŻANIECKI</t>
  </si>
  <si>
    <t>Izabela KRASZEWSKA</t>
  </si>
  <si>
    <t>Marcin Daniel JELINEK</t>
  </si>
  <si>
    <t>Lucyna Maria GÓRA</t>
  </si>
  <si>
    <t>Anna DRAB</t>
  </si>
  <si>
    <t>Ryszard Krzysztof BODZIACKI</t>
  </si>
  <si>
    <t>Danuta KOZŁOWSKA</t>
  </si>
  <si>
    <t>Dariusz RYBIŃSKI</t>
  </si>
  <si>
    <t>Aleksandra Ewa GRABIAS</t>
  </si>
  <si>
    <t>Tomasz MALAIKA</t>
  </si>
  <si>
    <t>Piotr Bartłomiej BOCHAŃSKI</t>
  </si>
  <si>
    <t>Danuta Anna KORZENIEWSKA</t>
  </si>
  <si>
    <t>Rafał JAWORSKI</t>
  </si>
  <si>
    <t>Krzysztof Michał WILK</t>
  </si>
  <si>
    <t>Jerzy PATELKA</t>
  </si>
  <si>
    <t>Dominik NYCZ</t>
  </si>
  <si>
    <t>Olimpia Joanna TOMCZYK-IWKO</t>
  </si>
  <si>
    <t>Dariusz Emilian SKARŻYŃSKI</t>
  </si>
  <si>
    <t>Jarosław PORWICH</t>
  </si>
  <si>
    <t>KWW „Kukiz'15”</t>
  </si>
  <si>
    <t>Razem KKW Zjednoczona Lewica SLD+TR+PPS+UP+Zieloni</t>
  </si>
  <si>
    <t>Jan KOCHANOWSKI</t>
  </si>
  <si>
    <t>Teresa Jadwiga ŁUŻNA</t>
  </si>
  <si>
    <t>Jan Franciszek BLATKIEWICZ</t>
  </si>
  <si>
    <t>Elżbieta GRUBER</t>
  </si>
  <si>
    <t>Rafał Bolesław HOSZOWSKI</t>
  </si>
  <si>
    <t>Jolanta Maria BUDYCH</t>
  </si>
  <si>
    <t>Rafał RAFALSKI</t>
  </si>
  <si>
    <t>Iwona Marzena RAKSA</t>
  </si>
  <si>
    <t>Krzysztof OWOC</t>
  </si>
  <si>
    <t>Katarzyna JABŁOŃSKA</t>
  </si>
  <si>
    <t>Jan KOTZBACH</t>
  </si>
  <si>
    <t>Sabina Irena LITWINOWICZ</t>
  </si>
  <si>
    <t>Krzysztof HURKA</t>
  </si>
  <si>
    <t>Wanda WINCZARUK</t>
  </si>
  <si>
    <t>Emil RAU</t>
  </si>
  <si>
    <t>Julita Monika SZKUDLAREK</t>
  </si>
  <si>
    <t>Wiesław Adam KARAŚ</t>
  </si>
  <si>
    <t>Agnieszka Anna LECH-KOWALSKA</t>
  </si>
  <si>
    <t>Zbigniew SMEJLIS</t>
  </si>
  <si>
    <t>Aleksandra Elżbieta JASICKA</t>
  </si>
  <si>
    <t>Jakub Alfred DERECH-KRZYCKI</t>
  </si>
  <si>
    <t>Zbigniew Marian WŁODARCZAK</t>
  </si>
  <si>
    <t>Maciej Zbigniew MROCZEK</t>
  </si>
  <si>
    <t>Bogusław Tadeusz WONTOR</t>
  </si>
  <si>
    <t>KKW Zjednoczona Lewica SLD+TR+PPS+UP+Zieloni</t>
  </si>
  <si>
    <t>Razem Komitet Wyborczy PSL</t>
  </si>
  <si>
    <t>Jan ŚWIREPO</t>
  </si>
  <si>
    <t>Zygmunt BAŚ</t>
  </si>
  <si>
    <t>Marta Ewa WOJTKOWIAK</t>
  </si>
  <si>
    <t>Łukasz Damian MAKAROWSKI</t>
  </si>
  <si>
    <t>Agnieszka Barbara MAJ-SKOBELSKA</t>
  </si>
  <si>
    <t>Anna Sylwia KOMAR</t>
  </si>
  <si>
    <t>Magdalena STRZAŁKOWSKA</t>
  </si>
  <si>
    <t>Jacek Mariusz NIEZGODZKI</t>
  </si>
  <si>
    <t>Izabela Katarzyna JANKOWSKA</t>
  </si>
  <si>
    <t>Jarosław Paweł SIERACKI</t>
  </si>
  <si>
    <t>Małgorzata Zofia DOMAGAŁA</t>
  </si>
  <si>
    <t>Dariusz Jerzy WRÓBLEWSKI</t>
  </si>
  <si>
    <t>Grażyna DEREŃ</t>
  </si>
  <si>
    <t>Stanisław PECZKAJTIS</t>
  </si>
  <si>
    <t>Zbigniew Jan KOŁODZIEJ</t>
  </si>
  <si>
    <t>Jacek Ryszard CZEREPKO</t>
  </si>
  <si>
    <t>Roman Stanisław KRÓL</t>
  </si>
  <si>
    <t>Jarosław Józef KACZMAREK</t>
  </si>
  <si>
    <t>Maciej Wawrzyniec SZYKUŁA</t>
  </si>
  <si>
    <t>Stanisław TOMCZYSZYN</t>
  </si>
  <si>
    <t>Barbara KUCHARSKA</t>
  </si>
  <si>
    <t>Czesław FIEDOROWICZ</t>
  </si>
  <si>
    <t>Józef ZYCH</t>
  </si>
  <si>
    <t>Jolanta Beata FEDAK</t>
  </si>
  <si>
    <t>Komitet Wyborczy PSL</t>
  </si>
  <si>
    <t>Razem KW KORWiN</t>
  </si>
  <si>
    <t>Michał Jan OBIEGŁO</t>
  </si>
  <si>
    <t>Kaja MODRZEJEWSKA</t>
  </si>
  <si>
    <t>Irena Alina JANOSZKA</t>
  </si>
  <si>
    <t>Sławosz Czesław WAMBERSKI</t>
  </si>
  <si>
    <t>Marta PŁACZKOWSKA</t>
  </si>
  <si>
    <t>Marek STĘPIEŃ</t>
  </si>
  <si>
    <t>Anna Maria RYŃSKA</t>
  </si>
  <si>
    <t>Krystian Tomasz KOWALCZYK</t>
  </si>
  <si>
    <t>Katarzyna Natalia STRELAU</t>
  </si>
  <si>
    <t>Mirosław Jan KAZAN</t>
  </si>
  <si>
    <t>Piotr Jacek MODRZEJEWSKI</t>
  </si>
  <si>
    <t>Magdalena Maria NIEDŹWIECKA</t>
  </si>
  <si>
    <t>Justyna Monika OWCZARZ</t>
  </si>
  <si>
    <t>Jacek PAWLICKI</t>
  </si>
  <si>
    <t>Mateusz Sebastian PUCEK</t>
  </si>
  <si>
    <t>Jan Maciej KIELEC</t>
  </si>
  <si>
    <t>Mateusz Marcin GRZYMAŁOWSKI</t>
  </si>
  <si>
    <t>Danuta Bogusława BIELAK</t>
  </si>
  <si>
    <t>Piotr Paweł KUCZA</t>
  </si>
  <si>
    <t>Jędrzej Rafał GROCIAK</t>
  </si>
  <si>
    <t>Sylwia ŚWIĄTEK-ŻOŁYŃSKA</t>
  </si>
  <si>
    <t>Zbigniew Antoni KOZŁOWSKI</t>
  </si>
  <si>
    <t>Krystyna PODHORODECKA</t>
  </si>
  <si>
    <t>Robert Dariusz ANACKI</t>
  </si>
  <si>
    <t>KW KORWiN</t>
  </si>
  <si>
    <t>Razem KW Razem</t>
  </si>
  <si>
    <t>Halina Elżbieta DASZKIEWICZ</t>
  </si>
  <si>
    <t>Krzysztof Marcin CZYŻ</t>
  </si>
  <si>
    <t>Anna Maria BUKARTYK</t>
  </si>
  <si>
    <t>Adam NOWAKOWSKI</t>
  </si>
  <si>
    <t>Krystyna Ewa KUŁAK</t>
  </si>
  <si>
    <t>Łukasz Jerzy OLSZEWSKI</t>
  </si>
  <si>
    <t>Magdalena Maria KREMER-SOCHACKA</t>
  </si>
  <si>
    <t>Ireneusz Czesław SURMACZ</t>
  </si>
  <si>
    <t>Natalia PIKUŁA</t>
  </si>
  <si>
    <t>Bernard Krzysztof ŁYSIAK</t>
  </si>
  <si>
    <t>Marta Katarzyna DREWNIAK</t>
  </si>
  <si>
    <t>Maciej Marcin DOBROWOLSKI</t>
  </si>
  <si>
    <t>Aleksandra Krystyna CZYŻ</t>
  </si>
  <si>
    <t>Dawid Maciej KOTLAREK</t>
  </si>
  <si>
    <t>Adrianna RUSZKOWSKA</t>
  </si>
  <si>
    <t>Michał Paweł SZMYTKOWSKI</t>
  </si>
  <si>
    <t>KW Razem</t>
  </si>
  <si>
    <t>Razem KW Platforma Obywatelska RP</t>
  </si>
  <si>
    <t>Jarosław Ryszard HAJDUK</t>
  </si>
  <si>
    <t>Maciej PIETRUSZAK</t>
  </si>
  <si>
    <t>Alina KWAPIŃSKA</t>
  </si>
  <si>
    <t>Barbara SZOSTAK</t>
  </si>
  <si>
    <t>Lilianna Dorota KUREK</t>
  </si>
  <si>
    <t>Danuta SZEWCZYK</t>
  </si>
  <si>
    <t>Klaudiusz BALCERZAK</t>
  </si>
  <si>
    <t>Iwona NAWROCKA</t>
  </si>
  <si>
    <t>Marek Mirosław KRAŚNY</t>
  </si>
  <si>
    <t>Tomasz Grzegorz PROZOROWICZ</t>
  </si>
  <si>
    <t>Alicja ANDRZEJEWSKA</t>
  </si>
  <si>
    <t>Jacek BACZYŃSKI</t>
  </si>
  <si>
    <t>Anna Magdalena PIECHA</t>
  </si>
  <si>
    <t>Michał WASILEWSKI</t>
  </si>
  <si>
    <t>Tadeusz PAJĄK</t>
  </si>
  <si>
    <t>Tomasz Jan STUPIENKO</t>
  </si>
  <si>
    <t>Piotr Arnold DĘBICKI</t>
  </si>
  <si>
    <t>Krystyna Mieczysława SIBIŃSKA</t>
  </si>
  <si>
    <t>Leszek Stefan WALOCH</t>
  </si>
  <si>
    <t>Wacław Jan MACIUSZONEK</t>
  </si>
  <si>
    <t>Katarzyna OSOS</t>
  </si>
  <si>
    <t>Tomasz Bogusław KUCHARSKI</t>
  </si>
  <si>
    <t>Bożenna BUKIEWICZ</t>
  </si>
  <si>
    <t>Stefan Konstanty NIESIOŁOWSKI</t>
  </si>
  <si>
    <t>KW Platforma Obywatelska RP</t>
  </si>
  <si>
    <t>Razem KW Prawo i Sprawiedliwość</t>
  </si>
  <si>
    <t>Jacek Sławomir KURZĘPA</t>
  </si>
  <si>
    <t>Przemysław FICNER</t>
  </si>
  <si>
    <t>Alicja Janina JĘDRZEJCZAK - SIŁKA</t>
  </si>
  <si>
    <t>Grzegorz Andrzej ZWARYCZ</t>
  </si>
  <si>
    <t>Amelia Honorata SZOŁTUN</t>
  </si>
  <si>
    <t>Mieczysław JASZCZ</t>
  </si>
  <si>
    <t>Alicja Maria CZERNIAWSKA</t>
  </si>
  <si>
    <t>Beata Joanna KWIATKOWSKA</t>
  </si>
  <si>
    <t>Jerzy BIELAWSKI</t>
  </si>
  <si>
    <t>Gabriela Marianna TRZPIS</t>
  </si>
  <si>
    <t>Wojciech GROCHALA</t>
  </si>
  <si>
    <t>Dorota Danuta BOJAR</t>
  </si>
  <si>
    <t>Michał Janusz MOTOWIDEŁKO</t>
  </si>
  <si>
    <t>Tomasz CZAJKOWSKI</t>
  </si>
  <si>
    <t>Grzegorz GRABAREK</t>
  </si>
  <si>
    <t>Ewa Danuta GANCARZ</t>
  </si>
  <si>
    <t>Piotr BARCZAK</t>
  </si>
  <si>
    <t>Władysław DAJCZAK</t>
  </si>
  <si>
    <t>Marek Tomasz SURMACZ</t>
  </si>
  <si>
    <t>Elżbieta Teresa PŁONKA</t>
  </si>
  <si>
    <t>Artur Jarosław ZASADA</t>
  </si>
  <si>
    <t>Jerzy Marian MATERNA</t>
  </si>
  <si>
    <t>Elżbieta RAFALSKA</t>
  </si>
  <si>
    <t>Marek AST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</si>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</sst>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H721"/>
  <sheetViews>
    <sheetView tabSelected="1" workbookViewId="0"/>
  </sheetViews>
  <sheetFormatPr defaultRowHeight="15"/>
  <sheetData>
    <row r="1" spans="1:242">
      <c r="A1" t="s">
        <v>1590</v>
      </c>
      <c r="B1" t="s">
        <v>1589</v>
      </c>
      <c r="C1" t="s">
        <v>1588</v>
      </c>
      <c r="D1" t="s">
        <v>1587</v>
      </c>
      <c r="E1" t="s">
        <v>1586</v>
      </c>
      <c r="F1" t="s">
        <v>1585</v>
      </c>
      <c r="G1" t="s">
        <v>1584</v>
      </c>
      <c r="H1" t="s">
        <v>1583</v>
      </c>
      <c r="I1" t="s">
        <v>1582</v>
      </c>
      <c r="J1" t="s">
        <v>1581</v>
      </c>
      <c r="K1" t="s">
        <v>1580</v>
      </c>
      <c r="L1" t="s">
        <v>1579</v>
      </c>
      <c r="M1" t="s">
        <v>1578</v>
      </c>
      <c r="N1" t="s">
        <v>1577</v>
      </c>
      <c r="O1" t="s">
        <v>1576</v>
      </c>
      <c r="P1" t="s">
        <v>1575</v>
      </c>
      <c r="Q1" t="s">
        <v>1574</v>
      </c>
      <c r="R1" t="s">
        <v>1573</v>
      </c>
      <c r="S1" t="s">
        <v>1572</v>
      </c>
      <c r="T1" t="s">
        <v>1571</v>
      </c>
      <c r="U1" t="s">
        <v>1570</v>
      </c>
      <c r="V1" t="s">
        <v>1569</v>
      </c>
      <c r="W1" t="s">
        <v>1568</v>
      </c>
      <c r="X1" t="s">
        <v>1567</v>
      </c>
      <c r="Y1" t="s">
        <v>1566</v>
      </c>
      <c r="Z1" t="s">
        <v>1565</v>
      </c>
      <c r="AA1" t="s">
        <v>1564</v>
      </c>
      <c r="AB1" t="s">
        <v>1563</v>
      </c>
      <c r="AC1" t="s">
        <v>1562</v>
      </c>
      <c r="AD1" t="s">
        <v>1561</v>
      </c>
      <c r="AE1" t="s">
        <v>1560</v>
      </c>
      <c r="AF1" t="s">
        <v>1559</v>
      </c>
      <c r="AG1" t="s">
        <v>1558</v>
      </c>
      <c r="AH1" t="s">
        <v>1557</v>
      </c>
      <c r="AI1" t="s">
        <v>1556</v>
      </c>
      <c r="AJ1" t="s">
        <v>1555</v>
      </c>
      <c r="AK1" t="s">
        <v>1554</v>
      </c>
      <c r="AL1" t="s">
        <v>1553</v>
      </c>
      <c r="AM1" t="s">
        <v>1552</v>
      </c>
      <c r="AN1" t="s">
        <v>1551</v>
      </c>
      <c r="AO1" t="s">
        <v>1550</v>
      </c>
      <c r="AP1" t="s">
        <v>1549</v>
      </c>
      <c r="AQ1" t="s">
        <v>1548</v>
      </c>
      <c r="AR1" t="s">
        <v>1547</v>
      </c>
      <c r="AS1" t="s">
        <v>1546</v>
      </c>
      <c r="AT1" t="s">
        <v>1545</v>
      </c>
      <c r="AU1" t="s">
        <v>1544</v>
      </c>
      <c r="AV1" t="s">
        <v>1543</v>
      </c>
      <c r="AW1" t="s">
        <v>1542</v>
      </c>
      <c r="AX1" t="s">
        <v>1541</v>
      </c>
      <c r="AY1" t="s">
        <v>1540</v>
      </c>
      <c r="AZ1" t="s">
        <v>1539</v>
      </c>
      <c r="BA1" t="s">
        <v>1538</v>
      </c>
      <c r="BB1" t="s">
        <v>1537</v>
      </c>
      <c r="BC1" t="s">
        <v>1536</v>
      </c>
      <c r="BD1" t="s">
        <v>1535</v>
      </c>
      <c r="BE1" t="s">
        <v>1534</v>
      </c>
      <c r="BF1" t="s">
        <v>1533</v>
      </c>
      <c r="BG1" t="s">
        <v>1532</v>
      </c>
      <c r="BH1" t="s">
        <v>1531</v>
      </c>
      <c r="BI1" t="s">
        <v>1530</v>
      </c>
      <c r="BJ1" t="s">
        <v>1529</v>
      </c>
      <c r="BK1" t="s">
        <v>1528</v>
      </c>
      <c r="BL1" t="s">
        <v>1527</v>
      </c>
      <c r="BM1" t="s">
        <v>1526</v>
      </c>
      <c r="BN1" t="s">
        <v>1525</v>
      </c>
      <c r="BO1" t="s">
        <v>1524</v>
      </c>
      <c r="BP1" t="s">
        <v>1523</v>
      </c>
      <c r="BQ1" t="s">
        <v>1522</v>
      </c>
      <c r="BR1" t="s">
        <v>1521</v>
      </c>
      <c r="BS1" t="s">
        <v>1520</v>
      </c>
      <c r="BT1" t="s">
        <v>1519</v>
      </c>
      <c r="BU1" t="s">
        <v>1518</v>
      </c>
      <c r="BV1" t="s">
        <v>1517</v>
      </c>
      <c r="BW1" t="s">
        <v>1516</v>
      </c>
      <c r="BX1" t="s">
        <v>1515</v>
      </c>
      <c r="BY1" t="s">
        <v>1514</v>
      </c>
      <c r="BZ1" t="s">
        <v>1513</v>
      </c>
      <c r="CA1" t="s">
        <v>1512</v>
      </c>
      <c r="CB1" t="s">
        <v>1511</v>
      </c>
      <c r="CC1" t="s">
        <v>1510</v>
      </c>
      <c r="CD1" t="s">
        <v>1509</v>
      </c>
      <c r="CE1" t="s">
        <v>1508</v>
      </c>
      <c r="CF1" t="s">
        <v>1507</v>
      </c>
      <c r="CG1" t="s">
        <v>1506</v>
      </c>
      <c r="CH1" t="s">
        <v>1505</v>
      </c>
      <c r="CI1" t="s">
        <v>1504</v>
      </c>
      <c r="CJ1" t="s">
        <v>1503</v>
      </c>
      <c r="CK1" t="s">
        <v>1502</v>
      </c>
      <c r="CL1" t="s">
        <v>1501</v>
      </c>
      <c r="CM1" t="s">
        <v>1500</v>
      </c>
      <c r="CN1" t="s">
        <v>1499</v>
      </c>
      <c r="CO1" t="s">
        <v>1498</v>
      </c>
      <c r="CP1" t="s">
        <v>1497</v>
      </c>
      <c r="CQ1" t="s">
        <v>1496</v>
      </c>
      <c r="CR1" t="s">
        <v>1495</v>
      </c>
      <c r="CS1" t="s">
        <v>1494</v>
      </c>
      <c r="CT1" t="s">
        <v>1493</v>
      </c>
      <c r="CU1" t="s">
        <v>1492</v>
      </c>
      <c r="CV1" t="s">
        <v>1491</v>
      </c>
      <c r="CW1" t="s">
        <v>1490</v>
      </c>
      <c r="CX1" t="s">
        <v>1489</v>
      </c>
      <c r="CY1" t="s">
        <v>1488</v>
      </c>
      <c r="CZ1" t="s">
        <v>1487</v>
      </c>
      <c r="DA1" t="s">
        <v>1486</v>
      </c>
      <c r="DB1" t="s">
        <v>1485</v>
      </c>
      <c r="DC1" t="s">
        <v>1484</v>
      </c>
      <c r="DD1" t="s">
        <v>1483</v>
      </c>
      <c r="DE1" t="s">
        <v>1482</v>
      </c>
      <c r="DF1" t="s">
        <v>1481</v>
      </c>
      <c r="DG1" t="s">
        <v>1480</v>
      </c>
      <c r="DH1" t="s">
        <v>1479</v>
      </c>
      <c r="DI1" t="s">
        <v>1478</v>
      </c>
      <c r="DJ1" t="s">
        <v>1477</v>
      </c>
      <c r="DK1" t="s">
        <v>1476</v>
      </c>
      <c r="DL1" t="s">
        <v>1475</v>
      </c>
      <c r="DM1" t="s">
        <v>1474</v>
      </c>
      <c r="DN1" t="s">
        <v>1473</v>
      </c>
      <c r="DO1" t="s">
        <v>1472</v>
      </c>
      <c r="DP1" t="s">
        <v>1471</v>
      </c>
      <c r="DQ1" t="s">
        <v>1470</v>
      </c>
      <c r="DR1" t="s">
        <v>1469</v>
      </c>
      <c r="DS1" t="s">
        <v>1468</v>
      </c>
      <c r="DT1" t="s">
        <v>1467</v>
      </c>
      <c r="DU1" t="s">
        <v>1466</v>
      </c>
      <c r="DV1" t="s">
        <v>1465</v>
      </c>
      <c r="DW1" t="s">
        <v>1464</v>
      </c>
      <c r="DX1" t="s">
        <v>1463</v>
      </c>
      <c r="DY1" t="s">
        <v>1462</v>
      </c>
      <c r="DZ1" t="s">
        <v>1461</v>
      </c>
      <c r="EA1" t="s">
        <v>1460</v>
      </c>
      <c r="EB1" t="s">
        <v>1459</v>
      </c>
      <c r="EC1" t="s">
        <v>1458</v>
      </c>
      <c r="ED1" t="s">
        <v>1457</v>
      </c>
      <c r="EE1" t="s">
        <v>1456</v>
      </c>
      <c r="EF1" t="s">
        <v>1455</v>
      </c>
      <c r="EG1" t="s">
        <v>1454</v>
      </c>
      <c r="EH1" t="s">
        <v>1453</v>
      </c>
      <c r="EI1" t="s">
        <v>1452</v>
      </c>
      <c r="EJ1" t="s">
        <v>1451</v>
      </c>
      <c r="EK1" t="s">
        <v>1450</v>
      </c>
      <c r="EL1" t="s">
        <v>1449</v>
      </c>
      <c r="EM1" t="s">
        <v>1448</v>
      </c>
      <c r="EN1" t="s">
        <v>1447</v>
      </c>
      <c r="EO1" t="s">
        <v>1446</v>
      </c>
      <c r="EP1" t="s">
        <v>1445</v>
      </c>
      <c r="EQ1" t="s">
        <v>1444</v>
      </c>
      <c r="ER1" t="s">
        <v>1443</v>
      </c>
      <c r="ES1" t="s">
        <v>1442</v>
      </c>
      <c r="ET1" t="s">
        <v>1441</v>
      </c>
      <c r="EU1" t="s">
        <v>1440</v>
      </c>
      <c r="EV1" t="s">
        <v>1439</v>
      </c>
      <c r="EW1" t="s">
        <v>1438</v>
      </c>
      <c r="EX1" t="s">
        <v>1437</v>
      </c>
      <c r="EY1" t="s">
        <v>1436</v>
      </c>
      <c r="EZ1" t="s">
        <v>1435</v>
      </c>
      <c r="FA1" t="s">
        <v>1434</v>
      </c>
      <c r="FB1" t="s">
        <v>1433</v>
      </c>
      <c r="FC1" t="s">
        <v>1432</v>
      </c>
      <c r="FD1" t="s">
        <v>1431</v>
      </c>
      <c r="FE1" t="s">
        <v>1430</v>
      </c>
      <c r="FF1" t="s">
        <v>1429</v>
      </c>
      <c r="FG1" t="s">
        <v>1428</v>
      </c>
      <c r="FH1" t="s">
        <v>1427</v>
      </c>
      <c r="FI1" t="s">
        <v>1426</v>
      </c>
      <c r="FJ1" t="s">
        <v>1425</v>
      </c>
      <c r="FK1" t="s">
        <v>1424</v>
      </c>
      <c r="FL1" t="s">
        <v>1423</v>
      </c>
      <c r="FM1" t="s">
        <v>1422</v>
      </c>
      <c r="FN1" t="s">
        <v>1421</v>
      </c>
      <c r="FO1" t="s">
        <v>1420</v>
      </c>
      <c r="FP1" t="s">
        <v>1419</v>
      </c>
      <c r="FQ1" t="s">
        <v>1418</v>
      </c>
      <c r="FR1" t="s">
        <v>1417</v>
      </c>
      <c r="FS1" t="s">
        <v>1416</v>
      </c>
      <c r="FT1" t="s">
        <v>1415</v>
      </c>
      <c r="FU1" t="s">
        <v>1414</v>
      </c>
      <c r="FV1" t="s">
        <v>1413</v>
      </c>
      <c r="FW1" t="s">
        <v>1412</v>
      </c>
      <c r="FX1" t="s">
        <v>1411</v>
      </c>
      <c r="FY1" t="s">
        <v>1410</v>
      </c>
      <c r="FZ1" t="s">
        <v>1409</v>
      </c>
      <c r="GA1" t="s">
        <v>1408</v>
      </c>
      <c r="GB1" t="s">
        <v>1407</v>
      </c>
      <c r="GC1" t="s">
        <v>1406</v>
      </c>
      <c r="GD1" t="s">
        <v>1405</v>
      </c>
      <c r="GE1" t="s">
        <v>1404</v>
      </c>
      <c r="GF1" t="s">
        <v>1403</v>
      </c>
      <c r="GG1" t="s">
        <v>1402</v>
      </c>
      <c r="GH1" t="s">
        <v>1401</v>
      </c>
      <c r="GI1" t="s">
        <v>1400</v>
      </c>
      <c r="GJ1" t="s">
        <v>1399</v>
      </c>
      <c r="GK1" t="s">
        <v>1398</v>
      </c>
      <c r="GL1" t="s">
        <v>1397</v>
      </c>
      <c r="GM1" t="s">
        <v>1396</v>
      </c>
      <c r="GN1" t="s">
        <v>1395</v>
      </c>
      <c r="GO1" t="s">
        <v>1394</v>
      </c>
      <c r="GP1" t="s">
        <v>1393</v>
      </c>
      <c r="GQ1" t="s">
        <v>1392</v>
      </c>
      <c r="GR1" t="s">
        <v>1391</v>
      </c>
      <c r="GS1" t="s">
        <v>1390</v>
      </c>
      <c r="GT1" t="s">
        <v>1389</v>
      </c>
      <c r="GU1" t="s">
        <v>1388</v>
      </c>
      <c r="GV1" t="s">
        <v>1387</v>
      </c>
      <c r="GW1" t="s">
        <v>1386</v>
      </c>
      <c r="GX1" t="s">
        <v>1385</v>
      </c>
      <c r="GY1" t="s">
        <v>1384</v>
      </c>
      <c r="GZ1" t="s">
        <v>1383</v>
      </c>
      <c r="HA1" t="s">
        <v>1382</v>
      </c>
      <c r="HB1" t="s">
        <v>1381</v>
      </c>
      <c r="HC1" t="s">
        <v>1380</v>
      </c>
      <c r="HD1" t="s">
        <v>1379</v>
      </c>
      <c r="HE1" t="s">
        <v>1378</v>
      </c>
      <c r="HF1" t="s">
        <v>1377</v>
      </c>
      <c r="HG1" t="s">
        <v>1376</v>
      </c>
      <c r="HH1" t="s">
        <v>1375</v>
      </c>
      <c r="HI1" t="s">
        <v>1374</v>
      </c>
      <c r="HJ1" t="s">
        <v>1373</v>
      </c>
      <c r="HK1" t="s">
        <v>1372</v>
      </c>
      <c r="HL1" t="s">
        <v>1371</v>
      </c>
      <c r="HM1" t="s">
        <v>1370</v>
      </c>
      <c r="HN1" t="s">
        <v>1369</v>
      </c>
      <c r="HO1" t="s">
        <v>1368</v>
      </c>
      <c r="HP1" t="s">
        <v>1367</v>
      </c>
      <c r="HQ1" t="s">
        <v>1366</v>
      </c>
      <c r="HR1" t="s">
        <v>1365</v>
      </c>
      <c r="HS1" t="s">
        <v>1364</v>
      </c>
      <c r="HT1" t="s">
        <v>1363</v>
      </c>
      <c r="HU1" t="s">
        <v>1362</v>
      </c>
      <c r="HV1" t="s">
        <v>1361</v>
      </c>
      <c r="HW1" t="s">
        <v>1360</v>
      </c>
      <c r="HX1" t="s">
        <v>1359</v>
      </c>
      <c r="HY1" t="s">
        <v>1358</v>
      </c>
      <c r="HZ1" t="s">
        <v>1357</v>
      </c>
      <c r="IA1" t="s">
        <v>1356</v>
      </c>
      <c r="IB1" t="s">
        <v>1355</v>
      </c>
      <c r="IC1" t="s">
        <v>1354</v>
      </c>
      <c r="ID1" t="s">
        <v>1353</v>
      </c>
      <c r="IE1" t="s">
        <v>1352</v>
      </c>
      <c r="IF1" t="s">
        <v>1351</v>
      </c>
      <c r="IG1" t="s">
        <v>1350</v>
      </c>
      <c r="IH1" t="s">
        <v>1349</v>
      </c>
    </row>
    <row r="2" spans="1:242">
      <c r="A2" t="s">
        <v>1348</v>
      </c>
      <c r="B2" t="s">
        <v>1326</v>
      </c>
      <c r="C2" t="str">
        <f>"080101"</f>
        <v>080101</v>
      </c>
      <c r="D2" t="s">
        <v>1347</v>
      </c>
      <c r="E2">
        <v>1</v>
      </c>
      <c r="F2">
        <v>854</v>
      </c>
      <c r="G2">
        <v>650</v>
      </c>
      <c r="H2">
        <v>238</v>
      </c>
      <c r="I2">
        <v>412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412</v>
      </c>
      <c r="T2">
        <v>0</v>
      </c>
      <c r="U2">
        <v>0</v>
      </c>
      <c r="V2">
        <v>412</v>
      </c>
      <c r="W2">
        <v>5</v>
      </c>
      <c r="X2">
        <v>3</v>
      </c>
      <c r="Y2">
        <v>2</v>
      </c>
      <c r="Z2">
        <v>0</v>
      </c>
      <c r="AA2">
        <v>407</v>
      </c>
      <c r="AB2">
        <v>91</v>
      </c>
      <c r="AC2">
        <v>5</v>
      </c>
      <c r="AD2">
        <v>29</v>
      </c>
      <c r="AE2">
        <v>6</v>
      </c>
      <c r="AF2">
        <v>0</v>
      </c>
      <c r="AG2">
        <v>8</v>
      </c>
      <c r="AH2">
        <v>1</v>
      </c>
      <c r="AI2">
        <v>6</v>
      </c>
      <c r="AJ2">
        <v>1</v>
      </c>
      <c r="AK2">
        <v>1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32</v>
      </c>
      <c r="AV2">
        <v>0</v>
      </c>
      <c r="AW2">
        <v>0</v>
      </c>
      <c r="AX2">
        <v>0</v>
      </c>
      <c r="AY2">
        <v>0</v>
      </c>
      <c r="AZ2">
        <v>0</v>
      </c>
      <c r="BA2">
        <v>91</v>
      </c>
      <c r="BB2">
        <v>119</v>
      </c>
      <c r="BC2">
        <v>55</v>
      </c>
      <c r="BD2">
        <v>15</v>
      </c>
      <c r="BE2">
        <v>8</v>
      </c>
      <c r="BF2">
        <v>3</v>
      </c>
      <c r="BG2">
        <v>0</v>
      </c>
      <c r="BH2">
        <v>0</v>
      </c>
      <c r="BI2">
        <v>17</v>
      </c>
      <c r="BJ2">
        <v>1</v>
      </c>
      <c r="BK2">
        <v>3</v>
      </c>
      <c r="BL2">
        <v>1</v>
      </c>
      <c r="BM2">
        <v>0</v>
      </c>
      <c r="BN2">
        <v>1</v>
      </c>
      <c r="BO2">
        <v>0</v>
      </c>
      <c r="BP2">
        <v>2</v>
      </c>
      <c r="BQ2">
        <v>0</v>
      </c>
      <c r="BR2">
        <v>0</v>
      </c>
      <c r="BS2">
        <v>1</v>
      </c>
      <c r="BT2">
        <v>0</v>
      </c>
      <c r="BU2">
        <v>2</v>
      </c>
      <c r="BV2">
        <v>0</v>
      </c>
      <c r="BW2">
        <v>4</v>
      </c>
      <c r="BX2">
        <v>0</v>
      </c>
      <c r="BY2">
        <v>1</v>
      </c>
      <c r="BZ2">
        <v>5</v>
      </c>
      <c r="CA2">
        <v>119</v>
      </c>
      <c r="CB2">
        <v>16</v>
      </c>
      <c r="CC2">
        <v>9</v>
      </c>
      <c r="CD2">
        <v>2</v>
      </c>
      <c r="CE2">
        <v>0</v>
      </c>
      <c r="CF2">
        <v>2</v>
      </c>
      <c r="CG2">
        <v>0</v>
      </c>
      <c r="CH2">
        <v>0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16</v>
      </c>
      <c r="CT2">
        <v>36</v>
      </c>
      <c r="CU2">
        <v>19</v>
      </c>
      <c r="CV2">
        <v>3</v>
      </c>
      <c r="CW2">
        <v>1</v>
      </c>
      <c r="CX2">
        <v>2</v>
      </c>
      <c r="CY2">
        <v>0</v>
      </c>
      <c r="CZ2">
        <v>0</v>
      </c>
      <c r="DA2">
        <v>0</v>
      </c>
      <c r="DB2">
        <v>0</v>
      </c>
      <c r="DC2">
        <v>1</v>
      </c>
      <c r="DD2">
        <v>3</v>
      </c>
      <c r="DE2">
        <v>1</v>
      </c>
      <c r="DF2">
        <v>0</v>
      </c>
      <c r="DG2">
        <v>3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3</v>
      </c>
      <c r="DP2">
        <v>0</v>
      </c>
      <c r="DQ2">
        <v>0</v>
      </c>
      <c r="DR2">
        <v>0</v>
      </c>
      <c r="DS2">
        <v>36</v>
      </c>
      <c r="DT2">
        <v>11</v>
      </c>
      <c r="DU2">
        <v>0</v>
      </c>
      <c r="DV2">
        <v>4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1</v>
      </c>
      <c r="EG2">
        <v>0</v>
      </c>
      <c r="EH2">
        <v>2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1</v>
      </c>
      <c r="EQ2">
        <v>0</v>
      </c>
      <c r="ER2">
        <v>0</v>
      </c>
      <c r="ES2">
        <v>11</v>
      </c>
      <c r="ET2">
        <v>34</v>
      </c>
      <c r="EU2">
        <v>10</v>
      </c>
      <c r="EV2">
        <v>0</v>
      </c>
      <c r="EW2">
        <v>1</v>
      </c>
      <c r="EX2">
        <v>2</v>
      </c>
      <c r="EY2">
        <v>3</v>
      </c>
      <c r="EZ2">
        <v>0</v>
      </c>
      <c r="FA2">
        <v>0</v>
      </c>
      <c r="FB2">
        <v>0</v>
      </c>
      <c r="FC2">
        <v>14</v>
      </c>
      <c r="FD2">
        <v>1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2</v>
      </c>
      <c r="FS2">
        <v>34</v>
      </c>
      <c r="FT2">
        <v>55</v>
      </c>
      <c r="FU2">
        <v>20</v>
      </c>
      <c r="FV2">
        <v>4</v>
      </c>
      <c r="FW2">
        <v>2</v>
      </c>
      <c r="FX2">
        <v>4</v>
      </c>
      <c r="FY2">
        <v>0</v>
      </c>
      <c r="FZ2">
        <v>1</v>
      </c>
      <c r="GA2">
        <v>0</v>
      </c>
      <c r="GB2">
        <v>2</v>
      </c>
      <c r="GC2">
        <v>1</v>
      </c>
      <c r="GD2">
        <v>0</v>
      </c>
      <c r="GE2">
        <v>0</v>
      </c>
      <c r="GF2">
        <v>3</v>
      </c>
      <c r="GG2">
        <v>2</v>
      </c>
      <c r="GH2">
        <v>1</v>
      </c>
      <c r="GI2">
        <v>2</v>
      </c>
      <c r="GJ2">
        <v>0</v>
      </c>
      <c r="GK2">
        <v>0</v>
      </c>
      <c r="GL2">
        <v>2</v>
      </c>
      <c r="GM2">
        <v>0</v>
      </c>
      <c r="GN2">
        <v>2</v>
      </c>
      <c r="GO2">
        <v>1</v>
      </c>
      <c r="GP2">
        <v>2</v>
      </c>
      <c r="GQ2">
        <v>1</v>
      </c>
      <c r="GR2">
        <v>5</v>
      </c>
      <c r="GS2">
        <v>55</v>
      </c>
      <c r="GT2">
        <v>45</v>
      </c>
      <c r="GU2">
        <v>18</v>
      </c>
      <c r="GV2">
        <v>15</v>
      </c>
      <c r="GW2">
        <v>2</v>
      </c>
      <c r="GX2">
        <v>0</v>
      </c>
      <c r="GY2">
        <v>2</v>
      </c>
      <c r="GZ2">
        <v>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4</v>
      </c>
      <c r="HI2">
        <v>0</v>
      </c>
      <c r="HJ2">
        <v>0</v>
      </c>
      <c r="HK2">
        <v>1</v>
      </c>
      <c r="HL2">
        <v>0</v>
      </c>
      <c r="HM2">
        <v>0</v>
      </c>
      <c r="HN2">
        <v>0</v>
      </c>
      <c r="HO2">
        <v>1</v>
      </c>
      <c r="HP2">
        <v>0</v>
      </c>
      <c r="HQ2">
        <v>0</v>
      </c>
      <c r="HR2">
        <v>0</v>
      </c>
      <c r="HS2">
        <v>45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</row>
    <row r="3" spans="1:242">
      <c r="A3" t="s">
        <v>1346</v>
      </c>
      <c r="B3" t="s">
        <v>1326</v>
      </c>
      <c r="C3" t="str">
        <f>"080101"</f>
        <v>080101</v>
      </c>
      <c r="D3" t="s">
        <v>254</v>
      </c>
      <c r="E3">
        <v>2</v>
      </c>
      <c r="F3">
        <v>956</v>
      </c>
      <c r="G3">
        <v>730</v>
      </c>
      <c r="H3">
        <v>317</v>
      </c>
      <c r="I3">
        <v>413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413</v>
      </c>
      <c r="T3">
        <v>0</v>
      </c>
      <c r="U3">
        <v>0</v>
      </c>
      <c r="V3">
        <v>413</v>
      </c>
      <c r="W3">
        <v>13</v>
      </c>
      <c r="X3">
        <v>12</v>
      </c>
      <c r="Y3">
        <v>1</v>
      </c>
      <c r="Z3">
        <v>0</v>
      </c>
      <c r="AA3">
        <v>400</v>
      </c>
      <c r="AB3">
        <v>126</v>
      </c>
      <c r="AC3">
        <v>8</v>
      </c>
      <c r="AD3">
        <v>32</v>
      </c>
      <c r="AE3">
        <v>2</v>
      </c>
      <c r="AF3">
        <v>2</v>
      </c>
      <c r="AG3">
        <v>6</v>
      </c>
      <c r="AH3">
        <v>9</v>
      </c>
      <c r="AI3">
        <v>12</v>
      </c>
      <c r="AJ3">
        <v>0</v>
      </c>
      <c r="AK3">
        <v>1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49</v>
      </c>
      <c r="AV3">
        <v>0</v>
      </c>
      <c r="AW3">
        <v>0</v>
      </c>
      <c r="AX3">
        <v>0</v>
      </c>
      <c r="AY3">
        <v>1</v>
      </c>
      <c r="AZ3">
        <v>2</v>
      </c>
      <c r="BA3">
        <v>126</v>
      </c>
      <c r="BB3">
        <v>138</v>
      </c>
      <c r="BC3">
        <v>52</v>
      </c>
      <c r="BD3">
        <v>28</v>
      </c>
      <c r="BE3">
        <v>6</v>
      </c>
      <c r="BF3">
        <v>8</v>
      </c>
      <c r="BG3">
        <v>1</v>
      </c>
      <c r="BH3">
        <v>0</v>
      </c>
      <c r="BI3">
        <v>11</v>
      </c>
      <c r="BJ3">
        <v>0</v>
      </c>
      <c r="BK3">
        <v>8</v>
      </c>
      <c r="BL3">
        <v>1</v>
      </c>
      <c r="BM3">
        <v>1</v>
      </c>
      <c r="BN3">
        <v>0</v>
      </c>
      <c r="BO3">
        <v>1</v>
      </c>
      <c r="BP3">
        <v>1</v>
      </c>
      <c r="BQ3">
        <v>0</v>
      </c>
      <c r="BR3">
        <v>0</v>
      </c>
      <c r="BS3">
        <v>1</v>
      </c>
      <c r="BT3">
        <v>0</v>
      </c>
      <c r="BU3">
        <v>4</v>
      </c>
      <c r="BV3">
        <v>2</v>
      </c>
      <c r="BW3">
        <v>3</v>
      </c>
      <c r="BX3">
        <v>0</v>
      </c>
      <c r="BY3">
        <v>2</v>
      </c>
      <c r="BZ3">
        <v>8</v>
      </c>
      <c r="CA3">
        <v>138</v>
      </c>
      <c r="CB3">
        <v>11</v>
      </c>
      <c r="CC3">
        <v>2</v>
      </c>
      <c r="CD3">
        <v>0</v>
      </c>
      <c r="CE3">
        <v>1</v>
      </c>
      <c r="CF3">
        <v>1</v>
      </c>
      <c r="CG3">
        <v>1</v>
      </c>
      <c r="CH3">
        <v>2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1</v>
      </c>
      <c r="CR3">
        <v>1</v>
      </c>
      <c r="CS3">
        <v>11</v>
      </c>
      <c r="CT3">
        <v>26</v>
      </c>
      <c r="CU3">
        <v>10</v>
      </c>
      <c r="CV3">
        <v>1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2</v>
      </c>
      <c r="DE3">
        <v>0</v>
      </c>
      <c r="DF3">
        <v>1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6</v>
      </c>
      <c r="DP3">
        <v>1</v>
      </c>
      <c r="DQ3">
        <v>1</v>
      </c>
      <c r="DR3">
        <v>0</v>
      </c>
      <c r="DS3">
        <v>26</v>
      </c>
      <c r="DT3">
        <v>6</v>
      </c>
      <c r="DU3">
        <v>0</v>
      </c>
      <c r="DV3">
        <v>4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6</v>
      </c>
      <c r="ET3">
        <v>42</v>
      </c>
      <c r="EU3">
        <v>9</v>
      </c>
      <c r="EV3">
        <v>0</v>
      </c>
      <c r="EW3">
        <v>0</v>
      </c>
      <c r="EX3">
        <v>4</v>
      </c>
      <c r="EY3">
        <v>6</v>
      </c>
      <c r="EZ3">
        <v>0</v>
      </c>
      <c r="FA3">
        <v>2</v>
      </c>
      <c r="FB3">
        <v>0</v>
      </c>
      <c r="FC3">
        <v>16</v>
      </c>
      <c r="FD3">
        <v>2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3</v>
      </c>
      <c r="FS3">
        <v>42</v>
      </c>
      <c r="FT3">
        <v>27</v>
      </c>
      <c r="FU3">
        <v>12</v>
      </c>
      <c r="FV3">
        <v>0</v>
      </c>
      <c r="FW3">
        <v>0</v>
      </c>
      <c r="FX3">
        <v>1</v>
      </c>
      <c r="FY3">
        <v>0</v>
      </c>
      <c r="FZ3">
        <v>2</v>
      </c>
      <c r="GA3">
        <v>1</v>
      </c>
      <c r="GB3">
        <v>0</v>
      </c>
      <c r="GC3">
        <v>1</v>
      </c>
      <c r="GD3">
        <v>1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1</v>
      </c>
      <c r="GM3">
        <v>0</v>
      </c>
      <c r="GN3">
        <v>2</v>
      </c>
      <c r="GO3">
        <v>0</v>
      </c>
      <c r="GP3">
        <v>0</v>
      </c>
      <c r="GQ3">
        <v>0</v>
      </c>
      <c r="GR3">
        <v>5</v>
      </c>
      <c r="GS3">
        <v>27</v>
      </c>
      <c r="GT3">
        <v>23</v>
      </c>
      <c r="GU3">
        <v>7</v>
      </c>
      <c r="GV3">
        <v>9</v>
      </c>
      <c r="GW3">
        <v>1</v>
      </c>
      <c r="GX3">
        <v>0</v>
      </c>
      <c r="GY3">
        <v>0</v>
      </c>
      <c r="GZ3">
        <v>1</v>
      </c>
      <c r="HA3">
        <v>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1</v>
      </c>
      <c r="HI3">
        <v>0</v>
      </c>
      <c r="HJ3">
        <v>1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1</v>
      </c>
      <c r="HR3">
        <v>1</v>
      </c>
      <c r="HS3">
        <v>23</v>
      </c>
      <c r="HT3">
        <v>1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1</v>
      </c>
      <c r="IF3">
        <v>0</v>
      </c>
      <c r="IG3">
        <v>0</v>
      </c>
      <c r="IH3">
        <v>1</v>
      </c>
    </row>
    <row r="4" spans="1:242">
      <c r="A4" t="s">
        <v>1345</v>
      </c>
      <c r="B4" t="s">
        <v>1326</v>
      </c>
      <c r="C4" t="str">
        <f>"080101"</f>
        <v>080101</v>
      </c>
      <c r="D4" t="s">
        <v>254</v>
      </c>
      <c r="E4">
        <v>3</v>
      </c>
      <c r="F4">
        <v>819</v>
      </c>
      <c r="G4">
        <v>620</v>
      </c>
      <c r="H4">
        <v>250</v>
      </c>
      <c r="I4">
        <v>370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370</v>
      </c>
      <c r="T4">
        <v>0</v>
      </c>
      <c r="U4">
        <v>0</v>
      </c>
      <c r="V4">
        <v>370</v>
      </c>
      <c r="W4">
        <v>17</v>
      </c>
      <c r="X4">
        <v>13</v>
      </c>
      <c r="Y4">
        <v>3</v>
      </c>
      <c r="Z4">
        <v>0</v>
      </c>
      <c r="AA4">
        <v>353</v>
      </c>
      <c r="AB4">
        <v>104</v>
      </c>
      <c r="AC4">
        <v>5</v>
      </c>
      <c r="AD4">
        <v>21</v>
      </c>
      <c r="AE4">
        <v>2</v>
      </c>
      <c r="AF4">
        <v>1</v>
      </c>
      <c r="AG4">
        <v>5</v>
      </c>
      <c r="AH4">
        <v>7</v>
      </c>
      <c r="AI4">
        <v>5</v>
      </c>
      <c r="AJ4">
        <v>1</v>
      </c>
      <c r="AK4">
        <v>2</v>
      </c>
      <c r="AL4">
        <v>0</v>
      </c>
      <c r="AM4">
        <v>1</v>
      </c>
      <c r="AN4">
        <v>0</v>
      </c>
      <c r="AO4">
        <v>0</v>
      </c>
      <c r="AP4">
        <v>0</v>
      </c>
      <c r="AQ4">
        <v>1</v>
      </c>
      <c r="AR4">
        <v>0</v>
      </c>
      <c r="AS4">
        <v>2</v>
      </c>
      <c r="AT4">
        <v>0</v>
      </c>
      <c r="AU4">
        <v>46</v>
      </c>
      <c r="AV4">
        <v>2</v>
      </c>
      <c r="AW4">
        <v>0</v>
      </c>
      <c r="AX4">
        <v>1</v>
      </c>
      <c r="AY4">
        <v>0</v>
      </c>
      <c r="AZ4">
        <v>2</v>
      </c>
      <c r="BA4">
        <v>104</v>
      </c>
      <c r="BB4">
        <v>98</v>
      </c>
      <c r="BC4">
        <v>46</v>
      </c>
      <c r="BD4">
        <v>17</v>
      </c>
      <c r="BE4">
        <v>0</v>
      </c>
      <c r="BF4">
        <v>2</v>
      </c>
      <c r="BG4">
        <v>0</v>
      </c>
      <c r="BH4">
        <v>0</v>
      </c>
      <c r="BI4">
        <v>10</v>
      </c>
      <c r="BJ4">
        <v>0</v>
      </c>
      <c r="BK4">
        <v>3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4</v>
      </c>
      <c r="BT4">
        <v>4</v>
      </c>
      <c r="BU4">
        <v>2</v>
      </c>
      <c r="BV4">
        <v>3</v>
      </c>
      <c r="BW4">
        <v>2</v>
      </c>
      <c r="BX4">
        <v>0</v>
      </c>
      <c r="BY4">
        <v>0</v>
      </c>
      <c r="BZ4">
        <v>2</v>
      </c>
      <c r="CA4">
        <v>98</v>
      </c>
      <c r="CB4">
        <v>17</v>
      </c>
      <c r="CC4">
        <v>10</v>
      </c>
      <c r="CD4">
        <v>1</v>
      </c>
      <c r="CE4">
        <v>0</v>
      </c>
      <c r="CF4">
        <v>1</v>
      </c>
      <c r="CG4">
        <v>0</v>
      </c>
      <c r="CH4">
        <v>0</v>
      </c>
      <c r="CI4">
        <v>1</v>
      </c>
      <c r="CJ4">
        <v>1</v>
      </c>
      <c r="CK4">
        <v>0</v>
      </c>
      <c r="CL4">
        <v>0</v>
      </c>
      <c r="CM4">
        <v>2</v>
      </c>
      <c r="CN4">
        <v>0</v>
      </c>
      <c r="CO4">
        <v>0</v>
      </c>
      <c r="CP4">
        <v>0</v>
      </c>
      <c r="CQ4">
        <v>0</v>
      </c>
      <c r="CR4">
        <v>1</v>
      </c>
      <c r="CS4">
        <v>17</v>
      </c>
      <c r="CT4">
        <v>32</v>
      </c>
      <c r="CU4">
        <v>9</v>
      </c>
      <c r="CV4">
        <v>2</v>
      </c>
      <c r="CW4">
        <v>1</v>
      </c>
      <c r="CX4">
        <v>2</v>
      </c>
      <c r="CY4">
        <v>0</v>
      </c>
      <c r="CZ4">
        <v>0</v>
      </c>
      <c r="DA4">
        <v>0</v>
      </c>
      <c r="DB4">
        <v>1</v>
      </c>
      <c r="DC4">
        <v>4</v>
      </c>
      <c r="DD4">
        <v>0</v>
      </c>
      <c r="DE4">
        <v>1</v>
      </c>
      <c r="DF4">
        <v>0</v>
      </c>
      <c r="DG4">
        <v>0</v>
      </c>
      <c r="DH4">
        <v>1</v>
      </c>
      <c r="DI4">
        <v>0</v>
      </c>
      <c r="DJ4">
        <v>2</v>
      </c>
      <c r="DK4">
        <v>1</v>
      </c>
      <c r="DL4">
        <v>0</v>
      </c>
      <c r="DM4">
        <v>1</v>
      </c>
      <c r="DN4">
        <v>0</v>
      </c>
      <c r="DO4">
        <v>5</v>
      </c>
      <c r="DP4">
        <v>0</v>
      </c>
      <c r="DQ4">
        <v>1</v>
      </c>
      <c r="DR4">
        <v>1</v>
      </c>
      <c r="DS4">
        <v>32</v>
      </c>
      <c r="DT4">
        <v>5</v>
      </c>
      <c r="DU4">
        <v>1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2</v>
      </c>
      <c r="ES4">
        <v>5</v>
      </c>
      <c r="ET4">
        <v>20</v>
      </c>
      <c r="EU4">
        <v>5</v>
      </c>
      <c r="EV4">
        <v>0</v>
      </c>
      <c r="EW4">
        <v>0</v>
      </c>
      <c r="EX4">
        <v>1</v>
      </c>
      <c r="EY4">
        <v>5</v>
      </c>
      <c r="EZ4">
        <v>0</v>
      </c>
      <c r="FA4">
        <v>0</v>
      </c>
      <c r="FB4">
        <v>0</v>
      </c>
      <c r="FC4">
        <v>3</v>
      </c>
      <c r="FD4">
        <v>0</v>
      </c>
      <c r="FE4">
        <v>1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3</v>
      </c>
      <c r="FS4">
        <v>20</v>
      </c>
      <c r="FT4">
        <v>24</v>
      </c>
      <c r="FU4">
        <v>8</v>
      </c>
      <c r="FV4">
        <v>2</v>
      </c>
      <c r="FW4">
        <v>0</v>
      </c>
      <c r="FX4">
        <v>1</v>
      </c>
      <c r="FY4">
        <v>0</v>
      </c>
      <c r="FZ4">
        <v>0</v>
      </c>
      <c r="GA4">
        <v>1</v>
      </c>
      <c r="GB4">
        <v>1</v>
      </c>
      <c r="GC4">
        <v>0</v>
      </c>
      <c r="GD4">
        <v>0</v>
      </c>
      <c r="GE4">
        <v>1</v>
      </c>
      <c r="GF4">
        <v>2</v>
      </c>
      <c r="GG4">
        <v>1</v>
      </c>
      <c r="GH4">
        <v>1</v>
      </c>
      <c r="GI4">
        <v>0</v>
      </c>
      <c r="GJ4">
        <v>1</v>
      </c>
      <c r="GK4">
        <v>0</v>
      </c>
      <c r="GL4">
        <v>0</v>
      </c>
      <c r="GM4">
        <v>0</v>
      </c>
      <c r="GN4">
        <v>0</v>
      </c>
      <c r="GO4">
        <v>0</v>
      </c>
      <c r="GP4">
        <v>1</v>
      </c>
      <c r="GQ4">
        <v>0</v>
      </c>
      <c r="GR4">
        <v>4</v>
      </c>
      <c r="GS4">
        <v>24</v>
      </c>
      <c r="GT4">
        <v>49</v>
      </c>
      <c r="GU4">
        <v>19</v>
      </c>
      <c r="GV4">
        <v>13</v>
      </c>
      <c r="GW4">
        <v>2</v>
      </c>
      <c r="GX4">
        <v>1</v>
      </c>
      <c r="GY4">
        <v>3</v>
      </c>
      <c r="GZ4">
        <v>3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1</v>
      </c>
      <c r="HH4">
        <v>1</v>
      </c>
      <c r="HI4">
        <v>1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1</v>
      </c>
      <c r="HR4">
        <v>3</v>
      </c>
      <c r="HS4">
        <v>49</v>
      </c>
      <c r="HT4">
        <v>4</v>
      </c>
      <c r="HU4">
        <v>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1</v>
      </c>
      <c r="IF4">
        <v>1</v>
      </c>
      <c r="IG4">
        <v>1</v>
      </c>
      <c r="IH4">
        <v>4</v>
      </c>
    </row>
    <row r="5" spans="1:242">
      <c r="A5" t="s">
        <v>1344</v>
      </c>
      <c r="B5" t="s">
        <v>1326</v>
      </c>
      <c r="C5" t="str">
        <f>"080101"</f>
        <v>080101</v>
      </c>
      <c r="D5" t="s">
        <v>254</v>
      </c>
      <c r="E5">
        <v>4</v>
      </c>
      <c r="F5">
        <v>857</v>
      </c>
      <c r="G5">
        <v>650</v>
      </c>
      <c r="H5">
        <v>283</v>
      </c>
      <c r="I5">
        <v>367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367</v>
      </c>
      <c r="T5">
        <v>0</v>
      </c>
      <c r="U5">
        <v>0</v>
      </c>
      <c r="V5">
        <v>367</v>
      </c>
      <c r="W5">
        <v>15</v>
      </c>
      <c r="X5">
        <v>11</v>
      </c>
      <c r="Y5">
        <v>4</v>
      </c>
      <c r="Z5">
        <v>0</v>
      </c>
      <c r="AA5">
        <v>352</v>
      </c>
      <c r="AB5">
        <v>72</v>
      </c>
      <c r="AC5">
        <v>7</v>
      </c>
      <c r="AD5">
        <v>25</v>
      </c>
      <c r="AE5">
        <v>0</v>
      </c>
      <c r="AF5">
        <v>1</v>
      </c>
      <c r="AG5">
        <v>2</v>
      </c>
      <c r="AH5">
        <v>1</v>
      </c>
      <c r="AI5">
        <v>4</v>
      </c>
      <c r="AJ5">
        <v>0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25</v>
      </c>
      <c r="AV5">
        <v>0</v>
      </c>
      <c r="AW5">
        <v>0</v>
      </c>
      <c r="AX5">
        <v>1</v>
      </c>
      <c r="AY5">
        <v>1</v>
      </c>
      <c r="AZ5">
        <v>2</v>
      </c>
      <c r="BA5">
        <v>72</v>
      </c>
      <c r="BB5">
        <v>125</v>
      </c>
      <c r="BC5">
        <v>55</v>
      </c>
      <c r="BD5">
        <v>16</v>
      </c>
      <c r="BE5">
        <v>6</v>
      </c>
      <c r="BF5">
        <v>7</v>
      </c>
      <c r="BG5">
        <v>0</v>
      </c>
      <c r="BH5">
        <v>0</v>
      </c>
      <c r="BI5">
        <v>20</v>
      </c>
      <c r="BJ5">
        <v>0</v>
      </c>
      <c r="BK5">
        <v>4</v>
      </c>
      <c r="BL5">
        <v>0</v>
      </c>
      <c r="BM5">
        <v>1</v>
      </c>
      <c r="BN5">
        <v>0</v>
      </c>
      <c r="BO5">
        <v>1</v>
      </c>
      <c r="BP5">
        <v>0</v>
      </c>
      <c r="BQ5">
        <v>1</v>
      </c>
      <c r="BR5">
        <v>0</v>
      </c>
      <c r="BS5">
        <v>5</v>
      </c>
      <c r="BT5">
        <v>1</v>
      </c>
      <c r="BU5">
        <v>3</v>
      </c>
      <c r="BV5">
        <v>0</v>
      </c>
      <c r="BW5">
        <v>2</v>
      </c>
      <c r="BX5">
        <v>0</v>
      </c>
      <c r="BY5">
        <v>1</v>
      </c>
      <c r="BZ5">
        <v>2</v>
      </c>
      <c r="CA5">
        <v>125</v>
      </c>
      <c r="CB5">
        <v>12</v>
      </c>
      <c r="CC5">
        <v>4</v>
      </c>
      <c r="CD5">
        <v>2</v>
      </c>
      <c r="CE5">
        <v>0</v>
      </c>
      <c r="CF5">
        <v>0</v>
      </c>
      <c r="CG5">
        <v>0</v>
      </c>
      <c r="CH5">
        <v>1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3</v>
      </c>
      <c r="CS5">
        <v>12</v>
      </c>
      <c r="CT5">
        <v>27</v>
      </c>
      <c r="CU5">
        <v>17</v>
      </c>
      <c r="CV5">
        <v>0</v>
      </c>
      <c r="CW5">
        <v>1</v>
      </c>
      <c r="CX5">
        <v>0</v>
      </c>
      <c r="CY5">
        <v>0</v>
      </c>
      <c r="CZ5">
        <v>0</v>
      </c>
      <c r="DA5">
        <v>1</v>
      </c>
      <c r="DB5">
        <v>0</v>
      </c>
      <c r="DC5">
        <v>2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4</v>
      </c>
      <c r="DP5">
        <v>0</v>
      </c>
      <c r="DQ5">
        <v>0</v>
      </c>
      <c r="DR5">
        <v>0</v>
      </c>
      <c r="DS5">
        <v>27</v>
      </c>
      <c r="DT5">
        <v>11</v>
      </c>
      <c r="DU5">
        <v>1</v>
      </c>
      <c r="DV5">
        <v>3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5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11</v>
      </c>
      <c r="ET5">
        <v>43</v>
      </c>
      <c r="EU5">
        <v>15</v>
      </c>
      <c r="EV5">
        <v>2</v>
      </c>
      <c r="EW5">
        <v>1</v>
      </c>
      <c r="EX5">
        <v>2</v>
      </c>
      <c r="EY5">
        <v>2</v>
      </c>
      <c r="EZ5">
        <v>0</v>
      </c>
      <c r="FA5">
        <v>0</v>
      </c>
      <c r="FB5">
        <v>0</v>
      </c>
      <c r="FC5">
        <v>7</v>
      </c>
      <c r="FD5">
        <v>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1</v>
      </c>
      <c r="FN5">
        <v>0</v>
      </c>
      <c r="FO5">
        <v>0</v>
      </c>
      <c r="FP5">
        <v>0</v>
      </c>
      <c r="FQ5">
        <v>0</v>
      </c>
      <c r="FR5">
        <v>6</v>
      </c>
      <c r="FS5">
        <v>43</v>
      </c>
      <c r="FT5">
        <v>27</v>
      </c>
      <c r="FU5">
        <v>6</v>
      </c>
      <c r="FV5">
        <v>0</v>
      </c>
      <c r="FW5">
        <v>2</v>
      </c>
      <c r="FX5">
        <v>0</v>
      </c>
      <c r="FY5">
        <v>0</v>
      </c>
      <c r="FZ5">
        <v>2</v>
      </c>
      <c r="GA5">
        <v>1</v>
      </c>
      <c r="GB5">
        <v>4</v>
      </c>
      <c r="GC5">
        <v>1</v>
      </c>
      <c r="GD5">
        <v>1</v>
      </c>
      <c r="GE5">
        <v>0</v>
      </c>
      <c r="GF5">
        <v>1</v>
      </c>
      <c r="GG5">
        <v>0</v>
      </c>
      <c r="GH5">
        <v>1</v>
      </c>
      <c r="GI5">
        <v>0</v>
      </c>
      <c r="GJ5">
        <v>2</v>
      </c>
      <c r="GK5">
        <v>0</v>
      </c>
      <c r="GL5">
        <v>0</v>
      </c>
      <c r="GM5">
        <v>0</v>
      </c>
      <c r="GN5">
        <v>0</v>
      </c>
      <c r="GO5">
        <v>1</v>
      </c>
      <c r="GP5">
        <v>0</v>
      </c>
      <c r="GQ5">
        <v>1</v>
      </c>
      <c r="GR5">
        <v>4</v>
      </c>
      <c r="GS5">
        <v>27</v>
      </c>
      <c r="GT5">
        <v>34</v>
      </c>
      <c r="GU5">
        <v>15</v>
      </c>
      <c r="GV5">
        <v>6</v>
      </c>
      <c r="GW5">
        <v>1</v>
      </c>
      <c r="GX5">
        <v>0</v>
      </c>
      <c r="GY5">
        <v>0</v>
      </c>
      <c r="GZ5">
        <v>1</v>
      </c>
      <c r="HA5">
        <v>2</v>
      </c>
      <c r="HB5">
        <v>0</v>
      </c>
      <c r="HC5">
        <v>1</v>
      </c>
      <c r="HD5">
        <v>0</v>
      </c>
      <c r="HE5">
        <v>0</v>
      </c>
      <c r="HF5">
        <v>0</v>
      </c>
      <c r="HG5">
        <v>0</v>
      </c>
      <c r="HH5">
        <v>1</v>
      </c>
      <c r="HI5">
        <v>2</v>
      </c>
      <c r="HJ5">
        <v>0</v>
      </c>
      <c r="HK5">
        <v>0</v>
      </c>
      <c r="HL5">
        <v>0</v>
      </c>
      <c r="HM5">
        <v>0</v>
      </c>
      <c r="HN5">
        <v>2</v>
      </c>
      <c r="HO5">
        <v>0</v>
      </c>
      <c r="HP5">
        <v>1</v>
      </c>
      <c r="HQ5">
        <v>1</v>
      </c>
      <c r="HR5">
        <v>1</v>
      </c>
      <c r="HS5">
        <v>34</v>
      </c>
      <c r="HT5">
        <v>1</v>
      </c>
      <c r="HU5">
        <v>1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1</v>
      </c>
    </row>
    <row r="6" spans="1:242">
      <c r="A6" t="s">
        <v>1343</v>
      </c>
      <c r="B6" t="s">
        <v>1326</v>
      </c>
      <c r="C6" t="str">
        <f>"080101"</f>
        <v>080101</v>
      </c>
      <c r="D6" t="s">
        <v>254</v>
      </c>
      <c r="E6">
        <v>5</v>
      </c>
      <c r="F6">
        <v>991</v>
      </c>
      <c r="G6">
        <v>760</v>
      </c>
      <c r="H6">
        <v>273</v>
      </c>
      <c r="I6">
        <v>487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487</v>
      </c>
      <c r="T6">
        <v>0</v>
      </c>
      <c r="U6">
        <v>0</v>
      </c>
      <c r="V6">
        <v>487</v>
      </c>
      <c r="W6">
        <v>19</v>
      </c>
      <c r="X6">
        <v>16</v>
      </c>
      <c r="Y6">
        <v>3</v>
      </c>
      <c r="Z6">
        <v>0</v>
      </c>
      <c r="AA6">
        <v>468</v>
      </c>
      <c r="AB6">
        <v>134</v>
      </c>
      <c r="AC6">
        <v>7</v>
      </c>
      <c r="AD6">
        <v>41</v>
      </c>
      <c r="AE6">
        <v>2</v>
      </c>
      <c r="AF6">
        <v>2</v>
      </c>
      <c r="AG6">
        <v>7</v>
      </c>
      <c r="AH6">
        <v>12</v>
      </c>
      <c r="AI6">
        <v>4</v>
      </c>
      <c r="AJ6">
        <v>0</v>
      </c>
      <c r="AK6">
        <v>0</v>
      </c>
      <c r="AL6">
        <v>0</v>
      </c>
      <c r="AM6">
        <v>0</v>
      </c>
      <c r="AN6">
        <v>1</v>
      </c>
      <c r="AO6">
        <v>2</v>
      </c>
      <c r="AP6">
        <v>1</v>
      </c>
      <c r="AQ6">
        <v>1</v>
      </c>
      <c r="AR6">
        <v>0</v>
      </c>
      <c r="AS6">
        <v>1</v>
      </c>
      <c r="AT6">
        <v>0</v>
      </c>
      <c r="AU6">
        <v>50</v>
      </c>
      <c r="AV6">
        <v>0</v>
      </c>
      <c r="AW6">
        <v>0</v>
      </c>
      <c r="AX6">
        <v>0</v>
      </c>
      <c r="AY6">
        <v>1</v>
      </c>
      <c r="AZ6">
        <v>2</v>
      </c>
      <c r="BA6">
        <v>134</v>
      </c>
      <c r="BB6">
        <v>151</v>
      </c>
      <c r="BC6">
        <v>54</v>
      </c>
      <c r="BD6">
        <v>31</v>
      </c>
      <c r="BE6">
        <v>5</v>
      </c>
      <c r="BF6">
        <v>8</v>
      </c>
      <c r="BG6">
        <v>3</v>
      </c>
      <c r="BH6">
        <v>1</v>
      </c>
      <c r="BI6">
        <v>24</v>
      </c>
      <c r="BJ6">
        <v>1</v>
      </c>
      <c r="BK6">
        <v>4</v>
      </c>
      <c r="BL6">
        <v>1</v>
      </c>
      <c r="BM6">
        <v>0</v>
      </c>
      <c r="BN6">
        <v>1</v>
      </c>
      <c r="BO6">
        <v>0</v>
      </c>
      <c r="BP6">
        <v>3</v>
      </c>
      <c r="BQ6">
        <v>0</v>
      </c>
      <c r="BR6">
        <v>0</v>
      </c>
      <c r="BS6">
        <v>0</v>
      </c>
      <c r="BT6">
        <v>1</v>
      </c>
      <c r="BU6">
        <v>5</v>
      </c>
      <c r="BV6">
        <v>1</v>
      </c>
      <c r="BW6">
        <v>3</v>
      </c>
      <c r="BX6">
        <v>0</v>
      </c>
      <c r="BY6">
        <v>2</v>
      </c>
      <c r="BZ6">
        <v>3</v>
      </c>
      <c r="CA6">
        <v>151</v>
      </c>
      <c r="CB6">
        <v>16</v>
      </c>
      <c r="CC6">
        <v>10</v>
      </c>
      <c r="CD6">
        <v>1</v>
      </c>
      <c r="CE6">
        <v>1</v>
      </c>
      <c r="CF6">
        <v>0</v>
      </c>
      <c r="CG6">
        <v>1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16</v>
      </c>
      <c r="CT6">
        <v>21</v>
      </c>
      <c r="CU6">
        <v>11</v>
      </c>
      <c r="CV6">
        <v>0</v>
      </c>
      <c r="CW6">
        <v>1</v>
      </c>
      <c r="CX6">
        <v>0</v>
      </c>
      <c r="CY6">
        <v>0</v>
      </c>
      <c r="CZ6">
        <v>0</v>
      </c>
      <c r="DA6">
        <v>1</v>
      </c>
      <c r="DB6">
        <v>0</v>
      </c>
      <c r="DC6">
        <v>1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1</v>
      </c>
      <c r="DK6">
        <v>0</v>
      </c>
      <c r="DL6">
        <v>0</v>
      </c>
      <c r="DM6">
        <v>1</v>
      </c>
      <c r="DN6">
        <v>0</v>
      </c>
      <c r="DO6">
        <v>3</v>
      </c>
      <c r="DP6">
        <v>0</v>
      </c>
      <c r="DQ6">
        <v>0</v>
      </c>
      <c r="DR6">
        <v>1</v>
      </c>
      <c r="DS6">
        <v>21</v>
      </c>
      <c r="DT6">
        <v>15</v>
      </c>
      <c r="DU6">
        <v>0</v>
      </c>
      <c r="DV6">
        <v>9</v>
      </c>
      <c r="DW6">
        <v>0</v>
      </c>
      <c r="DX6">
        <v>1</v>
      </c>
      <c r="DY6">
        <v>0</v>
      </c>
      <c r="DZ6">
        <v>1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15</v>
      </c>
      <c r="ET6">
        <v>63</v>
      </c>
      <c r="EU6">
        <v>17</v>
      </c>
      <c r="EV6">
        <v>1</v>
      </c>
      <c r="EW6">
        <v>1</v>
      </c>
      <c r="EX6">
        <v>6</v>
      </c>
      <c r="EY6">
        <v>5</v>
      </c>
      <c r="EZ6">
        <v>1</v>
      </c>
      <c r="FA6">
        <v>0</v>
      </c>
      <c r="FB6">
        <v>1</v>
      </c>
      <c r="FC6">
        <v>14</v>
      </c>
      <c r="FD6">
        <v>3</v>
      </c>
      <c r="FE6">
        <v>1</v>
      </c>
      <c r="FF6">
        <v>0</v>
      </c>
      <c r="FG6">
        <v>1</v>
      </c>
      <c r="FH6">
        <v>1</v>
      </c>
      <c r="FI6">
        <v>0</v>
      </c>
      <c r="FJ6">
        <v>0</v>
      </c>
      <c r="FK6">
        <v>1</v>
      </c>
      <c r="FL6">
        <v>1</v>
      </c>
      <c r="FM6">
        <v>0</v>
      </c>
      <c r="FN6">
        <v>0</v>
      </c>
      <c r="FO6">
        <v>0</v>
      </c>
      <c r="FP6">
        <v>0</v>
      </c>
      <c r="FQ6">
        <v>0</v>
      </c>
      <c r="FR6">
        <v>9</v>
      </c>
      <c r="FS6">
        <v>63</v>
      </c>
      <c r="FT6">
        <v>39</v>
      </c>
      <c r="FU6">
        <v>14</v>
      </c>
      <c r="FV6">
        <v>2</v>
      </c>
      <c r="FW6">
        <v>0</v>
      </c>
      <c r="FX6">
        <v>0</v>
      </c>
      <c r="FY6">
        <v>1</v>
      </c>
      <c r="FZ6">
        <v>1</v>
      </c>
      <c r="GA6">
        <v>1</v>
      </c>
      <c r="GB6">
        <v>1</v>
      </c>
      <c r="GC6">
        <v>1</v>
      </c>
      <c r="GD6">
        <v>3</v>
      </c>
      <c r="GE6">
        <v>0</v>
      </c>
      <c r="GF6">
        <v>1</v>
      </c>
      <c r="GG6">
        <v>0</v>
      </c>
      <c r="GH6">
        <v>3</v>
      </c>
      <c r="GI6">
        <v>0</v>
      </c>
      <c r="GJ6">
        <v>1</v>
      </c>
      <c r="GK6">
        <v>1</v>
      </c>
      <c r="GL6">
        <v>1</v>
      </c>
      <c r="GM6">
        <v>0</v>
      </c>
      <c r="GN6">
        <v>0</v>
      </c>
      <c r="GO6">
        <v>0</v>
      </c>
      <c r="GP6">
        <v>0</v>
      </c>
      <c r="GQ6">
        <v>0</v>
      </c>
      <c r="GR6">
        <v>8</v>
      </c>
      <c r="GS6">
        <v>39</v>
      </c>
      <c r="GT6">
        <v>24</v>
      </c>
      <c r="GU6">
        <v>6</v>
      </c>
      <c r="GV6">
        <v>6</v>
      </c>
      <c r="GW6">
        <v>3</v>
      </c>
      <c r="GX6">
        <v>1</v>
      </c>
      <c r="GY6">
        <v>2</v>
      </c>
      <c r="GZ6">
        <v>0</v>
      </c>
      <c r="HA6">
        <v>1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1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1</v>
      </c>
      <c r="HR6">
        <v>1</v>
      </c>
      <c r="HS6">
        <v>24</v>
      </c>
      <c r="HT6">
        <v>5</v>
      </c>
      <c r="HU6">
        <v>3</v>
      </c>
      <c r="HV6">
        <v>0</v>
      </c>
      <c r="HW6">
        <v>0</v>
      </c>
      <c r="HX6">
        <v>0</v>
      </c>
      <c r="HY6">
        <v>0</v>
      </c>
      <c r="HZ6">
        <v>1</v>
      </c>
      <c r="IA6">
        <v>0</v>
      </c>
      <c r="IB6">
        <v>0</v>
      </c>
      <c r="IC6">
        <v>0</v>
      </c>
      <c r="ID6">
        <v>0</v>
      </c>
      <c r="IE6">
        <v>1</v>
      </c>
      <c r="IF6">
        <v>0</v>
      </c>
      <c r="IG6">
        <v>0</v>
      </c>
      <c r="IH6">
        <v>5</v>
      </c>
    </row>
    <row r="7" spans="1:242">
      <c r="A7" t="s">
        <v>1342</v>
      </c>
      <c r="B7" t="s">
        <v>1326</v>
      </c>
      <c r="C7" t="str">
        <f>"080101"</f>
        <v>080101</v>
      </c>
      <c r="D7" t="s">
        <v>110</v>
      </c>
      <c r="E7">
        <v>6</v>
      </c>
      <c r="F7">
        <v>972</v>
      </c>
      <c r="G7">
        <v>740</v>
      </c>
      <c r="H7">
        <v>323</v>
      </c>
      <c r="I7">
        <v>417</v>
      </c>
      <c r="J7">
        <v>0</v>
      </c>
      <c r="K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417</v>
      </c>
      <c r="T7">
        <v>0</v>
      </c>
      <c r="U7">
        <v>0</v>
      </c>
      <c r="V7">
        <v>417</v>
      </c>
      <c r="W7">
        <v>9</v>
      </c>
      <c r="X7">
        <v>7</v>
      </c>
      <c r="Y7">
        <v>2</v>
      </c>
      <c r="Z7">
        <v>0</v>
      </c>
      <c r="AA7">
        <v>408</v>
      </c>
      <c r="AB7">
        <v>133</v>
      </c>
      <c r="AC7">
        <v>8</v>
      </c>
      <c r="AD7">
        <v>35</v>
      </c>
      <c r="AE7">
        <v>3</v>
      </c>
      <c r="AF7">
        <v>2</v>
      </c>
      <c r="AG7">
        <v>7</v>
      </c>
      <c r="AH7">
        <v>8</v>
      </c>
      <c r="AI7">
        <v>11</v>
      </c>
      <c r="AJ7">
        <v>3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50</v>
      </c>
      <c r="AV7">
        <v>0</v>
      </c>
      <c r="AW7">
        <v>0</v>
      </c>
      <c r="AX7">
        <v>0</v>
      </c>
      <c r="AY7">
        <v>1</v>
      </c>
      <c r="AZ7">
        <v>2</v>
      </c>
      <c r="BA7">
        <v>133</v>
      </c>
      <c r="BB7">
        <v>136</v>
      </c>
      <c r="BC7">
        <v>65</v>
      </c>
      <c r="BD7">
        <v>28</v>
      </c>
      <c r="BE7">
        <v>5</v>
      </c>
      <c r="BF7">
        <v>11</v>
      </c>
      <c r="BG7">
        <v>0</v>
      </c>
      <c r="BH7">
        <v>0</v>
      </c>
      <c r="BI7">
        <v>11</v>
      </c>
      <c r="BJ7">
        <v>1</v>
      </c>
      <c r="BK7">
        <v>3</v>
      </c>
      <c r="BL7">
        <v>0</v>
      </c>
      <c r="BM7">
        <v>1</v>
      </c>
      <c r="BN7">
        <v>1</v>
      </c>
      <c r="BO7">
        <v>0</v>
      </c>
      <c r="BP7">
        <v>1</v>
      </c>
      <c r="BQ7">
        <v>0</v>
      </c>
      <c r="BR7">
        <v>0</v>
      </c>
      <c r="BS7">
        <v>2</v>
      </c>
      <c r="BT7">
        <v>1</v>
      </c>
      <c r="BU7">
        <v>0</v>
      </c>
      <c r="BV7">
        <v>2</v>
      </c>
      <c r="BW7">
        <v>2</v>
      </c>
      <c r="BX7">
        <v>1</v>
      </c>
      <c r="BY7">
        <v>0</v>
      </c>
      <c r="BZ7">
        <v>1</v>
      </c>
      <c r="CA7">
        <v>136</v>
      </c>
      <c r="CB7">
        <v>12</v>
      </c>
      <c r="CC7">
        <v>2</v>
      </c>
      <c r="CD7">
        <v>3</v>
      </c>
      <c r="CE7">
        <v>0</v>
      </c>
      <c r="CF7">
        <v>1</v>
      </c>
      <c r="CG7">
        <v>1</v>
      </c>
      <c r="CH7">
        <v>0</v>
      </c>
      <c r="CI7">
        <v>2</v>
      </c>
      <c r="CJ7">
        <v>0</v>
      </c>
      <c r="CK7">
        <v>1</v>
      </c>
      <c r="CL7">
        <v>0</v>
      </c>
      <c r="CM7">
        <v>2</v>
      </c>
      <c r="CN7">
        <v>0</v>
      </c>
      <c r="CO7">
        <v>0</v>
      </c>
      <c r="CP7">
        <v>0</v>
      </c>
      <c r="CQ7">
        <v>0</v>
      </c>
      <c r="CR7">
        <v>0</v>
      </c>
      <c r="CS7">
        <v>12</v>
      </c>
      <c r="CT7">
        <v>26</v>
      </c>
      <c r="CU7">
        <v>10</v>
      </c>
      <c r="CV7">
        <v>0</v>
      </c>
      <c r="CW7">
        <v>1</v>
      </c>
      <c r="CX7">
        <v>0</v>
      </c>
      <c r="CY7">
        <v>0</v>
      </c>
      <c r="CZ7">
        <v>1</v>
      </c>
      <c r="DA7">
        <v>0</v>
      </c>
      <c r="DB7">
        <v>0</v>
      </c>
      <c r="DC7">
        <v>3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3</v>
      </c>
      <c r="DN7">
        <v>3</v>
      </c>
      <c r="DO7">
        <v>0</v>
      </c>
      <c r="DP7">
        <v>1</v>
      </c>
      <c r="DQ7">
        <v>1</v>
      </c>
      <c r="DR7">
        <v>2</v>
      </c>
      <c r="DS7">
        <v>26</v>
      </c>
      <c r="DT7">
        <v>11</v>
      </c>
      <c r="DU7">
        <v>3</v>
      </c>
      <c r="DV7">
        <v>6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11</v>
      </c>
      <c r="ET7">
        <v>24</v>
      </c>
      <c r="EU7">
        <v>6</v>
      </c>
      <c r="EV7">
        <v>3</v>
      </c>
      <c r="EW7">
        <v>0</v>
      </c>
      <c r="EX7">
        <v>0</v>
      </c>
      <c r="EY7">
        <v>1</v>
      </c>
      <c r="EZ7">
        <v>0</v>
      </c>
      <c r="FA7">
        <v>3</v>
      </c>
      <c r="FB7">
        <v>0</v>
      </c>
      <c r="FC7">
        <v>5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2</v>
      </c>
      <c r="FQ7">
        <v>0</v>
      </c>
      <c r="FR7">
        <v>3</v>
      </c>
      <c r="FS7">
        <v>24</v>
      </c>
      <c r="FT7">
        <v>36</v>
      </c>
      <c r="FU7">
        <v>4</v>
      </c>
      <c r="FV7">
        <v>3</v>
      </c>
      <c r="FW7">
        <v>1</v>
      </c>
      <c r="FX7">
        <v>2</v>
      </c>
      <c r="FY7">
        <v>3</v>
      </c>
      <c r="FZ7">
        <v>0</v>
      </c>
      <c r="GA7">
        <v>5</v>
      </c>
      <c r="GB7">
        <v>1</v>
      </c>
      <c r="GC7">
        <v>1</v>
      </c>
      <c r="GD7">
        <v>3</v>
      </c>
      <c r="GE7">
        <v>0</v>
      </c>
      <c r="GF7">
        <v>1</v>
      </c>
      <c r="GG7">
        <v>1</v>
      </c>
      <c r="GH7">
        <v>2</v>
      </c>
      <c r="GI7">
        <v>1</v>
      </c>
      <c r="GJ7">
        <v>0</v>
      </c>
      <c r="GK7">
        <v>0</v>
      </c>
      <c r="GL7">
        <v>0</v>
      </c>
      <c r="GM7">
        <v>0</v>
      </c>
      <c r="GN7">
        <v>1</v>
      </c>
      <c r="GO7">
        <v>1</v>
      </c>
      <c r="GP7">
        <v>1</v>
      </c>
      <c r="GQ7">
        <v>0</v>
      </c>
      <c r="GR7">
        <v>5</v>
      </c>
      <c r="GS7">
        <v>36</v>
      </c>
      <c r="GT7">
        <v>25</v>
      </c>
      <c r="GU7">
        <v>10</v>
      </c>
      <c r="GV7">
        <v>7</v>
      </c>
      <c r="GW7">
        <v>2</v>
      </c>
      <c r="GX7">
        <v>0</v>
      </c>
      <c r="GY7">
        <v>0</v>
      </c>
      <c r="GZ7">
        <v>1</v>
      </c>
      <c r="HA7">
        <v>0</v>
      </c>
      <c r="HB7">
        <v>0</v>
      </c>
      <c r="HC7">
        <v>1</v>
      </c>
      <c r="HD7">
        <v>0</v>
      </c>
      <c r="HE7">
        <v>0</v>
      </c>
      <c r="HF7">
        <v>1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3</v>
      </c>
      <c r="HS7">
        <v>25</v>
      </c>
      <c r="HT7">
        <v>5</v>
      </c>
      <c r="HU7">
        <v>2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1</v>
      </c>
      <c r="IH7">
        <v>5</v>
      </c>
    </row>
    <row r="8" spans="1:242">
      <c r="A8" t="s">
        <v>1341</v>
      </c>
      <c r="B8" t="s">
        <v>1326</v>
      </c>
      <c r="C8" t="str">
        <f>"080101"</f>
        <v>080101</v>
      </c>
      <c r="D8" t="s">
        <v>110</v>
      </c>
      <c r="E8">
        <v>7</v>
      </c>
      <c r="F8">
        <v>1011</v>
      </c>
      <c r="G8">
        <v>770</v>
      </c>
      <c r="H8">
        <v>377</v>
      </c>
      <c r="I8">
        <v>393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393</v>
      </c>
      <c r="T8">
        <v>0</v>
      </c>
      <c r="U8">
        <v>0</v>
      </c>
      <c r="V8">
        <v>393</v>
      </c>
      <c r="W8">
        <v>11</v>
      </c>
      <c r="X8">
        <v>9</v>
      </c>
      <c r="Y8">
        <v>2</v>
      </c>
      <c r="Z8">
        <v>0</v>
      </c>
      <c r="AA8">
        <v>382</v>
      </c>
      <c r="AB8">
        <v>128</v>
      </c>
      <c r="AC8">
        <v>5</v>
      </c>
      <c r="AD8">
        <v>35</v>
      </c>
      <c r="AE8">
        <v>5</v>
      </c>
      <c r="AF8">
        <v>1</v>
      </c>
      <c r="AG8">
        <v>7</v>
      </c>
      <c r="AH8">
        <v>10</v>
      </c>
      <c r="AI8">
        <v>9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2</v>
      </c>
      <c r="AR8">
        <v>0</v>
      </c>
      <c r="AS8">
        <v>2</v>
      </c>
      <c r="AT8">
        <v>0</v>
      </c>
      <c r="AU8">
        <v>48</v>
      </c>
      <c r="AV8">
        <v>0</v>
      </c>
      <c r="AW8">
        <v>0</v>
      </c>
      <c r="AX8">
        <v>0</v>
      </c>
      <c r="AY8">
        <v>1</v>
      </c>
      <c r="AZ8">
        <v>1</v>
      </c>
      <c r="BA8">
        <v>128</v>
      </c>
      <c r="BB8">
        <v>117</v>
      </c>
      <c r="BC8">
        <v>46</v>
      </c>
      <c r="BD8">
        <v>16</v>
      </c>
      <c r="BE8">
        <v>2</v>
      </c>
      <c r="BF8">
        <v>3</v>
      </c>
      <c r="BG8">
        <v>0</v>
      </c>
      <c r="BH8">
        <v>0</v>
      </c>
      <c r="BI8">
        <v>10</v>
      </c>
      <c r="BJ8">
        <v>2</v>
      </c>
      <c r="BK8">
        <v>3</v>
      </c>
      <c r="BL8">
        <v>3</v>
      </c>
      <c r="BM8">
        <v>1</v>
      </c>
      <c r="BN8">
        <v>1</v>
      </c>
      <c r="BO8">
        <v>1</v>
      </c>
      <c r="BP8">
        <v>1</v>
      </c>
      <c r="BQ8">
        <v>1</v>
      </c>
      <c r="BR8">
        <v>0</v>
      </c>
      <c r="BS8">
        <v>8</v>
      </c>
      <c r="BT8">
        <v>1</v>
      </c>
      <c r="BU8">
        <v>6</v>
      </c>
      <c r="BV8">
        <v>1</v>
      </c>
      <c r="BW8">
        <v>6</v>
      </c>
      <c r="BX8">
        <v>0</v>
      </c>
      <c r="BY8">
        <v>2</v>
      </c>
      <c r="BZ8">
        <v>3</v>
      </c>
      <c r="CA8">
        <v>117</v>
      </c>
      <c r="CB8">
        <v>7</v>
      </c>
      <c r="CC8">
        <v>2</v>
      </c>
      <c r="CD8">
        <v>0</v>
      </c>
      <c r="CE8">
        <v>1</v>
      </c>
      <c r="CF8">
        <v>0</v>
      </c>
      <c r="CG8">
        <v>0</v>
      </c>
      <c r="CH8">
        <v>2</v>
      </c>
      <c r="CI8">
        <v>1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7</v>
      </c>
      <c r="CT8">
        <v>13</v>
      </c>
      <c r="CU8">
        <v>8</v>
      </c>
      <c r="CV8">
        <v>0</v>
      </c>
      <c r="CW8">
        <v>0</v>
      </c>
      <c r="CX8">
        <v>1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13</v>
      </c>
      <c r="DT8">
        <v>6</v>
      </c>
      <c r="DU8">
        <v>1</v>
      </c>
      <c r="DV8">
        <v>3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6</v>
      </c>
      <c r="ET8">
        <v>48</v>
      </c>
      <c r="EU8">
        <v>13</v>
      </c>
      <c r="EV8">
        <v>1</v>
      </c>
      <c r="EW8">
        <v>0</v>
      </c>
      <c r="EX8">
        <v>0</v>
      </c>
      <c r="EY8">
        <v>4</v>
      </c>
      <c r="EZ8">
        <v>0</v>
      </c>
      <c r="FA8">
        <v>0</v>
      </c>
      <c r="FB8">
        <v>1</v>
      </c>
      <c r="FC8">
        <v>26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48</v>
      </c>
      <c r="FT8">
        <v>36</v>
      </c>
      <c r="FU8">
        <v>7</v>
      </c>
      <c r="FV8">
        <v>2</v>
      </c>
      <c r="FW8">
        <v>1</v>
      </c>
      <c r="FX8">
        <v>1</v>
      </c>
      <c r="FY8">
        <v>0</v>
      </c>
      <c r="FZ8">
        <v>2</v>
      </c>
      <c r="GA8">
        <v>1</v>
      </c>
      <c r="GB8">
        <v>0</v>
      </c>
      <c r="GC8">
        <v>1</v>
      </c>
      <c r="GD8">
        <v>2</v>
      </c>
      <c r="GE8">
        <v>4</v>
      </c>
      <c r="GF8">
        <v>1</v>
      </c>
      <c r="GG8">
        <v>1</v>
      </c>
      <c r="GH8">
        <v>4</v>
      </c>
      <c r="GI8">
        <v>0</v>
      </c>
      <c r="GJ8">
        <v>0</v>
      </c>
      <c r="GK8">
        <v>0</v>
      </c>
      <c r="GL8">
        <v>1</v>
      </c>
      <c r="GM8">
        <v>1</v>
      </c>
      <c r="GN8">
        <v>0</v>
      </c>
      <c r="GO8">
        <v>1</v>
      </c>
      <c r="GP8">
        <v>1</v>
      </c>
      <c r="GQ8">
        <v>0</v>
      </c>
      <c r="GR8">
        <v>5</v>
      </c>
      <c r="GS8">
        <v>36</v>
      </c>
      <c r="GT8">
        <v>27</v>
      </c>
      <c r="GU8">
        <v>9</v>
      </c>
      <c r="GV8">
        <v>6</v>
      </c>
      <c r="GW8">
        <v>1</v>
      </c>
      <c r="GX8">
        <v>2</v>
      </c>
      <c r="GY8">
        <v>0</v>
      </c>
      <c r="GZ8">
        <v>1</v>
      </c>
      <c r="HA8">
        <v>2</v>
      </c>
      <c r="HB8">
        <v>2</v>
      </c>
      <c r="HC8">
        <v>0</v>
      </c>
      <c r="HD8">
        <v>0</v>
      </c>
      <c r="HE8">
        <v>1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3</v>
      </c>
      <c r="HS8">
        <v>27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</row>
    <row r="9" spans="1:242">
      <c r="A9" t="s">
        <v>1340</v>
      </c>
      <c r="B9" t="s">
        <v>1326</v>
      </c>
      <c r="C9" t="str">
        <f>"080101"</f>
        <v>080101</v>
      </c>
      <c r="D9" t="s">
        <v>1339</v>
      </c>
      <c r="E9">
        <v>8</v>
      </c>
      <c r="F9">
        <v>867</v>
      </c>
      <c r="G9">
        <v>660</v>
      </c>
      <c r="H9">
        <v>303</v>
      </c>
      <c r="I9">
        <v>357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357</v>
      </c>
      <c r="T9">
        <v>0</v>
      </c>
      <c r="U9">
        <v>0</v>
      </c>
      <c r="V9">
        <v>357</v>
      </c>
      <c r="W9">
        <v>21</v>
      </c>
      <c r="X9">
        <v>20</v>
      </c>
      <c r="Y9">
        <v>1</v>
      </c>
      <c r="Z9">
        <v>0</v>
      </c>
      <c r="AA9">
        <v>336</v>
      </c>
      <c r="AB9">
        <v>85</v>
      </c>
      <c r="AC9">
        <v>2</v>
      </c>
      <c r="AD9">
        <v>19</v>
      </c>
      <c r="AE9">
        <v>5</v>
      </c>
      <c r="AF9">
        <v>2</v>
      </c>
      <c r="AG9">
        <v>5</v>
      </c>
      <c r="AH9">
        <v>1</v>
      </c>
      <c r="AI9">
        <v>3</v>
      </c>
      <c r="AJ9">
        <v>1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44</v>
      </c>
      <c r="AV9">
        <v>0</v>
      </c>
      <c r="AW9">
        <v>0</v>
      </c>
      <c r="AX9">
        <v>1</v>
      </c>
      <c r="AY9">
        <v>1</v>
      </c>
      <c r="AZ9">
        <v>0</v>
      </c>
      <c r="BA9">
        <v>85</v>
      </c>
      <c r="BB9">
        <v>107</v>
      </c>
      <c r="BC9">
        <v>35</v>
      </c>
      <c r="BD9">
        <v>23</v>
      </c>
      <c r="BE9">
        <v>2</v>
      </c>
      <c r="BF9">
        <v>4</v>
      </c>
      <c r="BG9">
        <v>2</v>
      </c>
      <c r="BH9">
        <v>0</v>
      </c>
      <c r="BI9">
        <v>18</v>
      </c>
      <c r="BJ9">
        <v>1</v>
      </c>
      <c r="BK9">
        <v>0</v>
      </c>
      <c r="BL9">
        <v>2</v>
      </c>
      <c r="BM9">
        <v>1</v>
      </c>
      <c r="BN9">
        <v>0</v>
      </c>
      <c r="BO9">
        <v>1</v>
      </c>
      <c r="BP9">
        <v>5</v>
      </c>
      <c r="BQ9">
        <v>0</v>
      </c>
      <c r="BR9">
        <v>0</v>
      </c>
      <c r="BS9">
        <v>2</v>
      </c>
      <c r="BT9">
        <v>0</v>
      </c>
      <c r="BU9">
        <v>1</v>
      </c>
      <c r="BV9">
        <v>0</v>
      </c>
      <c r="BW9">
        <v>4</v>
      </c>
      <c r="BX9">
        <v>1</v>
      </c>
      <c r="BY9">
        <v>0</v>
      </c>
      <c r="BZ9">
        <v>5</v>
      </c>
      <c r="CA9">
        <v>107</v>
      </c>
      <c r="CB9">
        <v>19</v>
      </c>
      <c r="CC9">
        <v>11</v>
      </c>
      <c r="CD9">
        <v>1</v>
      </c>
      <c r="CE9">
        <v>0</v>
      </c>
      <c r="CF9">
        <v>1</v>
      </c>
      <c r="CG9">
        <v>1</v>
      </c>
      <c r="CH9">
        <v>1</v>
      </c>
      <c r="CI9">
        <v>2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19</v>
      </c>
      <c r="CT9">
        <v>14</v>
      </c>
      <c r="CU9">
        <v>9</v>
      </c>
      <c r="CV9">
        <v>1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1</v>
      </c>
      <c r="DD9">
        <v>0</v>
      </c>
      <c r="DE9">
        <v>1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14</v>
      </c>
      <c r="DT9">
        <v>4</v>
      </c>
      <c r="DU9">
        <v>1</v>
      </c>
      <c r="DV9">
        <v>3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4</v>
      </c>
      <c r="ET9">
        <v>40</v>
      </c>
      <c r="EU9">
        <v>14</v>
      </c>
      <c r="EV9">
        <v>3</v>
      </c>
      <c r="EW9">
        <v>1</v>
      </c>
      <c r="EX9">
        <v>0</v>
      </c>
      <c r="EY9">
        <v>2</v>
      </c>
      <c r="EZ9">
        <v>0</v>
      </c>
      <c r="FA9">
        <v>1</v>
      </c>
      <c r="FB9">
        <v>0</v>
      </c>
      <c r="FC9">
        <v>18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40</v>
      </c>
      <c r="FT9">
        <v>41</v>
      </c>
      <c r="FU9">
        <v>13</v>
      </c>
      <c r="FV9">
        <v>0</v>
      </c>
      <c r="FW9">
        <v>4</v>
      </c>
      <c r="FX9">
        <v>0</v>
      </c>
      <c r="FY9">
        <v>1</v>
      </c>
      <c r="FZ9">
        <v>0</v>
      </c>
      <c r="GA9">
        <v>1</v>
      </c>
      <c r="GB9">
        <v>1</v>
      </c>
      <c r="GC9">
        <v>2</v>
      </c>
      <c r="GD9">
        <v>1</v>
      </c>
      <c r="GE9">
        <v>0</v>
      </c>
      <c r="GF9">
        <v>3</v>
      </c>
      <c r="GG9">
        <v>2</v>
      </c>
      <c r="GH9">
        <v>1</v>
      </c>
      <c r="GI9">
        <v>0</v>
      </c>
      <c r="GJ9">
        <v>2</v>
      </c>
      <c r="GK9">
        <v>1</v>
      </c>
      <c r="GL9">
        <v>0</v>
      </c>
      <c r="GM9">
        <v>2</v>
      </c>
      <c r="GN9">
        <v>2</v>
      </c>
      <c r="GO9">
        <v>1</v>
      </c>
      <c r="GP9">
        <v>0</v>
      </c>
      <c r="GQ9">
        <v>1</v>
      </c>
      <c r="GR9">
        <v>3</v>
      </c>
      <c r="GS9">
        <v>41</v>
      </c>
      <c r="GT9">
        <v>26</v>
      </c>
      <c r="GU9">
        <v>9</v>
      </c>
      <c r="GV9">
        <v>5</v>
      </c>
      <c r="GW9">
        <v>1</v>
      </c>
      <c r="GX9">
        <v>0</v>
      </c>
      <c r="GY9">
        <v>1</v>
      </c>
      <c r="GZ9">
        <v>0</v>
      </c>
      <c r="HA9">
        <v>1</v>
      </c>
      <c r="HB9">
        <v>0</v>
      </c>
      <c r="HC9">
        <v>0</v>
      </c>
      <c r="HD9">
        <v>0</v>
      </c>
      <c r="HE9">
        <v>0</v>
      </c>
      <c r="HF9">
        <v>0</v>
      </c>
      <c r="HG9">
        <v>2</v>
      </c>
      <c r="HH9">
        <v>2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1</v>
      </c>
      <c r="HP9">
        <v>0</v>
      </c>
      <c r="HQ9">
        <v>2</v>
      </c>
      <c r="HR9">
        <v>2</v>
      </c>
      <c r="HS9">
        <v>26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</row>
    <row r="10" spans="1:242">
      <c r="A10" t="s">
        <v>1338</v>
      </c>
      <c r="B10" t="s">
        <v>1326</v>
      </c>
      <c r="C10" t="str">
        <f>"080101"</f>
        <v>080101</v>
      </c>
      <c r="D10" t="s">
        <v>278</v>
      </c>
      <c r="E10">
        <v>9</v>
      </c>
      <c r="F10">
        <v>1004</v>
      </c>
      <c r="G10">
        <v>770</v>
      </c>
      <c r="H10">
        <v>354</v>
      </c>
      <c r="I10">
        <v>416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416</v>
      </c>
      <c r="T10">
        <v>0</v>
      </c>
      <c r="U10">
        <v>0</v>
      </c>
      <c r="V10">
        <v>416</v>
      </c>
      <c r="W10">
        <v>9</v>
      </c>
      <c r="X10">
        <v>8</v>
      </c>
      <c r="Y10">
        <v>1</v>
      </c>
      <c r="Z10">
        <v>0</v>
      </c>
      <c r="AA10">
        <v>407</v>
      </c>
      <c r="AB10">
        <v>129</v>
      </c>
      <c r="AC10">
        <v>9</v>
      </c>
      <c r="AD10">
        <v>42</v>
      </c>
      <c r="AE10">
        <v>3</v>
      </c>
      <c r="AF10">
        <v>1</v>
      </c>
      <c r="AG10">
        <v>5</v>
      </c>
      <c r="AH10">
        <v>8</v>
      </c>
      <c r="AI10">
        <v>2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3</v>
      </c>
      <c r="AT10">
        <v>0</v>
      </c>
      <c r="AU10">
        <v>49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129</v>
      </c>
      <c r="BB10">
        <v>100</v>
      </c>
      <c r="BC10">
        <v>33</v>
      </c>
      <c r="BD10">
        <v>19</v>
      </c>
      <c r="BE10">
        <v>10</v>
      </c>
      <c r="BF10">
        <v>7</v>
      </c>
      <c r="BG10">
        <v>0</v>
      </c>
      <c r="BH10">
        <v>0</v>
      </c>
      <c r="BI10">
        <v>4</v>
      </c>
      <c r="BJ10">
        <v>4</v>
      </c>
      <c r="BK10">
        <v>4</v>
      </c>
      <c r="BL10">
        <v>3</v>
      </c>
      <c r="BM10">
        <v>0</v>
      </c>
      <c r="BN10">
        <v>2</v>
      </c>
      <c r="BO10">
        <v>1</v>
      </c>
      <c r="BP10">
        <v>1</v>
      </c>
      <c r="BQ10">
        <v>0</v>
      </c>
      <c r="BR10">
        <v>0</v>
      </c>
      <c r="BS10">
        <v>2</v>
      </c>
      <c r="BT10">
        <v>1</v>
      </c>
      <c r="BU10">
        <v>6</v>
      </c>
      <c r="BV10">
        <v>0</v>
      </c>
      <c r="BW10">
        <v>0</v>
      </c>
      <c r="BX10">
        <v>0</v>
      </c>
      <c r="BY10">
        <v>2</v>
      </c>
      <c r="BZ10">
        <v>1</v>
      </c>
      <c r="CA10">
        <v>100</v>
      </c>
      <c r="CB10">
        <v>20</v>
      </c>
      <c r="CC10">
        <v>8</v>
      </c>
      <c r="CD10">
        <v>2</v>
      </c>
      <c r="CE10">
        <v>0</v>
      </c>
      <c r="CF10">
        <v>0</v>
      </c>
      <c r="CG10">
        <v>2</v>
      </c>
      <c r="CH10">
        <v>0</v>
      </c>
      <c r="CI10">
        <v>1</v>
      </c>
      <c r="CJ10">
        <v>0</v>
      </c>
      <c r="CK10">
        <v>1</v>
      </c>
      <c r="CL10">
        <v>3</v>
      </c>
      <c r="CM10">
        <v>1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20</v>
      </c>
      <c r="CT10">
        <v>29</v>
      </c>
      <c r="CU10">
        <v>20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3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3</v>
      </c>
      <c r="DO10">
        <v>0</v>
      </c>
      <c r="DP10">
        <v>0</v>
      </c>
      <c r="DQ10">
        <v>0</v>
      </c>
      <c r="DR10">
        <v>0</v>
      </c>
      <c r="DS10">
        <v>29</v>
      </c>
      <c r="DT10">
        <v>14</v>
      </c>
      <c r="DU10">
        <v>4</v>
      </c>
      <c r="DV10">
        <v>4</v>
      </c>
      <c r="DW10">
        <v>0</v>
      </c>
      <c r="DX10">
        <v>1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2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1</v>
      </c>
      <c r="ES10">
        <v>14</v>
      </c>
      <c r="ET10">
        <v>48</v>
      </c>
      <c r="EU10">
        <v>15</v>
      </c>
      <c r="EV10">
        <v>2</v>
      </c>
      <c r="EW10">
        <v>0</v>
      </c>
      <c r="EX10">
        <v>2</v>
      </c>
      <c r="EY10">
        <v>3</v>
      </c>
      <c r="EZ10">
        <v>0</v>
      </c>
      <c r="FA10">
        <v>0</v>
      </c>
      <c r="FB10">
        <v>0</v>
      </c>
      <c r="FC10">
        <v>18</v>
      </c>
      <c r="FD10">
        <v>6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1</v>
      </c>
      <c r="FS10">
        <v>48</v>
      </c>
      <c r="FT10">
        <v>36</v>
      </c>
      <c r="FU10">
        <v>10</v>
      </c>
      <c r="FV10">
        <v>3</v>
      </c>
      <c r="FW10">
        <v>1</v>
      </c>
      <c r="FX10">
        <v>0</v>
      </c>
      <c r="FY10">
        <v>2</v>
      </c>
      <c r="FZ10">
        <v>1</v>
      </c>
      <c r="GA10">
        <v>1</v>
      </c>
      <c r="GB10">
        <v>3</v>
      </c>
      <c r="GC10">
        <v>1</v>
      </c>
      <c r="GD10">
        <v>0</v>
      </c>
      <c r="GE10">
        <v>2</v>
      </c>
      <c r="GF10">
        <v>1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1</v>
      </c>
      <c r="GM10">
        <v>1</v>
      </c>
      <c r="GN10">
        <v>1</v>
      </c>
      <c r="GO10">
        <v>1</v>
      </c>
      <c r="GP10">
        <v>0</v>
      </c>
      <c r="GQ10">
        <v>0</v>
      </c>
      <c r="GR10">
        <v>6</v>
      </c>
      <c r="GS10">
        <v>36</v>
      </c>
      <c r="GT10">
        <v>27</v>
      </c>
      <c r="GU10">
        <v>9</v>
      </c>
      <c r="GV10">
        <v>11</v>
      </c>
      <c r="GW10">
        <v>2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0</v>
      </c>
      <c r="HE10">
        <v>0</v>
      </c>
      <c r="HF10">
        <v>1</v>
      </c>
      <c r="HG10">
        <v>0</v>
      </c>
      <c r="HH10">
        <v>1</v>
      </c>
      <c r="HI10">
        <v>0</v>
      </c>
      <c r="HJ10">
        <v>1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1</v>
      </c>
      <c r="HS10">
        <v>27</v>
      </c>
      <c r="HT10">
        <v>4</v>
      </c>
      <c r="HU10">
        <v>1</v>
      </c>
      <c r="HV10">
        <v>3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4</v>
      </c>
    </row>
    <row r="11" spans="1:242">
      <c r="A11" t="s">
        <v>1337</v>
      </c>
      <c r="B11" t="s">
        <v>1326</v>
      </c>
      <c r="C11" t="str">
        <f>"080101"</f>
        <v>080101</v>
      </c>
      <c r="D11" t="s">
        <v>1336</v>
      </c>
      <c r="E11">
        <v>10</v>
      </c>
      <c r="F11">
        <v>1049</v>
      </c>
      <c r="G11">
        <v>800</v>
      </c>
      <c r="H11">
        <v>297</v>
      </c>
      <c r="I11">
        <v>503</v>
      </c>
      <c r="J11">
        <v>0</v>
      </c>
      <c r="K11">
        <v>8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504</v>
      </c>
      <c r="T11">
        <v>1</v>
      </c>
      <c r="U11">
        <v>0</v>
      </c>
      <c r="V11">
        <v>504</v>
      </c>
      <c r="W11">
        <v>11</v>
      </c>
      <c r="X11">
        <v>10</v>
      </c>
      <c r="Y11">
        <v>1</v>
      </c>
      <c r="Z11">
        <v>0</v>
      </c>
      <c r="AA11">
        <v>493</v>
      </c>
      <c r="AB11">
        <v>159</v>
      </c>
      <c r="AC11">
        <v>7</v>
      </c>
      <c r="AD11">
        <v>45</v>
      </c>
      <c r="AE11">
        <v>4</v>
      </c>
      <c r="AF11">
        <v>1</v>
      </c>
      <c r="AG11">
        <v>11</v>
      </c>
      <c r="AH11">
        <v>5</v>
      </c>
      <c r="AI11">
        <v>13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2</v>
      </c>
      <c r="AQ11">
        <v>0</v>
      </c>
      <c r="AR11">
        <v>0</v>
      </c>
      <c r="AS11">
        <v>1</v>
      </c>
      <c r="AT11">
        <v>0</v>
      </c>
      <c r="AU11">
        <v>66</v>
      </c>
      <c r="AV11">
        <v>0</v>
      </c>
      <c r="AW11">
        <v>1</v>
      </c>
      <c r="AX11">
        <v>0</v>
      </c>
      <c r="AY11">
        <v>0</v>
      </c>
      <c r="AZ11">
        <v>1</v>
      </c>
      <c r="BA11">
        <v>159</v>
      </c>
      <c r="BB11">
        <v>133</v>
      </c>
      <c r="BC11">
        <v>49</v>
      </c>
      <c r="BD11">
        <v>39</v>
      </c>
      <c r="BE11">
        <v>4</v>
      </c>
      <c r="BF11">
        <v>6</v>
      </c>
      <c r="BG11">
        <v>0</v>
      </c>
      <c r="BH11">
        <v>0</v>
      </c>
      <c r="BI11">
        <v>17</v>
      </c>
      <c r="BJ11">
        <v>3</v>
      </c>
      <c r="BK11">
        <v>5</v>
      </c>
      <c r="BL11">
        <v>2</v>
      </c>
      <c r="BM11">
        <v>2</v>
      </c>
      <c r="BN11">
        <v>1</v>
      </c>
      <c r="BO11">
        <v>0</v>
      </c>
      <c r="BP11">
        <v>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0</v>
      </c>
      <c r="BY11">
        <v>1</v>
      </c>
      <c r="BZ11">
        <v>0</v>
      </c>
      <c r="CA11">
        <v>133</v>
      </c>
      <c r="CB11">
        <v>17</v>
      </c>
      <c r="CC11">
        <v>6</v>
      </c>
      <c r="CD11">
        <v>3</v>
      </c>
      <c r="CE11">
        <v>0</v>
      </c>
      <c r="CF11">
        <v>0</v>
      </c>
      <c r="CG11">
        <v>0</v>
      </c>
      <c r="CH11">
        <v>2</v>
      </c>
      <c r="CI11">
        <v>3</v>
      </c>
      <c r="CJ11">
        <v>2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17</v>
      </c>
      <c r="CT11">
        <v>25</v>
      </c>
      <c r="CU11">
        <v>11</v>
      </c>
      <c r="CV11">
        <v>4</v>
      </c>
      <c r="CW11">
        <v>0</v>
      </c>
      <c r="CX11">
        <v>1</v>
      </c>
      <c r="CY11">
        <v>0</v>
      </c>
      <c r="CZ11">
        <v>2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1</v>
      </c>
      <c r="DK11">
        <v>0</v>
      </c>
      <c r="DL11">
        <v>1</v>
      </c>
      <c r="DM11">
        <v>1</v>
      </c>
      <c r="DN11">
        <v>0</v>
      </c>
      <c r="DO11">
        <v>0</v>
      </c>
      <c r="DP11">
        <v>2</v>
      </c>
      <c r="DQ11">
        <v>0</v>
      </c>
      <c r="DR11">
        <v>0</v>
      </c>
      <c r="DS11">
        <v>25</v>
      </c>
      <c r="DT11">
        <v>18</v>
      </c>
      <c r="DU11">
        <v>3</v>
      </c>
      <c r="DV11">
        <v>7</v>
      </c>
      <c r="DW11">
        <v>1</v>
      </c>
      <c r="DX11">
        <v>1</v>
      </c>
      <c r="DY11">
        <v>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0</v>
      </c>
      <c r="EJ11">
        <v>0</v>
      </c>
      <c r="EK11">
        <v>0</v>
      </c>
      <c r="EL11">
        <v>2</v>
      </c>
      <c r="EM11">
        <v>0</v>
      </c>
      <c r="EN11">
        <v>0</v>
      </c>
      <c r="EO11">
        <v>1</v>
      </c>
      <c r="EP11">
        <v>1</v>
      </c>
      <c r="EQ11">
        <v>0</v>
      </c>
      <c r="ER11">
        <v>0</v>
      </c>
      <c r="ES11">
        <v>18</v>
      </c>
      <c r="ET11">
        <v>80</v>
      </c>
      <c r="EU11">
        <v>29</v>
      </c>
      <c r="EV11">
        <v>1</v>
      </c>
      <c r="EW11">
        <v>2</v>
      </c>
      <c r="EX11">
        <v>2</v>
      </c>
      <c r="EY11">
        <v>6</v>
      </c>
      <c r="EZ11">
        <v>0</v>
      </c>
      <c r="FA11">
        <v>0</v>
      </c>
      <c r="FB11">
        <v>1</v>
      </c>
      <c r="FC11">
        <v>19</v>
      </c>
      <c r="FD11">
        <v>5</v>
      </c>
      <c r="FE11">
        <v>0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2</v>
      </c>
      <c r="FM11">
        <v>1</v>
      </c>
      <c r="FN11">
        <v>0</v>
      </c>
      <c r="FO11">
        <v>0</v>
      </c>
      <c r="FP11">
        <v>2</v>
      </c>
      <c r="FQ11">
        <v>0</v>
      </c>
      <c r="FR11">
        <v>9</v>
      </c>
      <c r="FS11">
        <v>80</v>
      </c>
      <c r="FT11">
        <v>34</v>
      </c>
      <c r="FU11">
        <v>11</v>
      </c>
      <c r="FV11">
        <v>1</v>
      </c>
      <c r="FW11">
        <v>0</v>
      </c>
      <c r="FX11">
        <v>1</v>
      </c>
      <c r="FY11">
        <v>0</v>
      </c>
      <c r="FZ11">
        <v>4</v>
      </c>
      <c r="GA11">
        <v>2</v>
      </c>
      <c r="GB11">
        <v>1</v>
      </c>
      <c r="GC11">
        <v>0</v>
      </c>
      <c r="GD11">
        <v>0</v>
      </c>
      <c r="GE11">
        <v>1</v>
      </c>
      <c r="GF11">
        <v>0</v>
      </c>
      <c r="GG11">
        <v>1</v>
      </c>
      <c r="GH11">
        <v>1</v>
      </c>
      <c r="GI11">
        <v>0</v>
      </c>
      <c r="GJ11">
        <v>0</v>
      </c>
      <c r="GK11">
        <v>1</v>
      </c>
      <c r="GL11">
        <v>1</v>
      </c>
      <c r="GM11">
        <v>0</v>
      </c>
      <c r="GN11">
        <v>1</v>
      </c>
      <c r="GO11">
        <v>0</v>
      </c>
      <c r="GP11">
        <v>1</v>
      </c>
      <c r="GQ11">
        <v>1</v>
      </c>
      <c r="GR11">
        <v>6</v>
      </c>
      <c r="GS11">
        <v>34</v>
      </c>
      <c r="GT11">
        <v>26</v>
      </c>
      <c r="GU11">
        <v>9</v>
      </c>
      <c r="GV11">
        <v>7</v>
      </c>
      <c r="GW11">
        <v>1</v>
      </c>
      <c r="GX11">
        <v>0</v>
      </c>
      <c r="GY11">
        <v>3</v>
      </c>
      <c r="GZ11">
        <v>2</v>
      </c>
      <c r="HA11">
        <v>1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1</v>
      </c>
      <c r="HP11">
        <v>0</v>
      </c>
      <c r="HQ11">
        <v>0</v>
      </c>
      <c r="HR11">
        <v>1</v>
      </c>
      <c r="HS11">
        <v>26</v>
      </c>
      <c r="HT11">
        <v>1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1</v>
      </c>
      <c r="IF11">
        <v>0</v>
      </c>
      <c r="IG11">
        <v>0</v>
      </c>
      <c r="IH11">
        <v>1</v>
      </c>
    </row>
    <row r="12" spans="1:242">
      <c r="A12" t="s">
        <v>1335</v>
      </c>
      <c r="B12" t="s">
        <v>1326</v>
      </c>
      <c r="C12" t="str">
        <f>"080101"</f>
        <v>080101</v>
      </c>
      <c r="D12" t="s">
        <v>278</v>
      </c>
      <c r="E12">
        <v>11</v>
      </c>
      <c r="F12">
        <v>864</v>
      </c>
      <c r="G12">
        <v>660</v>
      </c>
      <c r="H12">
        <v>251</v>
      </c>
      <c r="I12">
        <v>409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409</v>
      </c>
      <c r="T12">
        <v>0</v>
      </c>
      <c r="U12">
        <v>0</v>
      </c>
      <c r="V12">
        <v>409</v>
      </c>
      <c r="W12">
        <v>12</v>
      </c>
      <c r="X12">
        <v>10</v>
      </c>
      <c r="Y12">
        <v>2</v>
      </c>
      <c r="Z12">
        <v>0</v>
      </c>
      <c r="AA12">
        <v>397</v>
      </c>
      <c r="AB12">
        <v>110</v>
      </c>
      <c r="AC12">
        <v>7</v>
      </c>
      <c r="AD12">
        <v>25</v>
      </c>
      <c r="AE12">
        <v>0</v>
      </c>
      <c r="AF12">
        <v>0</v>
      </c>
      <c r="AG12">
        <v>12</v>
      </c>
      <c r="AH12">
        <v>10</v>
      </c>
      <c r="AI12">
        <v>3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45</v>
      </c>
      <c r="AV12">
        <v>1</v>
      </c>
      <c r="AW12">
        <v>0</v>
      </c>
      <c r="AX12">
        <v>1</v>
      </c>
      <c r="AY12">
        <v>0</v>
      </c>
      <c r="AZ12">
        <v>2</v>
      </c>
      <c r="BA12">
        <v>110</v>
      </c>
      <c r="BB12">
        <v>139</v>
      </c>
      <c r="BC12">
        <v>59</v>
      </c>
      <c r="BD12">
        <v>28</v>
      </c>
      <c r="BE12">
        <v>3</v>
      </c>
      <c r="BF12">
        <v>6</v>
      </c>
      <c r="BG12">
        <v>0</v>
      </c>
      <c r="BH12">
        <v>0</v>
      </c>
      <c r="BI12">
        <v>14</v>
      </c>
      <c r="BJ12">
        <v>0</v>
      </c>
      <c r="BK12">
        <v>5</v>
      </c>
      <c r="BL12">
        <v>1</v>
      </c>
      <c r="BM12">
        <v>0</v>
      </c>
      <c r="BN12">
        <v>0</v>
      </c>
      <c r="BO12">
        <v>1</v>
      </c>
      <c r="BP12">
        <v>4</v>
      </c>
      <c r="BQ12">
        <v>3</v>
      </c>
      <c r="BR12">
        <v>0</v>
      </c>
      <c r="BS12">
        <v>1</v>
      </c>
      <c r="BT12">
        <v>4</v>
      </c>
      <c r="BU12">
        <v>1</v>
      </c>
      <c r="BV12">
        <v>0</v>
      </c>
      <c r="BW12">
        <v>1</v>
      </c>
      <c r="BX12">
        <v>1</v>
      </c>
      <c r="BY12">
        <v>2</v>
      </c>
      <c r="BZ12">
        <v>5</v>
      </c>
      <c r="CA12">
        <v>139</v>
      </c>
      <c r="CB12">
        <v>12</v>
      </c>
      <c r="CC12">
        <v>1</v>
      </c>
      <c r="CD12">
        <v>2</v>
      </c>
      <c r="CE12">
        <v>1</v>
      </c>
      <c r="CF12">
        <v>1</v>
      </c>
      <c r="CG12">
        <v>1</v>
      </c>
      <c r="CH12">
        <v>0</v>
      </c>
      <c r="CI12">
        <v>1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1</v>
      </c>
      <c r="CQ12">
        <v>1</v>
      </c>
      <c r="CR12">
        <v>1</v>
      </c>
      <c r="CS12">
        <v>12</v>
      </c>
      <c r="CT12">
        <v>11</v>
      </c>
      <c r="CU12">
        <v>8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11</v>
      </c>
      <c r="DT12">
        <v>9</v>
      </c>
      <c r="DU12">
        <v>1</v>
      </c>
      <c r="DV12">
        <v>5</v>
      </c>
      <c r="DW12">
        <v>0</v>
      </c>
      <c r="DX12">
        <v>1</v>
      </c>
      <c r="DY12">
        <v>1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9</v>
      </c>
      <c r="ET12">
        <v>58</v>
      </c>
      <c r="EU12">
        <v>7</v>
      </c>
      <c r="EV12">
        <v>2</v>
      </c>
      <c r="EW12">
        <v>2</v>
      </c>
      <c r="EX12">
        <v>3</v>
      </c>
      <c r="EY12">
        <v>7</v>
      </c>
      <c r="EZ12">
        <v>0</v>
      </c>
      <c r="FA12">
        <v>0</v>
      </c>
      <c r="FB12">
        <v>2</v>
      </c>
      <c r="FC12">
        <v>22</v>
      </c>
      <c r="FD12">
        <v>2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9</v>
      </c>
      <c r="FS12">
        <v>58</v>
      </c>
      <c r="FT12">
        <v>30</v>
      </c>
      <c r="FU12">
        <v>8</v>
      </c>
      <c r="FV12">
        <v>3</v>
      </c>
      <c r="FW12">
        <v>1</v>
      </c>
      <c r="FX12">
        <v>2</v>
      </c>
      <c r="FY12">
        <v>2</v>
      </c>
      <c r="FZ12">
        <v>1</v>
      </c>
      <c r="GA12">
        <v>1</v>
      </c>
      <c r="GB12">
        <v>1</v>
      </c>
      <c r="GC12">
        <v>1</v>
      </c>
      <c r="GD12">
        <v>0</v>
      </c>
      <c r="GE12">
        <v>0</v>
      </c>
      <c r="GF12">
        <v>0</v>
      </c>
      <c r="GG12">
        <v>1</v>
      </c>
      <c r="GH12">
        <v>2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2</v>
      </c>
      <c r="GO12">
        <v>0</v>
      </c>
      <c r="GP12">
        <v>0</v>
      </c>
      <c r="GQ12">
        <v>2</v>
      </c>
      <c r="GR12">
        <v>3</v>
      </c>
      <c r="GS12">
        <v>30</v>
      </c>
      <c r="GT12">
        <v>27</v>
      </c>
      <c r="GU12">
        <v>10</v>
      </c>
      <c r="GV12">
        <v>9</v>
      </c>
      <c r="GW12">
        <v>0</v>
      </c>
      <c r="GX12">
        <v>0</v>
      </c>
      <c r="GY12">
        <v>1</v>
      </c>
      <c r="GZ12">
        <v>1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3</v>
      </c>
      <c r="HI12">
        <v>1</v>
      </c>
      <c r="HJ12">
        <v>0</v>
      </c>
      <c r="HK12">
        <v>1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1</v>
      </c>
      <c r="HS12">
        <v>27</v>
      </c>
      <c r="HT12">
        <v>1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1</v>
      </c>
      <c r="IH12">
        <v>1</v>
      </c>
    </row>
    <row r="13" spans="1:242">
      <c r="A13" t="s">
        <v>1334</v>
      </c>
      <c r="B13" t="s">
        <v>1326</v>
      </c>
      <c r="C13" t="str">
        <f>"080101"</f>
        <v>080101</v>
      </c>
      <c r="D13" t="s">
        <v>1332</v>
      </c>
      <c r="E13">
        <v>12</v>
      </c>
      <c r="F13">
        <v>771</v>
      </c>
      <c r="G13">
        <v>589</v>
      </c>
      <c r="H13">
        <v>210</v>
      </c>
      <c r="I13">
        <v>379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379</v>
      </c>
      <c r="T13">
        <v>0</v>
      </c>
      <c r="U13">
        <v>0</v>
      </c>
      <c r="V13">
        <v>379</v>
      </c>
      <c r="W13">
        <v>3</v>
      </c>
      <c r="X13">
        <v>2</v>
      </c>
      <c r="Y13">
        <v>1</v>
      </c>
      <c r="Z13">
        <v>0</v>
      </c>
      <c r="AA13">
        <v>376</v>
      </c>
      <c r="AB13">
        <v>107</v>
      </c>
      <c r="AC13">
        <v>5</v>
      </c>
      <c r="AD13">
        <v>25</v>
      </c>
      <c r="AE13">
        <v>4</v>
      </c>
      <c r="AF13">
        <v>1</v>
      </c>
      <c r="AG13">
        <v>7</v>
      </c>
      <c r="AH13">
        <v>2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59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107</v>
      </c>
      <c r="BB13">
        <v>130</v>
      </c>
      <c r="BC13">
        <v>53</v>
      </c>
      <c r="BD13">
        <v>31</v>
      </c>
      <c r="BE13">
        <v>3</v>
      </c>
      <c r="BF13">
        <v>3</v>
      </c>
      <c r="BG13">
        <v>2</v>
      </c>
      <c r="BH13">
        <v>0</v>
      </c>
      <c r="BI13">
        <v>12</v>
      </c>
      <c r="BJ13">
        <v>1</v>
      </c>
      <c r="BK13">
        <v>4</v>
      </c>
      <c r="BL13">
        <v>0</v>
      </c>
      <c r="BM13">
        <v>1</v>
      </c>
      <c r="BN13">
        <v>1</v>
      </c>
      <c r="BO13">
        <v>2</v>
      </c>
      <c r="BP13">
        <v>1</v>
      </c>
      <c r="BQ13">
        <v>0</v>
      </c>
      <c r="BR13">
        <v>0</v>
      </c>
      <c r="BS13">
        <v>0</v>
      </c>
      <c r="BT13">
        <v>2</v>
      </c>
      <c r="BU13">
        <v>6</v>
      </c>
      <c r="BV13">
        <v>0</v>
      </c>
      <c r="BW13">
        <v>2</v>
      </c>
      <c r="BX13">
        <v>0</v>
      </c>
      <c r="BY13">
        <v>0</v>
      </c>
      <c r="BZ13">
        <v>6</v>
      </c>
      <c r="CA13">
        <v>130</v>
      </c>
      <c r="CB13">
        <v>10</v>
      </c>
      <c r="CC13">
        <v>4</v>
      </c>
      <c r="CD13">
        <v>0</v>
      </c>
      <c r="CE13">
        <v>1</v>
      </c>
      <c r="CF13">
        <v>0</v>
      </c>
      <c r="CG13">
        <v>1</v>
      </c>
      <c r="CH13">
        <v>0</v>
      </c>
      <c r="CI13">
        <v>3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10</v>
      </c>
      <c r="CT13">
        <v>30</v>
      </c>
      <c r="CU13">
        <v>22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3</v>
      </c>
      <c r="DD13">
        <v>0</v>
      </c>
      <c r="DE13">
        <v>0</v>
      </c>
      <c r="DF13">
        <v>1</v>
      </c>
      <c r="DG13">
        <v>1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30</v>
      </c>
      <c r="DT13">
        <v>7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3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3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7</v>
      </c>
      <c r="ET13">
        <v>33</v>
      </c>
      <c r="EU13">
        <v>7</v>
      </c>
      <c r="EV13">
        <v>1</v>
      </c>
      <c r="EW13">
        <v>3</v>
      </c>
      <c r="EX13">
        <v>1</v>
      </c>
      <c r="EY13">
        <v>3</v>
      </c>
      <c r="EZ13">
        <v>1</v>
      </c>
      <c r="FA13">
        <v>0</v>
      </c>
      <c r="FB13">
        <v>0</v>
      </c>
      <c r="FC13">
        <v>10</v>
      </c>
      <c r="FD13">
        <v>2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3</v>
      </c>
      <c r="FS13">
        <v>33</v>
      </c>
      <c r="FT13">
        <v>27</v>
      </c>
      <c r="FU13">
        <v>14</v>
      </c>
      <c r="FV13">
        <v>2</v>
      </c>
      <c r="FW13">
        <v>1</v>
      </c>
      <c r="FX13">
        <v>1</v>
      </c>
      <c r="FY13">
        <v>0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5</v>
      </c>
      <c r="GG13">
        <v>0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2</v>
      </c>
      <c r="GS13">
        <v>27</v>
      </c>
      <c r="GT13">
        <v>31</v>
      </c>
      <c r="GU13">
        <v>10</v>
      </c>
      <c r="GV13">
        <v>12</v>
      </c>
      <c r="GW13">
        <v>2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2</v>
      </c>
      <c r="HF13">
        <v>2</v>
      </c>
      <c r="HG13">
        <v>0</v>
      </c>
      <c r="HH13">
        <v>0</v>
      </c>
      <c r="HI13">
        <v>1</v>
      </c>
      <c r="HJ13">
        <v>0</v>
      </c>
      <c r="HK13">
        <v>0</v>
      </c>
      <c r="HL13">
        <v>0</v>
      </c>
      <c r="HM13">
        <v>1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31</v>
      </c>
      <c r="HT13">
        <v>1</v>
      </c>
      <c r="HU13">
        <v>0</v>
      </c>
      <c r="HV13">
        <v>0</v>
      </c>
      <c r="HW13">
        <v>0</v>
      </c>
      <c r="HX13">
        <v>1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1</v>
      </c>
    </row>
    <row r="14" spans="1:242">
      <c r="A14" t="s">
        <v>1333</v>
      </c>
      <c r="B14" t="s">
        <v>1326</v>
      </c>
      <c r="C14" t="str">
        <f>"080101"</f>
        <v>080101</v>
      </c>
      <c r="D14" t="s">
        <v>1332</v>
      </c>
      <c r="E14">
        <v>13</v>
      </c>
      <c r="F14">
        <v>819</v>
      </c>
      <c r="G14">
        <v>620</v>
      </c>
      <c r="H14">
        <v>266</v>
      </c>
      <c r="I14">
        <v>354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354</v>
      </c>
      <c r="T14">
        <v>0</v>
      </c>
      <c r="U14">
        <v>0</v>
      </c>
      <c r="V14">
        <v>354</v>
      </c>
      <c r="W14">
        <v>8</v>
      </c>
      <c r="X14">
        <v>7</v>
      </c>
      <c r="Y14">
        <v>1</v>
      </c>
      <c r="Z14">
        <v>0</v>
      </c>
      <c r="AA14">
        <v>346</v>
      </c>
      <c r="AB14">
        <v>64</v>
      </c>
      <c r="AC14">
        <v>1</v>
      </c>
      <c r="AD14">
        <v>14</v>
      </c>
      <c r="AE14">
        <v>3</v>
      </c>
      <c r="AF14">
        <v>2</v>
      </c>
      <c r="AG14">
        <v>3</v>
      </c>
      <c r="AH14">
        <v>0</v>
      </c>
      <c r="AI14">
        <v>3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34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64</v>
      </c>
      <c r="BB14">
        <v>115</v>
      </c>
      <c r="BC14">
        <v>53</v>
      </c>
      <c r="BD14">
        <v>25</v>
      </c>
      <c r="BE14">
        <v>2</v>
      </c>
      <c r="BF14">
        <v>2</v>
      </c>
      <c r="BG14">
        <v>0</v>
      </c>
      <c r="BH14">
        <v>1</v>
      </c>
      <c r="BI14">
        <v>12</v>
      </c>
      <c r="BJ14">
        <v>4</v>
      </c>
      <c r="BK14">
        <v>1</v>
      </c>
      <c r="BL14">
        <v>1</v>
      </c>
      <c r="BM14">
        <v>0</v>
      </c>
      <c r="BN14">
        <v>1</v>
      </c>
      <c r="BO14">
        <v>0</v>
      </c>
      <c r="BP14">
        <v>0</v>
      </c>
      <c r="BQ14">
        <v>1</v>
      </c>
      <c r="BR14">
        <v>0</v>
      </c>
      <c r="BS14">
        <v>3</v>
      </c>
      <c r="BT14">
        <v>0</v>
      </c>
      <c r="BU14">
        <v>2</v>
      </c>
      <c r="BV14">
        <v>0</v>
      </c>
      <c r="BW14">
        <v>4</v>
      </c>
      <c r="BX14">
        <v>1</v>
      </c>
      <c r="BY14">
        <v>0</v>
      </c>
      <c r="BZ14">
        <v>2</v>
      </c>
      <c r="CA14">
        <v>115</v>
      </c>
      <c r="CB14">
        <v>8</v>
      </c>
      <c r="CC14">
        <v>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2</v>
      </c>
      <c r="CJ14">
        <v>0</v>
      </c>
      <c r="CK14">
        <v>0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2</v>
      </c>
      <c r="CS14">
        <v>8</v>
      </c>
      <c r="CT14">
        <v>28</v>
      </c>
      <c r="CU14">
        <v>19</v>
      </c>
      <c r="CV14">
        <v>2</v>
      </c>
      <c r="CW14">
        <v>0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1</v>
      </c>
      <c r="DD14">
        <v>1</v>
      </c>
      <c r="DE14">
        <v>1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1</v>
      </c>
      <c r="DR14">
        <v>0</v>
      </c>
      <c r="DS14">
        <v>28</v>
      </c>
      <c r="DT14">
        <v>15</v>
      </c>
      <c r="DU14">
        <v>4</v>
      </c>
      <c r="DV14">
        <v>3</v>
      </c>
      <c r="DW14">
        <v>0</v>
      </c>
      <c r="DX14">
        <v>0</v>
      </c>
      <c r="DY14">
        <v>2</v>
      </c>
      <c r="DZ14">
        <v>0</v>
      </c>
      <c r="EA14">
        <v>1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4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15</v>
      </c>
      <c r="ET14">
        <v>35</v>
      </c>
      <c r="EU14">
        <v>11</v>
      </c>
      <c r="EV14">
        <v>0</v>
      </c>
      <c r="EW14">
        <v>1</v>
      </c>
      <c r="EX14">
        <v>1</v>
      </c>
      <c r="EY14">
        <v>2</v>
      </c>
      <c r="EZ14">
        <v>0</v>
      </c>
      <c r="FA14">
        <v>0</v>
      </c>
      <c r="FB14">
        <v>0</v>
      </c>
      <c r="FC14">
        <v>12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1</v>
      </c>
      <c r="FP14">
        <v>2</v>
      </c>
      <c r="FQ14">
        <v>0</v>
      </c>
      <c r="FR14">
        <v>3</v>
      </c>
      <c r="FS14">
        <v>35</v>
      </c>
      <c r="FT14">
        <v>39</v>
      </c>
      <c r="FU14">
        <v>16</v>
      </c>
      <c r="FV14">
        <v>2</v>
      </c>
      <c r="FW14">
        <v>1</v>
      </c>
      <c r="FX14">
        <v>0</v>
      </c>
      <c r="FY14">
        <v>0</v>
      </c>
      <c r="FZ14">
        <v>2</v>
      </c>
      <c r="GA14">
        <v>2</v>
      </c>
      <c r="GB14">
        <v>1</v>
      </c>
      <c r="GC14">
        <v>1</v>
      </c>
      <c r="GD14">
        <v>2</v>
      </c>
      <c r="GE14">
        <v>2</v>
      </c>
      <c r="GF14">
        <v>0</v>
      </c>
      <c r="GG14">
        <v>1</v>
      </c>
      <c r="GH14">
        <v>3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6</v>
      </c>
      <c r="GS14">
        <v>39</v>
      </c>
      <c r="GT14">
        <v>41</v>
      </c>
      <c r="GU14">
        <v>19</v>
      </c>
      <c r="GV14">
        <v>12</v>
      </c>
      <c r="GW14">
        <v>0</v>
      </c>
      <c r="GX14">
        <v>0</v>
      </c>
      <c r="GY14">
        <v>3</v>
      </c>
      <c r="GZ14">
        <v>0</v>
      </c>
      <c r="HA14">
        <v>1</v>
      </c>
      <c r="HB14">
        <v>0</v>
      </c>
      <c r="HC14">
        <v>1</v>
      </c>
      <c r="HD14">
        <v>0</v>
      </c>
      <c r="HE14">
        <v>1</v>
      </c>
      <c r="HF14">
        <v>0</v>
      </c>
      <c r="HG14">
        <v>0</v>
      </c>
      <c r="HH14">
        <v>1</v>
      </c>
      <c r="HI14">
        <v>1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2</v>
      </c>
      <c r="HR14">
        <v>0</v>
      </c>
      <c r="HS14">
        <v>41</v>
      </c>
      <c r="HT14">
        <v>1</v>
      </c>
      <c r="HU14">
        <v>1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1</v>
      </c>
    </row>
    <row r="15" spans="1:242">
      <c r="A15" t="s">
        <v>1331</v>
      </c>
      <c r="B15" t="s">
        <v>1326</v>
      </c>
      <c r="C15" t="str">
        <f>"080101"</f>
        <v>080101</v>
      </c>
      <c r="D15" t="s">
        <v>274</v>
      </c>
      <c r="E15">
        <v>14</v>
      </c>
      <c r="F15">
        <v>799</v>
      </c>
      <c r="G15">
        <v>610</v>
      </c>
      <c r="H15">
        <v>238</v>
      </c>
      <c r="I15">
        <v>372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372</v>
      </c>
      <c r="T15">
        <v>0</v>
      </c>
      <c r="U15">
        <v>0</v>
      </c>
      <c r="V15">
        <v>372</v>
      </c>
      <c r="W15">
        <v>9</v>
      </c>
      <c r="X15">
        <v>5</v>
      </c>
      <c r="Y15">
        <v>4</v>
      </c>
      <c r="Z15">
        <v>0</v>
      </c>
      <c r="AA15">
        <v>363</v>
      </c>
      <c r="AB15">
        <v>117</v>
      </c>
      <c r="AC15">
        <v>5</v>
      </c>
      <c r="AD15">
        <v>36</v>
      </c>
      <c r="AE15">
        <v>2</v>
      </c>
      <c r="AF15">
        <v>0</v>
      </c>
      <c r="AG15">
        <v>1</v>
      </c>
      <c r="AH15">
        <v>5</v>
      </c>
      <c r="AI15">
        <v>5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62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117</v>
      </c>
      <c r="BB15">
        <v>103</v>
      </c>
      <c r="BC15">
        <v>49</v>
      </c>
      <c r="BD15">
        <v>14</v>
      </c>
      <c r="BE15">
        <v>5</v>
      </c>
      <c r="BF15">
        <v>5</v>
      </c>
      <c r="BG15">
        <v>1</v>
      </c>
      <c r="BH15">
        <v>0</v>
      </c>
      <c r="BI15">
        <v>13</v>
      </c>
      <c r="BJ15">
        <v>2</v>
      </c>
      <c r="BK15">
        <v>1</v>
      </c>
      <c r="BL15">
        <v>0</v>
      </c>
      <c r="BM15">
        <v>0</v>
      </c>
      <c r="BN15">
        <v>2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5</v>
      </c>
      <c r="BV15">
        <v>0</v>
      </c>
      <c r="BW15">
        <v>1</v>
      </c>
      <c r="BX15">
        <v>1</v>
      </c>
      <c r="BY15">
        <v>0</v>
      </c>
      <c r="BZ15">
        <v>3</v>
      </c>
      <c r="CA15">
        <v>103</v>
      </c>
      <c r="CB15">
        <v>18</v>
      </c>
      <c r="CC15">
        <v>6</v>
      </c>
      <c r="CD15">
        <v>2</v>
      </c>
      <c r="CE15">
        <v>0</v>
      </c>
      <c r="CF15">
        <v>2</v>
      </c>
      <c r="CG15">
        <v>1</v>
      </c>
      <c r="CH15">
        <v>0</v>
      </c>
      <c r="CI15">
        <v>0</v>
      </c>
      <c r="CJ15">
        <v>3</v>
      </c>
      <c r="CK15">
        <v>1</v>
      </c>
      <c r="CL15">
        <v>0</v>
      </c>
      <c r="CM15">
        <v>1</v>
      </c>
      <c r="CN15">
        <v>0</v>
      </c>
      <c r="CO15">
        <v>1</v>
      </c>
      <c r="CP15">
        <v>0</v>
      </c>
      <c r="CQ15">
        <v>0</v>
      </c>
      <c r="CR15">
        <v>1</v>
      </c>
      <c r="CS15">
        <v>18</v>
      </c>
      <c r="CT15">
        <v>18</v>
      </c>
      <c r="CU15">
        <v>8</v>
      </c>
      <c r="CV15">
        <v>0</v>
      </c>
      <c r="CW15">
        <v>1</v>
      </c>
      <c r="CX15">
        <v>1</v>
      </c>
      <c r="CY15">
        <v>0</v>
      </c>
      <c r="CZ15">
        <v>0</v>
      </c>
      <c r="DA15">
        <v>1</v>
      </c>
      <c r="DB15">
        <v>0</v>
      </c>
      <c r="DC15">
        <v>1</v>
      </c>
      <c r="DD15">
        <v>0</v>
      </c>
      <c r="DE15">
        <v>0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1</v>
      </c>
      <c r="DN15">
        <v>0</v>
      </c>
      <c r="DO15">
        <v>1</v>
      </c>
      <c r="DP15">
        <v>0</v>
      </c>
      <c r="DQ15">
        <v>1</v>
      </c>
      <c r="DR15">
        <v>0</v>
      </c>
      <c r="DS15">
        <v>18</v>
      </c>
      <c r="DT15">
        <v>14</v>
      </c>
      <c r="DU15">
        <v>0</v>
      </c>
      <c r="DV15">
        <v>2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2</v>
      </c>
      <c r="EC15">
        <v>0</v>
      </c>
      <c r="ED15">
        <v>0</v>
      </c>
      <c r="EE15">
        <v>0</v>
      </c>
      <c r="EF15">
        <v>1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3</v>
      </c>
      <c r="ES15">
        <v>14</v>
      </c>
      <c r="ET15">
        <v>43</v>
      </c>
      <c r="EU15">
        <v>16</v>
      </c>
      <c r="EV15">
        <v>0</v>
      </c>
      <c r="EW15">
        <v>0</v>
      </c>
      <c r="EX15">
        <v>3</v>
      </c>
      <c r="EY15">
        <v>4</v>
      </c>
      <c r="EZ15">
        <v>0</v>
      </c>
      <c r="FA15">
        <v>0</v>
      </c>
      <c r="FB15">
        <v>0</v>
      </c>
      <c r="FC15">
        <v>15</v>
      </c>
      <c r="FD15">
        <v>3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2</v>
      </c>
      <c r="FS15">
        <v>43</v>
      </c>
      <c r="FT15">
        <v>32</v>
      </c>
      <c r="FU15">
        <v>12</v>
      </c>
      <c r="FV15">
        <v>2</v>
      </c>
      <c r="FW15">
        <v>1</v>
      </c>
      <c r="FX15">
        <v>1</v>
      </c>
      <c r="FY15">
        <v>1</v>
      </c>
      <c r="FZ15">
        <v>1</v>
      </c>
      <c r="GA15">
        <v>5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3</v>
      </c>
      <c r="GJ15">
        <v>0</v>
      </c>
      <c r="GK15">
        <v>1</v>
      </c>
      <c r="GL15">
        <v>0</v>
      </c>
      <c r="GM15">
        <v>1</v>
      </c>
      <c r="GN15">
        <v>0</v>
      </c>
      <c r="GO15">
        <v>1</v>
      </c>
      <c r="GP15">
        <v>0</v>
      </c>
      <c r="GQ15">
        <v>0</v>
      </c>
      <c r="GR15">
        <v>2</v>
      </c>
      <c r="GS15">
        <v>32</v>
      </c>
      <c r="GT15">
        <v>15</v>
      </c>
      <c r="GU15">
        <v>11</v>
      </c>
      <c r="GV15">
        <v>2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1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15</v>
      </c>
      <c r="HT15">
        <v>3</v>
      </c>
      <c r="HU15">
        <v>1</v>
      </c>
      <c r="HV15">
        <v>0</v>
      </c>
      <c r="HW15">
        <v>1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1</v>
      </c>
      <c r="IH15">
        <v>3</v>
      </c>
    </row>
    <row r="16" spans="1:242">
      <c r="A16" t="s">
        <v>1330</v>
      </c>
      <c r="B16" t="s">
        <v>1326</v>
      </c>
      <c r="C16" t="str">
        <f>"080101"</f>
        <v>080101</v>
      </c>
      <c r="D16" t="s">
        <v>274</v>
      </c>
      <c r="E16">
        <v>15</v>
      </c>
      <c r="F16">
        <v>972</v>
      </c>
      <c r="G16">
        <v>740</v>
      </c>
      <c r="H16">
        <v>283</v>
      </c>
      <c r="I16">
        <v>457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457</v>
      </c>
      <c r="T16">
        <v>0</v>
      </c>
      <c r="U16">
        <v>0</v>
      </c>
      <c r="V16">
        <v>457</v>
      </c>
      <c r="W16">
        <v>10</v>
      </c>
      <c r="X16">
        <v>7</v>
      </c>
      <c r="Y16">
        <v>3</v>
      </c>
      <c r="Z16">
        <v>0</v>
      </c>
      <c r="AA16">
        <v>447</v>
      </c>
      <c r="AB16">
        <v>143</v>
      </c>
      <c r="AC16">
        <v>8</v>
      </c>
      <c r="AD16">
        <v>24</v>
      </c>
      <c r="AE16">
        <v>2</v>
      </c>
      <c r="AF16">
        <v>1</v>
      </c>
      <c r="AG16">
        <v>6</v>
      </c>
      <c r="AH16">
        <v>8</v>
      </c>
      <c r="AI16">
        <v>8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81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143</v>
      </c>
      <c r="BB16">
        <v>110</v>
      </c>
      <c r="BC16">
        <v>57</v>
      </c>
      <c r="BD16">
        <v>18</v>
      </c>
      <c r="BE16">
        <v>4</v>
      </c>
      <c r="BF16">
        <v>4</v>
      </c>
      <c r="BG16">
        <v>3</v>
      </c>
      <c r="BH16">
        <v>0</v>
      </c>
      <c r="BI16">
        <v>0</v>
      </c>
      <c r="BJ16">
        <v>0</v>
      </c>
      <c r="BK16">
        <v>4</v>
      </c>
      <c r="BL16">
        <v>2</v>
      </c>
      <c r="BM16">
        <v>0</v>
      </c>
      <c r="BN16">
        <v>0</v>
      </c>
      <c r="BO16">
        <v>0</v>
      </c>
      <c r="BP16">
        <v>4</v>
      </c>
      <c r="BQ16">
        <v>1</v>
      </c>
      <c r="BR16">
        <v>1</v>
      </c>
      <c r="BS16">
        <v>2</v>
      </c>
      <c r="BT16">
        <v>3</v>
      </c>
      <c r="BU16">
        <v>1</v>
      </c>
      <c r="BV16">
        <v>0</v>
      </c>
      <c r="BW16">
        <v>1</v>
      </c>
      <c r="BX16">
        <v>0</v>
      </c>
      <c r="BY16">
        <v>1</v>
      </c>
      <c r="BZ16">
        <v>4</v>
      </c>
      <c r="CA16">
        <v>110</v>
      </c>
      <c r="CB16">
        <v>7</v>
      </c>
      <c r="CC16">
        <v>2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2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7</v>
      </c>
      <c r="CT16">
        <v>24</v>
      </c>
      <c r="CU16">
        <v>15</v>
      </c>
      <c r="CV16">
        <v>1</v>
      </c>
      <c r="CW16">
        <v>0</v>
      </c>
      <c r="CX16">
        <v>0</v>
      </c>
      <c r="CY16">
        <v>1</v>
      </c>
      <c r="CZ16">
        <v>1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1</v>
      </c>
      <c r="DN16">
        <v>0</v>
      </c>
      <c r="DO16">
        <v>2</v>
      </c>
      <c r="DP16">
        <v>0</v>
      </c>
      <c r="DQ16">
        <v>1</v>
      </c>
      <c r="DR16">
        <v>0</v>
      </c>
      <c r="DS16">
        <v>24</v>
      </c>
      <c r="DT16">
        <v>17</v>
      </c>
      <c r="DU16">
        <v>0</v>
      </c>
      <c r="DV16">
        <v>5</v>
      </c>
      <c r="DW16">
        <v>0</v>
      </c>
      <c r="DX16">
        <v>1</v>
      </c>
      <c r="DY16">
        <v>0</v>
      </c>
      <c r="DZ16">
        <v>3</v>
      </c>
      <c r="EA16">
        <v>0</v>
      </c>
      <c r="EB16">
        <v>0</v>
      </c>
      <c r="EC16">
        <v>1</v>
      </c>
      <c r="ED16">
        <v>1</v>
      </c>
      <c r="EE16">
        <v>0</v>
      </c>
      <c r="EF16">
        <v>0</v>
      </c>
      <c r="EG16">
        <v>0</v>
      </c>
      <c r="EH16">
        <v>4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17</v>
      </c>
      <c r="ET16">
        <v>47</v>
      </c>
      <c r="EU16">
        <v>13</v>
      </c>
      <c r="EV16">
        <v>2</v>
      </c>
      <c r="EW16">
        <v>3</v>
      </c>
      <c r="EX16">
        <v>0</v>
      </c>
      <c r="EY16">
        <v>2</v>
      </c>
      <c r="EZ16">
        <v>0</v>
      </c>
      <c r="FA16">
        <v>0</v>
      </c>
      <c r="FB16">
        <v>0</v>
      </c>
      <c r="FC16">
        <v>17</v>
      </c>
      <c r="FD16">
        <v>2</v>
      </c>
      <c r="FE16">
        <v>0</v>
      </c>
      <c r="FF16">
        <v>0</v>
      </c>
      <c r="FG16">
        <v>0</v>
      </c>
      <c r="FH16">
        <v>0</v>
      </c>
      <c r="FI16">
        <v>4</v>
      </c>
      <c r="FJ16">
        <v>1</v>
      </c>
      <c r="FK16">
        <v>0</v>
      </c>
      <c r="FL16">
        <v>1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1</v>
      </c>
      <c r="FS16">
        <v>47</v>
      </c>
      <c r="FT16">
        <v>58</v>
      </c>
      <c r="FU16">
        <v>16</v>
      </c>
      <c r="FV16">
        <v>1</v>
      </c>
      <c r="FW16">
        <v>3</v>
      </c>
      <c r="FX16">
        <v>3</v>
      </c>
      <c r="FY16">
        <v>2</v>
      </c>
      <c r="FZ16">
        <v>0</v>
      </c>
      <c r="GA16">
        <v>1</v>
      </c>
      <c r="GB16">
        <v>2</v>
      </c>
      <c r="GC16">
        <v>1</v>
      </c>
      <c r="GD16">
        <v>3</v>
      </c>
      <c r="GE16">
        <v>1</v>
      </c>
      <c r="GF16">
        <v>1</v>
      </c>
      <c r="GG16">
        <v>1</v>
      </c>
      <c r="GH16">
        <v>0</v>
      </c>
      <c r="GI16">
        <v>0</v>
      </c>
      <c r="GJ16">
        <v>2</v>
      </c>
      <c r="GK16">
        <v>0</v>
      </c>
      <c r="GL16">
        <v>0</v>
      </c>
      <c r="GM16">
        <v>2</v>
      </c>
      <c r="GN16">
        <v>2</v>
      </c>
      <c r="GO16">
        <v>1</v>
      </c>
      <c r="GP16">
        <v>0</v>
      </c>
      <c r="GQ16">
        <v>2</v>
      </c>
      <c r="GR16">
        <v>14</v>
      </c>
      <c r="GS16">
        <v>58</v>
      </c>
      <c r="GT16">
        <v>40</v>
      </c>
      <c r="GU16">
        <v>22</v>
      </c>
      <c r="GV16">
        <v>5</v>
      </c>
      <c r="GW16">
        <v>0</v>
      </c>
      <c r="GX16">
        <v>0</v>
      </c>
      <c r="GY16">
        <v>0</v>
      </c>
      <c r="GZ16">
        <v>1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1</v>
      </c>
      <c r="HI16">
        <v>2</v>
      </c>
      <c r="HJ16">
        <v>2</v>
      </c>
      <c r="HK16">
        <v>1</v>
      </c>
      <c r="HL16">
        <v>1</v>
      </c>
      <c r="HM16">
        <v>0</v>
      </c>
      <c r="HN16">
        <v>1</v>
      </c>
      <c r="HO16">
        <v>1</v>
      </c>
      <c r="HP16">
        <v>0</v>
      </c>
      <c r="HQ16">
        <v>1</v>
      </c>
      <c r="HR16">
        <v>2</v>
      </c>
      <c r="HS16">
        <v>40</v>
      </c>
      <c r="HT16">
        <v>1</v>
      </c>
      <c r="HU16">
        <v>1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1</v>
      </c>
    </row>
    <row r="17" spans="1:242">
      <c r="A17" t="s">
        <v>1329</v>
      </c>
      <c r="B17" t="s">
        <v>1326</v>
      </c>
      <c r="C17" t="str">
        <f>"080101"</f>
        <v>080101</v>
      </c>
      <c r="D17" t="s">
        <v>1328</v>
      </c>
      <c r="E17">
        <v>16</v>
      </c>
      <c r="F17">
        <v>31</v>
      </c>
      <c r="G17">
        <v>100</v>
      </c>
      <c r="H17">
        <v>83</v>
      </c>
      <c r="I17">
        <v>17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17</v>
      </c>
      <c r="T17">
        <v>0</v>
      </c>
      <c r="U17">
        <v>0</v>
      </c>
      <c r="V17">
        <v>17</v>
      </c>
      <c r="W17">
        <v>0</v>
      </c>
      <c r="X17">
        <v>0</v>
      </c>
      <c r="Y17">
        <v>0</v>
      </c>
      <c r="Z17">
        <v>0</v>
      </c>
      <c r="AA17">
        <v>17</v>
      </c>
      <c r="AB17">
        <v>4</v>
      </c>
      <c r="AC17">
        <v>0</v>
      </c>
      <c r="AD17">
        <v>2</v>
      </c>
      <c r="AE17">
        <v>0</v>
      </c>
      <c r="AF17">
        <v>0</v>
      </c>
      <c r="AG17">
        <v>0</v>
      </c>
      <c r="AH17">
        <v>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4</v>
      </c>
      <c r="BB17">
        <v>6</v>
      </c>
      <c r="BC17">
        <v>3</v>
      </c>
      <c r="BD17">
        <v>2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6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2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2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1</v>
      </c>
      <c r="GR17">
        <v>0</v>
      </c>
      <c r="GS17">
        <v>1</v>
      </c>
      <c r="GT17">
        <v>2</v>
      </c>
      <c r="GU17">
        <v>0</v>
      </c>
      <c r="GV17">
        <v>2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2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1</v>
      </c>
      <c r="IH17">
        <v>1</v>
      </c>
    </row>
    <row r="18" spans="1:242">
      <c r="A18" t="s">
        <v>1327</v>
      </c>
      <c r="B18" t="s">
        <v>1326</v>
      </c>
      <c r="C18" t="str">
        <f>"080101"</f>
        <v>080101</v>
      </c>
      <c r="D18" t="s">
        <v>1325</v>
      </c>
      <c r="E18">
        <v>17</v>
      </c>
      <c r="F18">
        <v>55</v>
      </c>
      <c r="G18">
        <v>53</v>
      </c>
      <c r="H18">
        <v>18</v>
      </c>
      <c r="I18">
        <v>35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35</v>
      </c>
      <c r="T18">
        <v>0</v>
      </c>
      <c r="U18">
        <v>0</v>
      </c>
      <c r="V18">
        <v>35</v>
      </c>
      <c r="W18">
        <v>5</v>
      </c>
      <c r="X18">
        <v>3</v>
      </c>
      <c r="Y18">
        <v>2</v>
      </c>
      <c r="Z18">
        <v>0</v>
      </c>
      <c r="AA18">
        <v>30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4</v>
      </c>
      <c r="BC18">
        <v>2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4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19</v>
      </c>
      <c r="DU18">
        <v>1</v>
      </c>
      <c r="DV18">
        <v>2</v>
      </c>
      <c r="DW18">
        <v>0</v>
      </c>
      <c r="DX18">
        <v>0</v>
      </c>
      <c r="DY18">
        <v>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14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19</v>
      </c>
      <c r="ET18">
        <v>4</v>
      </c>
      <c r="EU18">
        <v>1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4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</row>
    <row r="19" spans="1:242">
      <c r="A19" t="s">
        <v>1324</v>
      </c>
      <c r="B19" t="s">
        <v>1319</v>
      </c>
      <c r="C19" t="str">
        <f>"080102"</f>
        <v>080102</v>
      </c>
      <c r="D19" t="s">
        <v>322</v>
      </c>
      <c r="E19">
        <v>1</v>
      </c>
      <c r="F19">
        <v>1926</v>
      </c>
      <c r="G19">
        <v>1450</v>
      </c>
      <c r="H19">
        <v>575</v>
      </c>
      <c r="I19">
        <v>875</v>
      </c>
      <c r="J19">
        <v>1</v>
      </c>
      <c r="K19">
        <v>6</v>
      </c>
      <c r="L19">
        <v>3</v>
      </c>
      <c r="M19">
        <v>3</v>
      </c>
      <c r="N19">
        <v>0</v>
      </c>
      <c r="O19">
        <v>0</v>
      </c>
      <c r="P19">
        <v>0</v>
      </c>
      <c r="Q19">
        <v>0</v>
      </c>
      <c r="R19">
        <v>3</v>
      </c>
      <c r="S19">
        <v>877</v>
      </c>
      <c r="T19">
        <v>3</v>
      </c>
      <c r="U19">
        <v>0</v>
      </c>
      <c r="V19">
        <v>877</v>
      </c>
      <c r="W19">
        <v>14</v>
      </c>
      <c r="X19">
        <v>13</v>
      </c>
      <c r="Y19">
        <v>1</v>
      </c>
      <c r="Z19">
        <v>0</v>
      </c>
      <c r="AA19">
        <v>863</v>
      </c>
      <c r="AB19">
        <v>259</v>
      </c>
      <c r="AC19">
        <v>10</v>
      </c>
      <c r="AD19">
        <v>141</v>
      </c>
      <c r="AE19">
        <v>6</v>
      </c>
      <c r="AF19">
        <v>11</v>
      </c>
      <c r="AG19">
        <v>14</v>
      </c>
      <c r="AH19">
        <v>46</v>
      </c>
      <c r="AI19">
        <v>8</v>
      </c>
      <c r="AJ19">
        <v>0</v>
      </c>
      <c r="AK19">
        <v>0</v>
      </c>
      <c r="AL19">
        <v>2</v>
      </c>
      <c r="AM19">
        <v>0</v>
      </c>
      <c r="AN19">
        <v>1</v>
      </c>
      <c r="AO19">
        <v>3</v>
      </c>
      <c r="AP19">
        <v>0</v>
      </c>
      <c r="AQ19">
        <v>0</v>
      </c>
      <c r="AR19">
        <v>0</v>
      </c>
      <c r="AS19">
        <v>2</v>
      </c>
      <c r="AT19">
        <v>2</v>
      </c>
      <c r="AU19">
        <v>4</v>
      </c>
      <c r="AV19">
        <v>0</v>
      </c>
      <c r="AW19">
        <v>0</v>
      </c>
      <c r="AX19">
        <v>1</v>
      </c>
      <c r="AY19">
        <v>1</v>
      </c>
      <c r="AZ19">
        <v>7</v>
      </c>
      <c r="BA19">
        <v>259</v>
      </c>
      <c r="BB19">
        <v>220</v>
      </c>
      <c r="BC19">
        <v>57</v>
      </c>
      <c r="BD19">
        <v>15</v>
      </c>
      <c r="BE19">
        <v>43</v>
      </c>
      <c r="BF19">
        <v>16</v>
      </c>
      <c r="BG19">
        <v>1</v>
      </c>
      <c r="BH19">
        <v>3</v>
      </c>
      <c r="BI19">
        <v>42</v>
      </c>
      <c r="BJ19">
        <v>5</v>
      </c>
      <c r="BK19">
        <v>0</v>
      </c>
      <c r="BL19">
        <v>1</v>
      </c>
      <c r="BM19">
        <v>0</v>
      </c>
      <c r="BN19">
        <v>2</v>
      </c>
      <c r="BO19">
        <v>1</v>
      </c>
      <c r="BP19">
        <v>1</v>
      </c>
      <c r="BQ19">
        <v>1</v>
      </c>
      <c r="BR19">
        <v>0</v>
      </c>
      <c r="BS19">
        <v>1</v>
      </c>
      <c r="BT19">
        <v>0</v>
      </c>
      <c r="BU19">
        <v>2</v>
      </c>
      <c r="BV19">
        <v>1</v>
      </c>
      <c r="BW19">
        <v>0</v>
      </c>
      <c r="BX19">
        <v>1</v>
      </c>
      <c r="BY19">
        <v>1</v>
      </c>
      <c r="BZ19">
        <v>26</v>
      </c>
      <c r="CA19">
        <v>220</v>
      </c>
      <c r="CB19">
        <v>33</v>
      </c>
      <c r="CC19">
        <v>17</v>
      </c>
      <c r="CD19">
        <v>0</v>
      </c>
      <c r="CE19">
        <v>2</v>
      </c>
      <c r="CF19">
        <v>2</v>
      </c>
      <c r="CG19">
        <v>2</v>
      </c>
      <c r="CH19">
        <v>1</v>
      </c>
      <c r="CI19">
        <v>0</v>
      </c>
      <c r="CJ19">
        <v>1</v>
      </c>
      <c r="CK19">
        <v>4</v>
      </c>
      <c r="CL19">
        <v>0</v>
      </c>
      <c r="CM19">
        <v>0</v>
      </c>
      <c r="CN19">
        <v>1</v>
      </c>
      <c r="CO19">
        <v>0</v>
      </c>
      <c r="CP19">
        <v>3</v>
      </c>
      <c r="CQ19">
        <v>0</v>
      </c>
      <c r="CR19">
        <v>0</v>
      </c>
      <c r="CS19">
        <v>33</v>
      </c>
      <c r="CT19">
        <v>37</v>
      </c>
      <c r="CU19">
        <v>22</v>
      </c>
      <c r="CV19">
        <v>0</v>
      </c>
      <c r="CW19">
        <v>2</v>
      </c>
      <c r="CX19">
        <v>0</v>
      </c>
      <c r="CY19">
        <v>1</v>
      </c>
      <c r="CZ19">
        <v>3</v>
      </c>
      <c r="DA19">
        <v>2</v>
      </c>
      <c r="DB19">
        <v>0</v>
      </c>
      <c r="DC19">
        <v>3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1</v>
      </c>
      <c r="DR19">
        <v>1</v>
      </c>
      <c r="DS19">
        <v>37</v>
      </c>
      <c r="DT19">
        <v>71</v>
      </c>
      <c r="DU19">
        <v>2</v>
      </c>
      <c r="DV19">
        <v>10</v>
      </c>
      <c r="DW19">
        <v>0</v>
      </c>
      <c r="DX19">
        <v>6</v>
      </c>
      <c r="DY19">
        <v>9</v>
      </c>
      <c r="DZ19">
        <v>2</v>
      </c>
      <c r="EA19">
        <v>1</v>
      </c>
      <c r="EB19">
        <v>0</v>
      </c>
      <c r="EC19">
        <v>0</v>
      </c>
      <c r="ED19">
        <v>0</v>
      </c>
      <c r="EE19">
        <v>3</v>
      </c>
      <c r="EF19">
        <v>0</v>
      </c>
      <c r="EG19">
        <v>0</v>
      </c>
      <c r="EH19">
        <v>34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3</v>
      </c>
      <c r="ES19">
        <v>71</v>
      </c>
      <c r="ET19">
        <v>70</v>
      </c>
      <c r="EU19">
        <v>15</v>
      </c>
      <c r="EV19">
        <v>1</v>
      </c>
      <c r="EW19">
        <v>6</v>
      </c>
      <c r="EX19">
        <v>20</v>
      </c>
      <c r="EY19">
        <v>3</v>
      </c>
      <c r="EZ19">
        <v>0</v>
      </c>
      <c r="FA19">
        <v>0</v>
      </c>
      <c r="FB19">
        <v>0</v>
      </c>
      <c r="FC19">
        <v>0</v>
      </c>
      <c r="FD19">
        <v>4</v>
      </c>
      <c r="FE19">
        <v>1</v>
      </c>
      <c r="FF19">
        <v>4</v>
      </c>
      <c r="FG19">
        <v>2</v>
      </c>
      <c r="FH19">
        <v>0</v>
      </c>
      <c r="FI19">
        <v>1</v>
      </c>
      <c r="FJ19">
        <v>0</v>
      </c>
      <c r="FK19">
        <v>2</v>
      </c>
      <c r="FL19">
        <v>0</v>
      </c>
      <c r="FM19">
        <v>1</v>
      </c>
      <c r="FN19">
        <v>0</v>
      </c>
      <c r="FO19">
        <v>0</v>
      </c>
      <c r="FP19">
        <v>2</v>
      </c>
      <c r="FQ19">
        <v>0</v>
      </c>
      <c r="FR19">
        <v>8</v>
      </c>
      <c r="FS19">
        <v>70</v>
      </c>
      <c r="FT19">
        <v>79</v>
      </c>
      <c r="FU19">
        <v>29</v>
      </c>
      <c r="FV19">
        <v>2</v>
      </c>
      <c r="FW19">
        <v>3</v>
      </c>
      <c r="FX19">
        <v>2</v>
      </c>
      <c r="FY19">
        <v>1</v>
      </c>
      <c r="FZ19">
        <v>0</v>
      </c>
      <c r="GA19">
        <v>3</v>
      </c>
      <c r="GB19">
        <v>5</v>
      </c>
      <c r="GC19">
        <v>0</v>
      </c>
      <c r="GD19">
        <v>0</v>
      </c>
      <c r="GE19">
        <v>1</v>
      </c>
      <c r="GF19">
        <v>23</v>
      </c>
      <c r="GG19">
        <v>0</v>
      </c>
      <c r="GH19">
        <v>0</v>
      </c>
      <c r="GI19">
        <v>1</v>
      </c>
      <c r="GJ19">
        <v>1</v>
      </c>
      <c r="GK19">
        <v>0</v>
      </c>
      <c r="GL19">
        <v>1</v>
      </c>
      <c r="GM19">
        <v>0</v>
      </c>
      <c r="GN19">
        <v>1</v>
      </c>
      <c r="GO19">
        <v>0</v>
      </c>
      <c r="GP19">
        <v>0</v>
      </c>
      <c r="GQ19">
        <v>2</v>
      </c>
      <c r="GR19">
        <v>4</v>
      </c>
      <c r="GS19">
        <v>79</v>
      </c>
      <c r="GT19">
        <v>88</v>
      </c>
      <c r="GU19">
        <v>14</v>
      </c>
      <c r="GV19">
        <v>39</v>
      </c>
      <c r="GW19">
        <v>4</v>
      </c>
      <c r="GX19">
        <v>1</v>
      </c>
      <c r="GY19">
        <v>13</v>
      </c>
      <c r="GZ19">
        <v>1</v>
      </c>
      <c r="HA19">
        <v>1</v>
      </c>
      <c r="HB19">
        <v>1</v>
      </c>
      <c r="HC19">
        <v>1</v>
      </c>
      <c r="HD19">
        <v>0</v>
      </c>
      <c r="HE19">
        <v>1</v>
      </c>
      <c r="HF19">
        <v>0</v>
      </c>
      <c r="HG19">
        <v>0</v>
      </c>
      <c r="HH19">
        <v>1</v>
      </c>
      <c r="HI19">
        <v>1</v>
      </c>
      <c r="HJ19">
        <v>1</v>
      </c>
      <c r="HK19">
        <v>0</v>
      </c>
      <c r="HL19">
        <v>0</v>
      </c>
      <c r="HM19">
        <v>0</v>
      </c>
      <c r="HN19">
        <v>2</v>
      </c>
      <c r="HO19">
        <v>3</v>
      </c>
      <c r="HP19">
        <v>0</v>
      </c>
      <c r="HQ19">
        <v>1</v>
      </c>
      <c r="HR19">
        <v>3</v>
      </c>
      <c r="HS19">
        <v>88</v>
      </c>
      <c r="HT19">
        <v>6</v>
      </c>
      <c r="HU19">
        <v>3</v>
      </c>
      <c r="HV19">
        <v>0</v>
      </c>
      <c r="HW19">
        <v>0</v>
      </c>
      <c r="HX19">
        <v>0</v>
      </c>
      <c r="HY19">
        <v>0</v>
      </c>
      <c r="HZ19">
        <v>1</v>
      </c>
      <c r="IA19">
        <v>0</v>
      </c>
      <c r="IB19">
        <v>0</v>
      </c>
      <c r="IC19">
        <v>0</v>
      </c>
      <c r="ID19">
        <v>1</v>
      </c>
      <c r="IE19">
        <v>0</v>
      </c>
      <c r="IF19">
        <v>1</v>
      </c>
      <c r="IG19">
        <v>0</v>
      </c>
      <c r="IH19">
        <v>6</v>
      </c>
    </row>
    <row r="20" spans="1:242">
      <c r="A20" t="s">
        <v>1323</v>
      </c>
      <c r="B20" t="s">
        <v>1319</v>
      </c>
      <c r="C20" t="str">
        <f>"080102"</f>
        <v>080102</v>
      </c>
      <c r="D20" t="s">
        <v>265</v>
      </c>
      <c r="E20">
        <v>2</v>
      </c>
      <c r="F20">
        <v>765</v>
      </c>
      <c r="G20">
        <v>580</v>
      </c>
      <c r="H20">
        <v>308</v>
      </c>
      <c r="I20">
        <v>272</v>
      </c>
      <c r="J20">
        <v>0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272</v>
      </c>
      <c r="T20">
        <v>0</v>
      </c>
      <c r="U20">
        <v>0</v>
      </c>
      <c r="V20">
        <v>272</v>
      </c>
      <c r="W20">
        <v>16</v>
      </c>
      <c r="X20">
        <v>10</v>
      </c>
      <c r="Y20">
        <v>6</v>
      </c>
      <c r="Z20">
        <v>0</v>
      </c>
      <c r="AA20">
        <v>256</v>
      </c>
      <c r="AB20">
        <v>85</v>
      </c>
      <c r="AC20">
        <v>5</v>
      </c>
      <c r="AD20">
        <v>48</v>
      </c>
      <c r="AE20">
        <v>3</v>
      </c>
      <c r="AF20">
        <v>2</v>
      </c>
      <c r="AG20">
        <v>6</v>
      </c>
      <c r="AH20">
        <v>11</v>
      </c>
      <c r="AI20">
        <v>3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1</v>
      </c>
      <c r="BA20">
        <v>85</v>
      </c>
      <c r="BB20">
        <v>46</v>
      </c>
      <c r="BC20">
        <v>26</v>
      </c>
      <c r="BD20">
        <v>4</v>
      </c>
      <c r="BE20">
        <v>6</v>
      </c>
      <c r="BF20">
        <v>0</v>
      </c>
      <c r="BG20">
        <v>0</v>
      </c>
      <c r="BH20">
        <v>1</v>
      </c>
      <c r="BI20">
        <v>4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2</v>
      </c>
      <c r="CA20">
        <v>46</v>
      </c>
      <c r="CB20">
        <v>11</v>
      </c>
      <c r="CC20">
        <v>5</v>
      </c>
      <c r="CD20">
        <v>0</v>
      </c>
      <c r="CE20">
        <v>0</v>
      </c>
      <c r="CF20">
        <v>0</v>
      </c>
      <c r="CG20">
        <v>2</v>
      </c>
      <c r="CH20">
        <v>3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11</v>
      </c>
      <c r="CT20">
        <v>10</v>
      </c>
      <c r="CU20">
        <v>4</v>
      </c>
      <c r="CV20">
        <v>1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2</v>
      </c>
      <c r="DS20">
        <v>10</v>
      </c>
      <c r="DT20">
        <v>24</v>
      </c>
      <c r="DU20">
        <v>2</v>
      </c>
      <c r="DV20">
        <v>8</v>
      </c>
      <c r="DW20">
        <v>0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4</v>
      </c>
      <c r="EF20">
        <v>0</v>
      </c>
      <c r="EG20">
        <v>0</v>
      </c>
      <c r="EH20">
        <v>8</v>
      </c>
      <c r="EI20">
        <v>0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24</v>
      </c>
      <c r="ET20">
        <v>24</v>
      </c>
      <c r="EU20">
        <v>4</v>
      </c>
      <c r="EV20">
        <v>1</v>
      </c>
      <c r="EW20">
        <v>1</v>
      </c>
      <c r="EX20">
        <v>5</v>
      </c>
      <c r="EY20">
        <v>2</v>
      </c>
      <c r="EZ20">
        <v>0</v>
      </c>
      <c r="FA20">
        <v>0</v>
      </c>
      <c r="FB20">
        <v>0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1</v>
      </c>
      <c r="FR20">
        <v>7</v>
      </c>
      <c r="FS20">
        <v>24</v>
      </c>
      <c r="FT20">
        <v>41</v>
      </c>
      <c r="FU20">
        <v>11</v>
      </c>
      <c r="FV20">
        <v>1</v>
      </c>
      <c r="FW20">
        <v>1</v>
      </c>
      <c r="FX20">
        <v>0</v>
      </c>
      <c r="FY20">
        <v>1</v>
      </c>
      <c r="FZ20">
        <v>1</v>
      </c>
      <c r="GA20">
        <v>2</v>
      </c>
      <c r="GB20">
        <v>1</v>
      </c>
      <c r="GC20">
        <v>0</v>
      </c>
      <c r="GD20">
        <v>0</v>
      </c>
      <c r="GE20">
        <v>1</v>
      </c>
      <c r="GF20">
        <v>19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2</v>
      </c>
      <c r="GR20">
        <v>1</v>
      </c>
      <c r="GS20">
        <v>41</v>
      </c>
      <c r="GT20">
        <v>14</v>
      </c>
      <c r="GU20">
        <v>5</v>
      </c>
      <c r="GV20">
        <v>1</v>
      </c>
      <c r="GW20">
        <v>0</v>
      </c>
      <c r="GX20">
        <v>0</v>
      </c>
      <c r="GY20">
        <v>3</v>
      </c>
      <c r="GZ20">
        <v>0</v>
      </c>
      <c r="HA20">
        <v>0</v>
      </c>
      <c r="HB20">
        <v>1</v>
      </c>
      <c r="HC20">
        <v>0</v>
      </c>
      <c r="HD20">
        <v>0</v>
      </c>
      <c r="HE20">
        <v>0</v>
      </c>
      <c r="HF20">
        <v>1</v>
      </c>
      <c r="HG20">
        <v>0</v>
      </c>
      <c r="HH20">
        <v>1</v>
      </c>
      <c r="HI20">
        <v>0</v>
      </c>
      <c r="HJ20">
        <v>0</v>
      </c>
      <c r="HK20">
        <v>1</v>
      </c>
      <c r="HL20">
        <v>0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14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</row>
    <row r="21" spans="1:242">
      <c r="A21" t="s">
        <v>1322</v>
      </c>
      <c r="B21" t="s">
        <v>1319</v>
      </c>
      <c r="C21" t="str">
        <f>"080102"</f>
        <v>080102</v>
      </c>
      <c r="D21" t="s">
        <v>265</v>
      </c>
      <c r="E21">
        <v>3</v>
      </c>
      <c r="F21">
        <v>640</v>
      </c>
      <c r="G21">
        <v>490</v>
      </c>
      <c r="H21">
        <v>264</v>
      </c>
      <c r="I21">
        <v>226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226</v>
      </c>
      <c r="T21">
        <v>0</v>
      </c>
      <c r="U21">
        <v>0</v>
      </c>
      <c r="V21">
        <v>226</v>
      </c>
      <c r="W21">
        <v>4</v>
      </c>
      <c r="X21">
        <v>4</v>
      </c>
      <c r="Y21">
        <v>0</v>
      </c>
      <c r="Z21">
        <v>0</v>
      </c>
      <c r="AA21">
        <v>222</v>
      </c>
      <c r="AB21">
        <v>84</v>
      </c>
      <c r="AC21">
        <v>8</v>
      </c>
      <c r="AD21">
        <v>36</v>
      </c>
      <c r="AE21">
        <v>0</v>
      </c>
      <c r="AF21">
        <v>1</v>
      </c>
      <c r="AG21">
        <v>3</v>
      </c>
      <c r="AH21">
        <v>21</v>
      </c>
      <c r="AI21">
        <v>6</v>
      </c>
      <c r="AJ21">
        <v>0</v>
      </c>
      <c r="AK21">
        <v>1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0</v>
      </c>
      <c r="AZ21">
        <v>2</v>
      </c>
      <c r="BA21">
        <v>84</v>
      </c>
      <c r="BB21">
        <v>55</v>
      </c>
      <c r="BC21">
        <v>12</v>
      </c>
      <c r="BD21">
        <v>13</v>
      </c>
      <c r="BE21">
        <v>3</v>
      </c>
      <c r="BF21">
        <v>3</v>
      </c>
      <c r="BG21">
        <v>0</v>
      </c>
      <c r="BH21">
        <v>0</v>
      </c>
      <c r="BI21">
        <v>12</v>
      </c>
      <c r="BJ21">
        <v>2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2</v>
      </c>
      <c r="BT21">
        <v>0</v>
      </c>
      <c r="BU21">
        <v>1</v>
      </c>
      <c r="BV21">
        <v>0</v>
      </c>
      <c r="BW21">
        <v>0</v>
      </c>
      <c r="BX21">
        <v>1</v>
      </c>
      <c r="BY21">
        <v>0</v>
      </c>
      <c r="BZ21">
        <v>4</v>
      </c>
      <c r="CA21">
        <v>55</v>
      </c>
      <c r="CB21">
        <v>12</v>
      </c>
      <c r="CC21">
        <v>3</v>
      </c>
      <c r="CD21">
        <v>6</v>
      </c>
      <c r="CE21">
        <v>0</v>
      </c>
      <c r="CF21">
        <v>0</v>
      </c>
      <c r="CG21">
        <v>2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12</v>
      </c>
      <c r="CT21">
        <v>8</v>
      </c>
      <c r="CU21">
        <v>4</v>
      </c>
      <c r="CV21">
        <v>0</v>
      </c>
      <c r="CW21">
        <v>1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2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8</v>
      </c>
      <c r="DT21">
        <v>17</v>
      </c>
      <c r="DU21">
        <v>1</v>
      </c>
      <c r="DV21">
        <v>3</v>
      </c>
      <c r="DW21">
        <v>0</v>
      </c>
      <c r="DX21">
        <v>0</v>
      </c>
      <c r="DY21">
        <v>2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2</v>
      </c>
      <c r="EF21">
        <v>0</v>
      </c>
      <c r="EG21">
        <v>1</v>
      </c>
      <c r="EH21">
        <v>3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4</v>
      </c>
      <c r="ES21">
        <v>17</v>
      </c>
      <c r="ET21">
        <v>9</v>
      </c>
      <c r="EU21">
        <v>5</v>
      </c>
      <c r="EV21">
        <v>0</v>
      </c>
      <c r="EW21">
        <v>1</v>
      </c>
      <c r="EX21">
        <v>0</v>
      </c>
      <c r="EY21">
        <v>0</v>
      </c>
      <c r="EZ21">
        <v>0</v>
      </c>
      <c r="FA21">
        <v>1</v>
      </c>
      <c r="FB21">
        <v>0</v>
      </c>
      <c r="FC21">
        <v>2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9</v>
      </c>
      <c r="FT21">
        <v>30</v>
      </c>
      <c r="FU21">
        <v>16</v>
      </c>
      <c r="FV21">
        <v>0</v>
      </c>
      <c r="FW21">
        <v>1</v>
      </c>
      <c r="FX21">
        <v>0</v>
      </c>
      <c r="FY21">
        <v>0</v>
      </c>
      <c r="FZ21">
        <v>2</v>
      </c>
      <c r="GA21">
        <v>2</v>
      </c>
      <c r="GB21">
        <v>2</v>
      </c>
      <c r="GC21">
        <v>0</v>
      </c>
      <c r="GD21">
        <v>0</v>
      </c>
      <c r="GE21">
        <v>0</v>
      </c>
      <c r="GF21">
        <v>5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</v>
      </c>
      <c r="GQ21">
        <v>0</v>
      </c>
      <c r="GR21">
        <v>0</v>
      </c>
      <c r="GS21">
        <v>30</v>
      </c>
      <c r="GT21">
        <v>6</v>
      </c>
      <c r="GU21">
        <v>3</v>
      </c>
      <c r="GV21">
        <v>2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6</v>
      </c>
      <c r="HT21">
        <v>1</v>
      </c>
      <c r="HU21">
        <v>1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</v>
      </c>
    </row>
    <row r="22" spans="1:242">
      <c r="A22" t="s">
        <v>1321</v>
      </c>
      <c r="B22" t="s">
        <v>1319</v>
      </c>
      <c r="C22" t="str">
        <f>"080102"</f>
        <v>080102</v>
      </c>
      <c r="D22" t="s">
        <v>265</v>
      </c>
      <c r="E22">
        <v>4</v>
      </c>
      <c r="F22">
        <v>1794</v>
      </c>
      <c r="G22">
        <v>1360</v>
      </c>
      <c r="H22">
        <v>473</v>
      </c>
      <c r="I22">
        <v>887</v>
      </c>
      <c r="J22">
        <v>0</v>
      </c>
      <c r="K22">
        <v>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887</v>
      </c>
      <c r="T22">
        <v>0</v>
      </c>
      <c r="U22">
        <v>0</v>
      </c>
      <c r="V22">
        <v>887</v>
      </c>
      <c r="W22">
        <v>28</v>
      </c>
      <c r="X22">
        <v>22</v>
      </c>
      <c r="Y22">
        <v>6</v>
      </c>
      <c r="Z22">
        <v>0</v>
      </c>
      <c r="AA22">
        <v>859</v>
      </c>
      <c r="AB22">
        <v>255</v>
      </c>
      <c r="AC22">
        <v>18</v>
      </c>
      <c r="AD22">
        <v>158</v>
      </c>
      <c r="AE22">
        <v>3</v>
      </c>
      <c r="AF22">
        <v>2</v>
      </c>
      <c r="AG22">
        <v>16</v>
      </c>
      <c r="AH22">
        <v>35</v>
      </c>
      <c r="AI22">
        <v>3</v>
      </c>
      <c r="AJ22">
        <v>0</v>
      </c>
      <c r="AK22">
        <v>1</v>
      </c>
      <c r="AL22">
        <v>0</v>
      </c>
      <c r="AM22">
        <v>2</v>
      </c>
      <c r="AN22">
        <v>0</v>
      </c>
      <c r="AO22">
        <v>0</v>
      </c>
      <c r="AP22">
        <v>3</v>
      </c>
      <c r="AQ22">
        <v>0</v>
      </c>
      <c r="AR22">
        <v>0</v>
      </c>
      <c r="AS22">
        <v>1</v>
      </c>
      <c r="AT22">
        <v>0</v>
      </c>
      <c r="AU22">
        <v>2</v>
      </c>
      <c r="AV22">
        <v>1</v>
      </c>
      <c r="AW22">
        <v>0</v>
      </c>
      <c r="AX22">
        <v>4</v>
      </c>
      <c r="AY22">
        <v>0</v>
      </c>
      <c r="AZ22">
        <v>6</v>
      </c>
      <c r="BA22">
        <v>255</v>
      </c>
      <c r="BB22">
        <v>194</v>
      </c>
      <c r="BC22">
        <v>73</v>
      </c>
      <c r="BD22">
        <v>13</v>
      </c>
      <c r="BE22">
        <v>27</v>
      </c>
      <c r="BF22">
        <v>13</v>
      </c>
      <c r="BG22">
        <v>0</v>
      </c>
      <c r="BH22">
        <v>1</v>
      </c>
      <c r="BI22">
        <v>39</v>
      </c>
      <c r="BJ22">
        <v>6</v>
      </c>
      <c r="BK22">
        <v>0</v>
      </c>
      <c r="BL22">
        <v>0</v>
      </c>
      <c r="BM22">
        <v>0</v>
      </c>
      <c r="BN22">
        <v>4</v>
      </c>
      <c r="BO22">
        <v>0</v>
      </c>
      <c r="BP22">
        <v>1</v>
      </c>
      <c r="BQ22">
        <v>2</v>
      </c>
      <c r="BR22">
        <v>0</v>
      </c>
      <c r="BS22">
        <v>2</v>
      </c>
      <c r="BT22">
        <v>0</v>
      </c>
      <c r="BU22">
        <v>0</v>
      </c>
      <c r="BV22">
        <v>0</v>
      </c>
      <c r="BW22">
        <v>2</v>
      </c>
      <c r="BX22">
        <v>0</v>
      </c>
      <c r="BY22">
        <v>0</v>
      </c>
      <c r="BZ22">
        <v>11</v>
      </c>
      <c r="CA22">
        <v>194</v>
      </c>
      <c r="CB22">
        <v>41</v>
      </c>
      <c r="CC22">
        <v>23</v>
      </c>
      <c r="CD22">
        <v>2</v>
      </c>
      <c r="CE22">
        <v>0</v>
      </c>
      <c r="CF22">
        <v>1</v>
      </c>
      <c r="CG22">
        <v>0</v>
      </c>
      <c r="CH22">
        <v>1</v>
      </c>
      <c r="CI22">
        <v>0</v>
      </c>
      <c r="CJ22">
        <v>1</v>
      </c>
      <c r="CK22">
        <v>5</v>
      </c>
      <c r="CL22">
        <v>1</v>
      </c>
      <c r="CM22">
        <v>0</v>
      </c>
      <c r="CN22">
        <v>1</v>
      </c>
      <c r="CO22">
        <v>1</v>
      </c>
      <c r="CP22">
        <v>2</v>
      </c>
      <c r="CQ22">
        <v>1</v>
      </c>
      <c r="CR22">
        <v>2</v>
      </c>
      <c r="CS22">
        <v>41</v>
      </c>
      <c r="CT22">
        <v>59</v>
      </c>
      <c r="CU22">
        <v>48</v>
      </c>
      <c r="CV22">
        <v>1</v>
      </c>
      <c r="CW22">
        <v>1</v>
      </c>
      <c r="CX22">
        <v>0</v>
      </c>
      <c r="CY22">
        <v>1</v>
      </c>
      <c r="CZ22">
        <v>0</v>
      </c>
      <c r="DA22">
        <v>1</v>
      </c>
      <c r="DB22">
        <v>1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1</v>
      </c>
      <c r="DQ22">
        <v>3</v>
      </c>
      <c r="DR22">
        <v>0</v>
      </c>
      <c r="DS22">
        <v>59</v>
      </c>
      <c r="DT22">
        <v>66</v>
      </c>
      <c r="DU22">
        <v>4</v>
      </c>
      <c r="DV22">
        <v>4</v>
      </c>
      <c r="DW22">
        <v>0</v>
      </c>
      <c r="DX22">
        <v>2</v>
      </c>
      <c r="DY22">
        <v>14</v>
      </c>
      <c r="DZ22">
        <v>2</v>
      </c>
      <c r="EA22">
        <v>0</v>
      </c>
      <c r="EB22">
        <v>1</v>
      </c>
      <c r="EC22">
        <v>1</v>
      </c>
      <c r="ED22">
        <v>0</v>
      </c>
      <c r="EE22">
        <v>3</v>
      </c>
      <c r="EF22">
        <v>0</v>
      </c>
      <c r="EG22">
        <v>2</v>
      </c>
      <c r="EH22">
        <v>30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2</v>
      </c>
      <c r="ER22">
        <v>0</v>
      </c>
      <c r="ES22">
        <v>66</v>
      </c>
      <c r="ET22">
        <v>69</v>
      </c>
      <c r="EU22">
        <v>14</v>
      </c>
      <c r="EV22">
        <v>2</v>
      </c>
      <c r="EW22">
        <v>1</v>
      </c>
      <c r="EX22">
        <v>21</v>
      </c>
      <c r="EY22">
        <v>3</v>
      </c>
      <c r="EZ22">
        <v>0</v>
      </c>
      <c r="FA22">
        <v>2</v>
      </c>
      <c r="FB22">
        <v>0</v>
      </c>
      <c r="FC22">
        <v>1</v>
      </c>
      <c r="FD22">
        <v>3</v>
      </c>
      <c r="FE22">
        <v>0</v>
      </c>
      <c r="FF22">
        <v>1</v>
      </c>
      <c r="FG22">
        <v>0</v>
      </c>
      <c r="FH22">
        <v>0</v>
      </c>
      <c r="FI22">
        <v>6</v>
      </c>
      <c r="FJ22">
        <v>0</v>
      </c>
      <c r="FK22">
        <v>2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12</v>
      </c>
      <c r="FS22">
        <v>69</v>
      </c>
      <c r="FT22">
        <v>113</v>
      </c>
      <c r="FU22">
        <v>27</v>
      </c>
      <c r="FV22">
        <v>5</v>
      </c>
      <c r="FW22">
        <v>1</v>
      </c>
      <c r="FX22">
        <v>2</v>
      </c>
      <c r="FY22">
        <v>1</v>
      </c>
      <c r="FZ22">
        <v>2</v>
      </c>
      <c r="GA22">
        <v>4</v>
      </c>
      <c r="GB22">
        <v>0</v>
      </c>
      <c r="GC22">
        <v>0</v>
      </c>
      <c r="GD22">
        <v>2</v>
      </c>
      <c r="GE22">
        <v>0</v>
      </c>
      <c r="GF22">
        <v>59</v>
      </c>
      <c r="GG22">
        <v>3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1</v>
      </c>
      <c r="GN22">
        <v>0</v>
      </c>
      <c r="GO22">
        <v>0</v>
      </c>
      <c r="GP22">
        <v>1</v>
      </c>
      <c r="GQ22">
        <v>1</v>
      </c>
      <c r="GR22">
        <v>4</v>
      </c>
      <c r="GS22">
        <v>113</v>
      </c>
      <c r="GT22">
        <v>59</v>
      </c>
      <c r="GU22">
        <v>6</v>
      </c>
      <c r="GV22">
        <v>34</v>
      </c>
      <c r="GW22">
        <v>0</v>
      </c>
      <c r="GX22">
        <v>0</v>
      </c>
      <c r="GY22">
        <v>11</v>
      </c>
      <c r="GZ22">
        <v>0</v>
      </c>
      <c r="HA22">
        <v>2</v>
      </c>
      <c r="HB22">
        <v>1</v>
      </c>
      <c r="HC22">
        <v>1</v>
      </c>
      <c r="HD22">
        <v>0</v>
      </c>
      <c r="HE22">
        <v>0</v>
      </c>
      <c r="HF22">
        <v>0</v>
      </c>
      <c r="HG22">
        <v>0</v>
      </c>
      <c r="HH22">
        <v>1</v>
      </c>
      <c r="HI22">
        <v>0</v>
      </c>
      <c r="HJ22">
        <v>0</v>
      </c>
      <c r="HK22">
        <v>0</v>
      </c>
      <c r="HL22">
        <v>1</v>
      </c>
      <c r="HM22">
        <v>0</v>
      </c>
      <c r="HN22">
        <v>0</v>
      </c>
      <c r="HO22">
        <v>0</v>
      </c>
      <c r="HP22">
        <v>1</v>
      </c>
      <c r="HQ22">
        <v>1</v>
      </c>
      <c r="HR22">
        <v>0</v>
      </c>
      <c r="HS22">
        <v>59</v>
      </c>
      <c r="HT22">
        <v>3</v>
      </c>
      <c r="HU22">
        <v>3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3</v>
      </c>
    </row>
    <row r="23" spans="1:242">
      <c r="A23" t="s">
        <v>1320</v>
      </c>
      <c r="B23" t="s">
        <v>1319</v>
      </c>
      <c r="C23" t="str">
        <f>"080102"</f>
        <v>080102</v>
      </c>
      <c r="D23" t="s">
        <v>1318</v>
      </c>
      <c r="E23">
        <v>5</v>
      </c>
      <c r="F23">
        <v>369</v>
      </c>
      <c r="G23">
        <v>290</v>
      </c>
      <c r="H23">
        <v>141</v>
      </c>
      <c r="I23">
        <v>149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149</v>
      </c>
      <c r="T23">
        <v>0</v>
      </c>
      <c r="U23">
        <v>0</v>
      </c>
      <c r="V23">
        <v>149</v>
      </c>
      <c r="W23">
        <v>4</v>
      </c>
      <c r="X23">
        <v>2</v>
      </c>
      <c r="Y23">
        <v>2</v>
      </c>
      <c r="Z23">
        <v>0</v>
      </c>
      <c r="AA23">
        <v>145</v>
      </c>
      <c r="AB23">
        <v>32</v>
      </c>
      <c r="AC23">
        <v>1</v>
      </c>
      <c r="AD23">
        <v>12</v>
      </c>
      <c r="AE23">
        <v>1</v>
      </c>
      <c r="AF23">
        <v>0</v>
      </c>
      <c r="AG23">
        <v>4</v>
      </c>
      <c r="AH23">
        <v>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</v>
      </c>
      <c r="BA23">
        <v>32</v>
      </c>
      <c r="BB23">
        <v>43</v>
      </c>
      <c r="BC23">
        <v>13</v>
      </c>
      <c r="BD23">
        <v>2</v>
      </c>
      <c r="BE23">
        <v>10</v>
      </c>
      <c r="BF23">
        <v>1</v>
      </c>
      <c r="BG23">
        <v>0</v>
      </c>
      <c r="BH23">
        <v>0</v>
      </c>
      <c r="BI23">
        <v>9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2</v>
      </c>
      <c r="BQ23">
        <v>0</v>
      </c>
      <c r="BR23">
        <v>0</v>
      </c>
      <c r="BS23">
        <v>2</v>
      </c>
      <c r="BT23">
        <v>1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1</v>
      </c>
      <c r="CA23">
        <v>43</v>
      </c>
      <c r="CB23">
        <v>5</v>
      </c>
      <c r="CC23">
        <v>3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5</v>
      </c>
      <c r="CT23">
        <v>9</v>
      </c>
      <c r="CU23">
        <v>4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2</v>
      </c>
      <c r="DO23">
        <v>0</v>
      </c>
      <c r="DP23">
        <v>0</v>
      </c>
      <c r="DQ23">
        <v>1</v>
      </c>
      <c r="DR23">
        <v>0</v>
      </c>
      <c r="DS23">
        <v>9</v>
      </c>
      <c r="DT23">
        <v>21</v>
      </c>
      <c r="DU23">
        <v>4</v>
      </c>
      <c r="DV23">
        <v>2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11</v>
      </c>
      <c r="EI23">
        <v>0</v>
      </c>
      <c r="EJ23">
        <v>1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2</v>
      </c>
      <c r="ER23">
        <v>0</v>
      </c>
      <c r="ES23">
        <v>21</v>
      </c>
      <c r="ET23">
        <v>4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0</v>
      </c>
      <c r="FQ23">
        <v>0</v>
      </c>
      <c r="FR23">
        <v>2</v>
      </c>
      <c r="FS23">
        <v>4</v>
      </c>
      <c r="FT23">
        <v>19</v>
      </c>
      <c r="FU23">
        <v>4</v>
      </c>
      <c r="FV23">
        <v>8</v>
      </c>
      <c r="FW23">
        <v>0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1</v>
      </c>
      <c r="GG23">
        <v>2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1</v>
      </c>
      <c r="GO23">
        <v>0</v>
      </c>
      <c r="GP23">
        <v>2</v>
      </c>
      <c r="GQ23">
        <v>0</v>
      </c>
      <c r="GR23">
        <v>0</v>
      </c>
      <c r="GS23">
        <v>19</v>
      </c>
      <c r="GT23">
        <v>11</v>
      </c>
      <c r="GU23">
        <v>3</v>
      </c>
      <c r="GV23">
        <v>5</v>
      </c>
      <c r="GW23">
        <v>0</v>
      </c>
      <c r="GX23">
        <v>1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1</v>
      </c>
      <c r="HS23">
        <v>11</v>
      </c>
      <c r="HT23">
        <v>1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1</v>
      </c>
      <c r="IH23">
        <v>1</v>
      </c>
    </row>
    <row r="24" spans="1:242">
      <c r="A24" t="s">
        <v>1317</v>
      </c>
      <c r="B24" t="s">
        <v>1308</v>
      </c>
      <c r="C24" t="str">
        <f>"080103"</f>
        <v>080103</v>
      </c>
      <c r="D24" t="s">
        <v>1316</v>
      </c>
      <c r="E24">
        <v>1</v>
      </c>
      <c r="F24">
        <v>2184</v>
      </c>
      <c r="G24">
        <v>1650</v>
      </c>
      <c r="H24">
        <v>633</v>
      </c>
      <c r="I24">
        <v>1017</v>
      </c>
      <c r="J24">
        <v>0</v>
      </c>
      <c r="K24">
        <v>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1017</v>
      </c>
      <c r="T24">
        <v>0</v>
      </c>
      <c r="U24">
        <v>0</v>
      </c>
      <c r="V24">
        <v>1017</v>
      </c>
      <c r="W24">
        <v>35</v>
      </c>
      <c r="X24">
        <v>29</v>
      </c>
      <c r="Y24">
        <v>6</v>
      </c>
      <c r="Z24">
        <v>0</v>
      </c>
      <c r="AA24">
        <v>982</v>
      </c>
      <c r="AB24">
        <v>270</v>
      </c>
      <c r="AC24">
        <v>16</v>
      </c>
      <c r="AD24">
        <v>137</v>
      </c>
      <c r="AE24">
        <v>10</v>
      </c>
      <c r="AF24">
        <v>7</v>
      </c>
      <c r="AG24">
        <v>26</v>
      </c>
      <c r="AH24">
        <v>40</v>
      </c>
      <c r="AI24">
        <v>10</v>
      </c>
      <c r="AJ24">
        <v>2</v>
      </c>
      <c r="AK24">
        <v>0</v>
      </c>
      <c r="AL24">
        <v>2</v>
      </c>
      <c r="AM24">
        <v>1</v>
      </c>
      <c r="AN24">
        <v>0</v>
      </c>
      <c r="AO24">
        <v>0</v>
      </c>
      <c r="AP24">
        <v>2</v>
      </c>
      <c r="AQ24">
        <v>0</v>
      </c>
      <c r="AR24">
        <v>0</v>
      </c>
      <c r="AS24">
        <v>2</v>
      </c>
      <c r="AT24">
        <v>1</v>
      </c>
      <c r="AU24">
        <v>0</v>
      </c>
      <c r="AV24">
        <v>3</v>
      </c>
      <c r="AW24">
        <v>0</v>
      </c>
      <c r="AX24">
        <v>4</v>
      </c>
      <c r="AY24">
        <v>0</v>
      </c>
      <c r="AZ24">
        <v>7</v>
      </c>
      <c r="BA24">
        <v>270</v>
      </c>
      <c r="BB24">
        <v>267</v>
      </c>
      <c r="BC24">
        <v>76</v>
      </c>
      <c r="BD24">
        <v>35</v>
      </c>
      <c r="BE24">
        <v>54</v>
      </c>
      <c r="BF24">
        <v>12</v>
      </c>
      <c r="BG24">
        <v>0</v>
      </c>
      <c r="BH24">
        <v>2</v>
      </c>
      <c r="BI24">
        <v>52</v>
      </c>
      <c r="BJ24">
        <v>6</v>
      </c>
      <c r="BK24">
        <v>3</v>
      </c>
      <c r="BL24">
        <v>2</v>
      </c>
      <c r="BM24">
        <v>0</v>
      </c>
      <c r="BN24">
        <v>0</v>
      </c>
      <c r="BO24">
        <v>0</v>
      </c>
      <c r="BP24">
        <v>4</v>
      </c>
      <c r="BQ24">
        <v>1</v>
      </c>
      <c r="BR24">
        <v>1</v>
      </c>
      <c r="BS24">
        <v>0</v>
      </c>
      <c r="BT24">
        <v>2</v>
      </c>
      <c r="BU24">
        <v>6</v>
      </c>
      <c r="BV24">
        <v>0</v>
      </c>
      <c r="BW24">
        <v>2</v>
      </c>
      <c r="BX24">
        <v>1</v>
      </c>
      <c r="BY24">
        <v>0</v>
      </c>
      <c r="BZ24">
        <v>8</v>
      </c>
      <c r="CA24">
        <v>267</v>
      </c>
      <c r="CB24">
        <v>56</v>
      </c>
      <c r="CC24">
        <v>28</v>
      </c>
      <c r="CD24">
        <v>7</v>
      </c>
      <c r="CE24">
        <v>2</v>
      </c>
      <c r="CF24">
        <v>0</v>
      </c>
      <c r="CG24">
        <v>3</v>
      </c>
      <c r="CH24">
        <v>4</v>
      </c>
      <c r="CI24">
        <v>1</v>
      </c>
      <c r="CJ24">
        <v>4</v>
      </c>
      <c r="CK24">
        <v>2</v>
      </c>
      <c r="CL24">
        <v>1</v>
      </c>
      <c r="CM24">
        <v>1</v>
      </c>
      <c r="CN24">
        <v>0</v>
      </c>
      <c r="CO24">
        <v>0</v>
      </c>
      <c r="CP24">
        <v>0</v>
      </c>
      <c r="CQ24">
        <v>2</v>
      </c>
      <c r="CR24">
        <v>1</v>
      </c>
      <c r="CS24">
        <v>56</v>
      </c>
      <c r="CT24">
        <v>53</v>
      </c>
      <c r="CU24">
        <v>39</v>
      </c>
      <c r="CV24">
        <v>2</v>
      </c>
      <c r="CW24">
        <v>1</v>
      </c>
      <c r="CX24">
        <v>2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1</v>
      </c>
      <c r="DE24">
        <v>3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2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1</v>
      </c>
      <c r="DS24">
        <v>53</v>
      </c>
      <c r="DT24">
        <v>41</v>
      </c>
      <c r="DU24">
        <v>4</v>
      </c>
      <c r="DV24">
        <v>13</v>
      </c>
      <c r="DW24">
        <v>0</v>
      </c>
      <c r="DX24">
        <v>3</v>
      </c>
      <c r="DY24">
        <v>0</v>
      </c>
      <c r="DZ24">
        <v>8</v>
      </c>
      <c r="EA24">
        <v>1</v>
      </c>
      <c r="EB24">
        <v>3</v>
      </c>
      <c r="EC24">
        <v>0</v>
      </c>
      <c r="ED24">
        <v>0</v>
      </c>
      <c r="EE24">
        <v>2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0</v>
      </c>
      <c r="EO24">
        <v>1</v>
      </c>
      <c r="EP24">
        <v>0</v>
      </c>
      <c r="EQ24">
        <v>0</v>
      </c>
      <c r="ER24">
        <v>5</v>
      </c>
      <c r="ES24">
        <v>41</v>
      </c>
      <c r="ET24">
        <v>93</v>
      </c>
      <c r="EU24">
        <v>22</v>
      </c>
      <c r="EV24">
        <v>10</v>
      </c>
      <c r="EW24">
        <v>1</v>
      </c>
      <c r="EX24">
        <v>21</v>
      </c>
      <c r="EY24">
        <v>0</v>
      </c>
      <c r="EZ24">
        <v>0</v>
      </c>
      <c r="FA24">
        <v>1</v>
      </c>
      <c r="FB24">
        <v>1</v>
      </c>
      <c r="FC24">
        <v>1</v>
      </c>
      <c r="FD24">
        <v>5</v>
      </c>
      <c r="FE24">
        <v>9</v>
      </c>
      <c r="FF24">
        <v>0</v>
      </c>
      <c r="FG24">
        <v>0</v>
      </c>
      <c r="FH24">
        <v>0</v>
      </c>
      <c r="FI24">
        <v>5</v>
      </c>
      <c r="FJ24">
        <v>2</v>
      </c>
      <c r="FK24">
        <v>1</v>
      </c>
      <c r="FL24">
        <v>3</v>
      </c>
      <c r="FM24">
        <v>0</v>
      </c>
      <c r="FN24">
        <v>0</v>
      </c>
      <c r="FO24">
        <v>1</v>
      </c>
      <c r="FP24">
        <v>1</v>
      </c>
      <c r="FQ24">
        <v>1</v>
      </c>
      <c r="FR24">
        <v>8</v>
      </c>
      <c r="FS24">
        <v>93</v>
      </c>
      <c r="FT24">
        <v>98</v>
      </c>
      <c r="FU24">
        <v>50</v>
      </c>
      <c r="FV24">
        <v>5</v>
      </c>
      <c r="FW24">
        <v>4</v>
      </c>
      <c r="FX24">
        <v>4</v>
      </c>
      <c r="FY24">
        <v>1</v>
      </c>
      <c r="FZ24">
        <v>6</v>
      </c>
      <c r="GA24">
        <v>1</v>
      </c>
      <c r="GB24">
        <v>7</v>
      </c>
      <c r="GC24">
        <v>0</v>
      </c>
      <c r="GD24">
        <v>0</v>
      </c>
      <c r="GE24">
        <v>0</v>
      </c>
      <c r="GF24">
        <v>3</v>
      </c>
      <c r="GG24">
        <v>1</v>
      </c>
      <c r="GH24">
        <v>0</v>
      </c>
      <c r="GI24">
        <v>1</v>
      </c>
      <c r="GJ24">
        <v>0</v>
      </c>
      <c r="GK24">
        <v>0</v>
      </c>
      <c r="GL24">
        <v>2</v>
      </c>
      <c r="GM24">
        <v>1</v>
      </c>
      <c r="GN24">
        <v>2</v>
      </c>
      <c r="GO24">
        <v>2</v>
      </c>
      <c r="GP24">
        <v>1</v>
      </c>
      <c r="GQ24">
        <v>3</v>
      </c>
      <c r="GR24">
        <v>4</v>
      </c>
      <c r="GS24">
        <v>98</v>
      </c>
      <c r="GT24">
        <v>98</v>
      </c>
      <c r="GU24">
        <v>18</v>
      </c>
      <c r="GV24">
        <v>66</v>
      </c>
      <c r="GW24">
        <v>1</v>
      </c>
      <c r="GX24">
        <v>2</v>
      </c>
      <c r="GY24">
        <v>1</v>
      </c>
      <c r="GZ24">
        <v>2</v>
      </c>
      <c r="HA24">
        <v>3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1</v>
      </c>
      <c r="HI24">
        <v>0</v>
      </c>
      <c r="HJ24">
        <v>2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</v>
      </c>
      <c r="HS24">
        <v>98</v>
      </c>
      <c r="HT24">
        <v>6</v>
      </c>
      <c r="HU24">
        <v>3</v>
      </c>
      <c r="HV24">
        <v>1</v>
      </c>
      <c r="HW24">
        <v>0</v>
      </c>
      <c r="HX24">
        <v>0</v>
      </c>
      <c r="HY24">
        <v>0</v>
      </c>
      <c r="HZ24">
        <v>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1</v>
      </c>
      <c r="IH24">
        <v>6</v>
      </c>
    </row>
    <row r="25" spans="1:242">
      <c r="A25" t="s">
        <v>1315</v>
      </c>
      <c r="B25" t="s">
        <v>1308</v>
      </c>
      <c r="C25" t="str">
        <f>"080103"</f>
        <v>080103</v>
      </c>
      <c r="D25" t="s">
        <v>1314</v>
      </c>
      <c r="E25">
        <v>2</v>
      </c>
      <c r="F25">
        <v>1427</v>
      </c>
      <c r="G25">
        <v>1080</v>
      </c>
      <c r="H25">
        <v>374</v>
      </c>
      <c r="I25">
        <v>706</v>
      </c>
      <c r="J25">
        <v>0</v>
      </c>
      <c r="K25">
        <v>0</v>
      </c>
      <c r="L25">
        <v>3</v>
      </c>
      <c r="M25">
        <v>3</v>
      </c>
      <c r="N25">
        <v>1</v>
      </c>
      <c r="O25">
        <v>0</v>
      </c>
      <c r="P25">
        <v>0</v>
      </c>
      <c r="Q25">
        <v>0</v>
      </c>
      <c r="R25">
        <v>2</v>
      </c>
      <c r="S25">
        <v>708</v>
      </c>
      <c r="T25">
        <v>2</v>
      </c>
      <c r="U25">
        <v>0</v>
      </c>
      <c r="V25">
        <v>708</v>
      </c>
      <c r="W25">
        <v>17</v>
      </c>
      <c r="X25">
        <v>14</v>
      </c>
      <c r="Y25">
        <v>3</v>
      </c>
      <c r="Z25">
        <v>0</v>
      </c>
      <c r="AA25">
        <v>691</v>
      </c>
      <c r="AB25">
        <v>245</v>
      </c>
      <c r="AC25">
        <v>6</v>
      </c>
      <c r="AD25">
        <v>156</v>
      </c>
      <c r="AE25">
        <v>3</v>
      </c>
      <c r="AF25">
        <v>19</v>
      </c>
      <c r="AG25">
        <v>11</v>
      </c>
      <c r="AH25">
        <v>27</v>
      </c>
      <c r="AI25">
        <v>2</v>
      </c>
      <c r="AJ25">
        <v>2</v>
      </c>
      <c r="AK25">
        <v>1</v>
      </c>
      <c r="AL25">
        <v>2</v>
      </c>
      <c r="AM25">
        <v>0</v>
      </c>
      <c r="AN25">
        <v>0</v>
      </c>
      <c r="AO25">
        <v>0</v>
      </c>
      <c r="AP25">
        <v>4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3</v>
      </c>
      <c r="AW25">
        <v>1</v>
      </c>
      <c r="AX25">
        <v>1</v>
      </c>
      <c r="AY25">
        <v>0</v>
      </c>
      <c r="AZ25">
        <v>5</v>
      </c>
      <c r="BA25">
        <v>245</v>
      </c>
      <c r="BB25">
        <v>163</v>
      </c>
      <c r="BC25">
        <v>44</v>
      </c>
      <c r="BD25">
        <v>16</v>
      </c>
      <c r="BE25">
        <v>39</v>
      </c>
      <c r="BF25">
        <v>5</v>
      </c>
      <c r="BG25">
        <v>0</v>
      </c>
      <c r="BH25">
        <v>0</v>
      </c>
      <c r="BI25">
        <v>37</v>
      </c>
      <c r="BJ25">
        <v>1</v>
      </c>
      <c r="BK25">
        <v>0</v>
      </c>
      <c r="BL25">
        <v>0</v>
      </c>
      <c r="BM25">
        <v>1</v>
      </c>
      <c r="BN25">
        <v>1</v>
      </c>
      <c r="BO25">
        <v>1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2</v>
      </c>
      <c r="BV25">
        <v>0</v>
      </c>
      <c r="BW25">
        <v>2</v>
      </c>
      <c r="BX25">
        <v>1</v>
      </c>
      <c r="BY25">
        <v>1</v>
      </c>
      <c r="BZ25">
        <v>11</v>
      </c>
      <c r="CA25">
        <v>163</v>
      </c>
      <c r="CB25">
        <v>21</v>
      </c>
      <c r="CC25">
        <v>14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2</v>
      </c>
      <c r="CK25">
        <v>1</v>
      </c>
      <c r="CL25">
        <v>0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1</v>
      </c>
      <c r="CS25">
        <v>21</v>
      </c>
      <c r="CT25">
        <v>33</v>
      </c>
      <c r="CU25">
        <v>14</v>
      </c>
      <c r="CV25">
        <v>2</v>
      </c>
      <c r="CW25">
        <v>1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1</v>
      </c>
      <c r="DD25">
        <v>0</v>
      </c>
      <c r="DE25">
        <v>2</v>
      </c>
      <c r="DF25">
        <v>0</v>
      </c>
      <c r="DG25">
        <v>1</v>
      </c>
      <c r="DH25">
        <v>1</v>
      </c>
      <c r="DI25">
        <v>1</v>
      </c>
      <c r="DJ25">
        <v>1</v>
      </c>
      <c r="DK25">
        <v>3</v>
      </c>
      <c r="DL25">
        <v>2</v>
      </c>
      <c r="DM25">
        <v>1</v>
      </c>
      <c r="DN25">
        <v>0</v>
      </c>
      <c r="DO25">
        <v>0</v>
      </c>
      <c r="DP25">
        <v>1</v>
      </c>
      <c r="DQ25">
        <v>1</v>
      </c>
      <c r="DR25">
        <v>0</v>
      </c>
      <c r="DS25">
        <v>33</v>
      </c>
      <c r="DT25">
        <v>31</v>
      </c>
      <c r="DU25">
        <v>4</v>
      </c>
      <c r="DV25">
        <v>8</v>
      </c>
      <c r="DW25">
        <v>1</v>
      </c>
      <c r="DX25">
        <v>0</v>
      </c>
      <c r="DY25">
        <v>0</v>
      </c>
      <c r="DZ25">
        <v>3</v>
      </c>
      <c r="EA25">
        <v>0</v>
      </c>
      <c r="EB25">
        <v>5</v>
      </c>
      <c r="EC25">
        <v>0</v>
      </c>
      <c r="ED25">
        <v>2</v>
      </c>
      <c r="EE25">
        <v>2</v>
      </c>
      <c r="EF25">
        <v>1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3</v>
      </c>
      <c r="ES25">
        <v>31</v>
      </c>
      <c r="ET25">
        <v>69</v>
      </c>
      <c r="EU25">
        <v>11</v>
      </c>
      <c r="EV25">
        <v>2</v>
      </c>
      <c r="EW25">
        <v>3</v>
      </c>
      <c r="EX25">
        <v>22</v>
      </c>
      <c r="EY25">
        <v>3</v>
      </c>
      <c r="EZ25">
        <v>0</v>
      </c>
      <c r="FA25">
        <v>1</v>
      </c>
      <c r="FB25">
        <v>1</v>
      </c>
      <c r="FC25">
        <v>4</v>
      </c>
      <c r="FD25">
        <v>3</v>
      </c>
      <c r="FE25">
        <v>1</v>
      </c>
      <c r="FF25">
        <v>4</v>
      </c>
      <c r="FG25">
        <v>2</v>
      </c>
      <c r="FH25">
        <v>0</v>
      </c>
      <c r="FI25">
        <v>0</v>
      </c>
      <c r="FJ25">
        <v>0</v>
      </c>
      <c r="FK25">
        <v>1</v>
      </c>
      <c r="FL25">
        <v>3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7</v>
      </c>
      <c r="FS25">
        <v>69</v>
      </c>
      <c r="FT25">
        <v>68</v>
      </c>
      <c r="FU25">
        <v>32</v>
      </c>
      <c r="FV25">
        <v>9</v>
      </c>
      <c r="FW25">
        <v>7</v>
      </c>
      <c r="FX25">
        <v>2</v>
      </c>
      <c r="FY25">
        <v>1</v>
      </c>
      <c r="FZ25">
        <v>1</v>
      </c>
      <c r="GA25">
        <v>5</v>
      </c>
      <c r="GB25">
        <v>3</v>
      </c>
      <c r="GC25">
        <v>1</v>
      </c>
      <c r="GD25">
        <v>2</v>
      </c>
      <c r="GE25">
        <v>0</v>
      </c>
      <c r="GF25">
        <v>0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2</v>
      </c>
      <c r="GM25">
        <v>0</v>
      </c>
      <c r="GN25">
        <v>0</v>
      </c>
      <c r="GO25">
        <v>0</v>
      </c>
      <c r="GP25">
        <v>2</v>
      </c>
      <c r="GQ25">
        <v>0</v>
      </c>
      <c r="GR25">
        <v>0</v>
      </c>
      <c r="GS25">
        <v>68</v>
      </c>
      <c r="GT25">
        <v>57</v>
      </c>
      <c r="GU25">
        <v>7</v>
      </c>
      <c r="GV25">
        <v>26</v>
      </c>
      <c r="GW25">
        <v>3</v>
      </c>
      <c r="GX25">
        <v>3</v>
      </c>
      <c r="GY25">
        <v>4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3</v>
      </c>
      <c r="HF25">
        <v>2</v>
      </c>
      <c r="HG25">
        <v>0</v>
      </c>
      <c r="HH25">
        <v>1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3</v>
      </c>
      <c r="HO25">
        <v>1</v>
      </c>
      <c r="HP25">
        <v>1</v>
      </c>
      <c r="HQ25">
        <v>2</v>
      </c>
      <c r="HR25">
        <v>1</v>
      </c>
      <c r="HS25">
        <v>57</v>
      </c>
      <c r="HT25">
        <v>4</v>
      </c>
      <c r="HU25">
        <v>2</v>
      </c>
      <c r="HV25">
        <v>1</v>
      </c>
      <c r="HW25">
        <v>1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4</v>
      </c>
    </row>
    <row r="26" spans="1:242">
      <c r="A26" t="s">
        <v>1313</v>
      </c>
      <c r="B26" t="s">
        <v>1308</v>
      </c>
      <c r="C26" t="str">
        <f>"080103"</f>
        <v>080103</v>
      </c>
      <c r="D26" t="s">
        <v>1312</v>
      </c>
      <c r="E26">
        <v>3</v>
      </c>
      <c r="F26">
        <v>1435</v>
      </c>
      <c r="G26">
        <v>1080</v>
      </c>
      <c r="H26">
        <v>477</v>
      </c>
      <c r="I26">
        <v>603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603</v>
      </c>
      <c r="T26">
        <v>0</v>
      </c>
      <c r="U26">
        <v>0</v>
      </c>
      <c r="V26">
        <v>603</v>
      </c>
      <c r="W26">
        <v>13</v>
      </c>
      <c r="X26">
        <v>12</v>
      </c>
      <c r="Y26">
        <v>1</v>
      </c>
      <c r="Z26">
        <v>0</v>
      </c>
      <c r="AA26">
        <v>590</v>
      </c>
      <c r="AB26">
        <v>168</v>
      </c>
      <c r="AC26">
        <v>9</v>
      </c>
      <c r="AD26">
        <v>82</v>
      </c>
      <c r="AE26">
        <v>1</v>
      </c>
      <c r="AF26">
        <v>2</v>
      </c>
      <c r="AG26">
        <v>9</v>
      </c>
      <c r="AH26">
        <v>44</v>
      </c>
      <c r="AI26">
        <v>2</v>
      </c>
      <c r="AJ26">
        <v>0</v>
      </c>
      <c r="AK26">
        <v>1</v>
      </c>
      <c r="AL26">
        <v>5</v>
      </c>
      <c r="AM26">
        <v>2</v>
      </c>
      <c r="AN26">
        <v>2</v>
      </c>
      <c r="AO26">
        <v>0</v>
      </c>
      <c r="AP26">
        <v>1</v>
      </c>
      <c r="AQ26">
        <v>0</v>
      </c>
      <c r="AR26">
        <v>0</v>
      </c>
      <c r="AS26">
        <v>3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1</v>
      </c>
      <c r="AZ26">
        <v>3</v>
      </c>
      <c r="BA26">
        <v>168</v>
      </c>
      <c r="BB26">
        <v>212</v>
      </c>
      <c r="BC26">
        <v>66</v>
      </c>
      <c r="BD26">
        <v>23</v>
      </c>
      <c r="BE26">
        <v>65</v>
      </c>
      <c r="BF26">
        <v>1</v>
      </c>
      <c r="BG26">
        <v>0</v>
      </c>
      <c r="BH26">
        <v>2</v>
      </c>
      <c r="BI26">
        <v>31</v>
      </c>
      <c r="BJ26">
        <v>9</v>
      </c>
      <c r="BK26">
        <v>1</v>
      </c>
      <c r="BL26">
        <v>0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2</v>
      </c>
      <c r="BW26">
        <v>1</v>
      </c>
      <c r="BX26">
        <v>1</v>
      </c>
      <c r="BY26">
        <v>1</v>
      </c>
      <c r="BZ26">
        <v>4</v>
      </c>
      <c r="CA26">
        <v>212</v>
      </c>
      <c r="CB26">
        <v>27</v>
      </c>
      <c r="CC26">
        <v>15</v>
      </c>
      <c r="CD26">
        <v>3</v>
      </c>
      <c r="CE26">
        <v>1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3</v>
      </c>
      <c r="CL26">
        <v>1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1</v>
      </c>
      <c r="CS26">
        <v>27</v>
      </c>
      <c r="CT26">
        <v>41</v>
      </c>
      <c r="CU26">
        <v>26</v>
      </c>
      <c r="CV26">
        <v>1</v>
      </c>
      <c r="CW26">
        <v>3</v>
      </c>
      <c r="CX26">
        <v>4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4</v>
      </c>
      <c r="DS26">
        <v>41</v>
      </c>
      <c r="DT26">
        <v>16</v>
      </c>
      <c r="DU26">
        <v>2</v>
      </c>
      <c r="DV26">
        <v>5</v>
      </c>
      <c r="DW26">
        <v>0</v>
      </c>
      <c r="DX26">
        <v>0</v>
      </c>
      <c r="DY26">
        <v>0</v>
      </c>
      <c r="DZ26">
        <v>6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1</v>
      </c>
      <c r="EG26">
        <v>0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16</v>
      </c>
      <c r="ET26">
        <v>26</v>
      </c>
      <c r="EU26">
        <v>9</v>
      </c>
      <c r="EV26">
        <v>0</v>
      </c>
      <c r="EW26">
        <v>0</v>
      </c>
      <c r="EX26">
        <v>10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4</v>
      </c>
      <c r="FS26">
        <v>26</v>
      </c>
      <c r="FT26">
        <v>59</v>
      </c>
      <c r="FU26">
        <v>36</v>
      </c>
      <c r="FV26">
        <v>3</v>
      </c>
      <c r="FW26">
        <v>3</v>
      </c>
      <c r="FX26">
        <v>0</v>
      </c>
      <c r="FY26">
        <v>0</v>
      </c>
      <c r="FZ26">
        <v>3</v>
      </c>
      <c r="GA26">
        <v>0</v>
      </c>
      <c r="GB26">
        <v>0</v>
      </c>
      <c r="GC26">
        <v>2</v>
      </c>
      <c r="GD26">
        <v>0</v>
      </c>
      <c r="GE26">
        <v>2</v>
      </c>
      <c r="GF26">
        <v>0</v>
      </c>
      <c r="GG26">
        <v>1</v>
      </c>
      <c r="GH26">
        <v>0</v>
      </c>
      <c r="GI26">
        <v>0</v>
      </c>
      <c r="GJ26">
        <v>1</v>
      </c>
      <c r="GK26">
        <v>0</v>
      </c>
      <c r="GL26">
        <v>0</v>
      </c>
      <c r="GM26">
        <v>0</v>
      </c>
      <c r="GN26">
        <v>1</v>
      </c>
      <c r="GO26">
        <v>0</v>
      </c>
      <c r="GP26">
        <v>1</v>
      </c>
      <c r="GQ26">
        <v>2</v>
      </c>
      <c r="GR26">
        <v>4</v>
      </c>
      <c r="GS26">
        <v>59</v>
      </c>
      <c r="GT26">
        <v>40</v>
      </c>
      <c r="GU26">
        <v>11</v>
      </c>
      <c r="GV26">
        <v>19</v>
      </c>
      <c r="GW26">
        <v>1</v>
      </c>
      <c r="GX26">
        <v>0</v>
      </c>
      <c r="GY26">
        <v>3</v>
      </c>
      <c r="GZ26">
        <v>0</v>
      </c>
      <c r="HA26">
        <v>0</v>
      </c>
      <c r="HB26">
        <v>1</v>
      </c>
      <c r="HC26">
        <v>1</v>
      </c>
      <c r="HD26">
        <v>0</v>
      </c>
      <c r="HE26">
        <v>0</v>
      </c>
      <c r="HF26">
        <v>0</v>
      </c>
      <c r="HG26">
        <v>1</v>
      </c>
      <c r="HH26">
        <v>1</v>
      </c>
      <c r="HI26">
        <v>0</v>
      </c>
      <c r="HJ26">
        <v>0</v>
      </c>
      <c r="HK26">
        <v>2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40</v>
      </c>
      <c r="HT26">
        <v>1</v>
      </c>
      <c r="HU26">
        <v>1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1</v>
      </c>
    </row>
    <row r="27" spans="1:242">
      <c r="A27" t="s">
        <v>1311</v>
      </c>
      <c r="B27" t="s">
        <v>1308</v>
      </c>
      <c r="C27" t="str">
        <f>"080103"</f>
        <v>080103</v>
      </c>
      <c r="D27" t="s">
        <v>1310</v>
      </c>
      <c r="E27">
        <v>4</v>
      </c>
      <c r="F27">
        <v>1228</v>
      </c>
      <c r="G27">
        <v>930</v>
      </c>
      <c r="H27">
        <v>530</v>
      </c>
      <c r="I27">
        <v>400</v>
      </c>
      <c r="J27">
        <v>0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400</v>
      </c>
      <c r="T27">
        <v>0</v>
      </c>
      <c r="U27">
        <v>0</v>
      </c>
      <c r="V27">
        <v>400</v>
      </c>
      <c r="W27">
        <v>13</v>
      </c>
      <c r="X27">
        <v>8</v>
      </c>
      <c r="Y27">
        <v>5</v>
      </c>
      <c r="Z27">
        <v>0</v>
      </c>
      <c r="AA27">
        <v>387</v>
      </c>
      <c r="AB27">
        <v>157</v>
      </c>
      <c r="AC27">
        <v>7</v>
      </c>
      <c r="AD27">
        <v>83</v>
      </c>
      <c r="AE27">
        <v>3</v>
      </c>
      <c r="AF27">
        <v>7</v>
      </c>
      <c r="AG27">
        <v>20</v>
      </c>
      <c r="AH27">
        <v>17</v>
      </c>
      <c r="AI27">
        <v>13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2</v>
      </c>
      <c r="AX27">
        <v>2</v>
      </c>
      <c r="AY27">
        <v>0</v>
      </c>
      <c r="AZ27">
        <v>1</v>
      </c>
      <c r="BA27">
        <v>157</v>
      </c>
      <c r="BB27">
        <v>61</v>
      </c>
      <c r="BC27">
        <v>19</v>
      </c>
      <c r="BD27">
        <v>5</v>
      </c>
      <c r="BE27">
        <v>14</v>
      </c>
      <c r="BF27">
        <v>5</v>
      </c>
      <c r="BG27">
        <v>0</v>
      </c>
      <c r="BH27">
        <v>0</v>
      </c>
      <c r="BI27">
        <v>8</v>
      </c>
      <c r="BJ27">
        <v>1</v>
      </c>
      <c r="BK27">
        <v>1</v>
      </c>
      <c r="BL27">
        <v>0</v>
      </c>
      <c r="BM27">
        <v>2</v>
      </c>
      <c r="BN27">
        <v>0</v>
      </c>
      <c r="BO27">
        <v>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</v>
      </c>
      <c r="BX27">
        <v>0</v>
      </c>
      <c r="BY27">
        <v>0</v>
      </c>
      <c r="BZ27">
        <v>2</v>
      </c>
      <c r="CA27">
        <v>61</v>
      </c>
      <c r="CB27">
        <v>23</v>
      </c>
      <c r="CC27">
        <v>12</v>
      </c>
      <c r="CD27">
        <v>2</v>
      </c>
      <c r="CE27">
        <v>0</v>
      </c>
      <c r="CF27">
        <v>2</v>
      </c>
      <c r="CG27">
        <v>0</v>
      </c>
      <c r="CH27">
        <v>1</v>
      </c>
      <c r="CI27">
        <v>0</v>
      </c>
      <c r="CJ27">
        <v>1</v>
      </c>
      <c r="CK27">
        <v>2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2</v>
      </c>
      <c r="CR27">
        <v>0</v>
      </c>
      <c r="CS27">
        <v>23</v>
      </c>
      <c r="CT27">
        <v>23</v>
      </c>
      <c r="CU27">
        <v>18</v>
      </c>
      <c r="CV27">
        <v>2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23</v>
      </c>
      <c r="DT27">
        <v>19</v>
      </c>
      <c r="DU27">
        <v>1</v>
      </c>
      <c r="DV27">
        <v>4</v>
      </c>
      <c r="DW27">
        <v>1</v>
      </c>
      <c r="DX27">
        <v>0</v>
      </c>
      <c r="DY27">
        <v>0</v>
      </c>
      <c r="DZ27">
        <v>6</v>
      </c>
      <c r="EA27">
        <v>0</v>
      </c>
      <c r="EB27">
        <v>2</v>
      </c>
      <c r="EC27">
        <v>0</v>
      </c>
      <c r="ED27">
        <v>0</v>
      </c>
      <c r="EE27">
        <v>1</v>
      </c>
      <c r="EF27">
        <v>1</v>
      </c>
      <c r="EG27">
        <v>1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19</v>
      </c>
      <c r="ET27">
        <v>28</v>
      </c>
      <c r="EU27">
        <v>7</v>
      </c>
      <c r="EV27">
        <v>3</v>
      </c>
      <c r="EW27">
        <v>1</v>
      </c>
      <c r="EX27">
        <v>10</v>
      </c>
      <c r="EY27">
        <v>1</v>
      </c>
      <c r="EZ27">
        <v>0</v>
      </c>
      <c r="FA27">
        <v>0</v>
      </c>
      <c r="FB27">
        <v>0</v>
      </c>
      <c r="FC27">
        <v>0</v>
      </c>
      <c r="FD27">
        <v>1</v>
      </c>
      <c r="FE27">
        <v>0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4</v>
      </c>
      <c r="FS27">
        <v>28</v>
      </c>
      <c r="FT27">
        <v>49</v>
      </c>
      <c r="FU27">
        <v>15</v>
      </c>
      <c r="FV27">
        <v>3</v>
      </c>
      <c r="FW27">
        <v>1</v>
      </c>
      <c r="FX27">
        <v>2</v>
      </c>
      <c r="FY27">
        <v>0</v>
      </c>
      <c r="FZ27">
        <v>5</v>
      </c>
      <c r="GA27">
        <v>3</v>
      </c>
      <c r="GB27">
        <v>0</v>
      </c>
      <c r="GC27">
        <v>0</v>
      </c>
      <c r="GD27">
        <v>1</v>
      </c>
      <c r="GE27">
        <v>0</v>
      </c>
      <c r="GF27">
        <v>1</v>
      </c>
      <c r="GG27">
        <v>0</v>
      </c>
      <c r="GH27">
        <v>1</v>
      </c>
      <c r="GI27">
        <v>3</v>
      </c>
      <c r="GJ27">
        <v>1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5</v>
      </c>
      <c r="GQ27">
        <v>3</v>
      </c>
      <c r="GR27">
        <v>5</v>
      </c>
      <c r="GS27">
        <v>49</v>
      </c>
      <c r="GT27">
        <v>26</v>
      </c>
      <c r="GU27">
        <v>3</v>
      </c>
      <c r="GV27">
        <v>8</v>
      </c>
      <c r="GW27">
        <v>1</v>
      </c>
      <c r="GX27">
        <v>2</v>
      </c>
      <c r="GY27">
        <v>0</v>
      </c>
      <c r="GZ27">
        <v>0</v>
      </c>
      <c r="HA27">
        <v>1</v>
      </c>
      <c r="HB27">
        <v>0</v>
      </c>
      <c r="HC27">
        <v>0</v>
      </c>
      <c r="HD27">
        <v>0</v>
      </c>
      <c r="HE27">
        <v>0</v>
      </c>
      <c r="HF27">
        <v>2</v>
      </c>
      <c r="HG27">
        <v>3</v>
      </c>
      <c r="HH27">
        <v>2</v>
      </c>
      <c r="HI27">
        <v>1</v>
      </c>
      <c r="HJ27">
        <v>0</v>
      </c>
      <c r="HK27">
        <v>0</v>
      </c>
      <c r="HL27">
        <v>0</v>
      </c>
      <c r="HM27">
        <v>1</v>
      </c>
      <c r="HN27">
        <v>0</v>
      </c>
      <c r="HO27">
        <v>0</v>
      </c>
      <c r="HP27">
        <v>0</v>
      </c>
      <c r="HQ27">
        <v>0</v>
      </c>
      <c r="HR27">
        <v>2</v>
      </c>
      <c r="HS27">
        <v>26</v>
      </c>
      <c r="HT27">
        <v>1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1</v>
      </c>
      <c r="IH27">
        <v>1</v>
      </c>
    </row>
    <row r="28" spans="1:242">
      <c r="A28" t="s">
        <v>1309</v>
      </c>
      <c r="B28" t="s">
        <v>1308</v>
      </c>
      <c r="C28" t="str">
        <f>"080103"</f>
        <v>080103</v>
      </c>
      <c r="D28" t="s">
        <v>1307</v>
      </c>
      <c r="E28">
        <v>5</v>
      </c>
      <c r="F28">
        <v>824</v>
      </c>
      <c r="G28">
        <v>629</v>
      </c>
      <c r="H28">
        <v>295</v>
      </c>
      <c r="I28">
        <v>334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334</v>
      </c>
      <c r="T28">
        <v>0</v>
      </c>
      <c r="U28">
        <v>0</v>
      </c>
      <c r="V28">
        <v>334</v>
      </c>
      <c r="W28">
        <v>12</v>
      </c>
      <c r="X28">
        <v>12</v>
      </c>
      <c r="Y28">
        <v>0</v>
      </c>
      <c r="Z28">
        <v>0</v>
      </c>
      <c r="AA28">
        <v>322</v>
      </c>
      <c r="AB28">
        <v>149</v>
      </c>
      <c r="AC28">
        <v>14</v>
      </c>
      <c r="AD28">
        <v>69</v>
      </c>
      <c r="AE28">
        <v>4</v>
      </c>
      <c r="AF28">
        <v>1</v>
      </c>
      <c r="AG28">
        <v>9</v>
      </c>
      <c r="AH28">
        <v>22</v>
      </c>
      <c r="AI28">
        <v>17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2</v>
      </c>
      <c r="AU28">
        <v>0</v>
      </c>
      <c r="AV28">
        <v>2</v>
      </c>
      <c r="AW28">
        <v>1</v>
      </c>
      <c r="AX28">
        <v>1</v>
      </c>
      <c r="AY28">
        <v>1</v>
      </c>
      <c r="AZ28">
        <v>1</v>
      </c>
      <c r="BA28">
        <v>149</v>
      </c>
      <c r="BB28">
        <v>67</v>
      </c>
      <c r="BC28">
        <v>19</v>
      </c>
      <c r="BD28">
        <v>5</v>
      </c>
      <c r="BE28">
        <v>12</v>
      </c>
      <c r="BF28">
        <v>5</v>
      </c>
      <c r="BG28">
        <v>0</v>
      </c>
      <c r="BH28">
        <v>0</v>
      </c>
      <c r="BI28">
        <v>10</v>
      </c>
      <c r="BJ28">
        <v>1</v>
      </c>
      <c r="BK28">
        <v>0</v>
      </c>
      <c r="BL28">
        <v>1</v>
      </c>
      <c r="BM28">
        <v>0</v>
      </c>
      <c r="BN28">
        <v>0</v>
      </c>
      <c r="BO28">
        <v>2</v>
      </c>
      <c r="BP28">
        <v>0</v>
      </c>
      <c r="BQ28">
        <v>0</v>
      </c>
      <c r="BR28">
        <v>0</v>
      </c>
      <c r="BS28">
        <v>2</v>
      </c>
      <c r="BT28">
        <v>0</v>
      </c>
      <c r="BU28">
        <v>0</v>
      </c>
      <c r="BV28">
        <v>0</v>
      </c>
      <c r="BW28">
        <v>2</v>
      </c>
      <c r="BX28">
        <v>0</v>
      </c>
      <c r="BY28">
        <v>1</v>
      </c>
      <c r="BZ28">
        <v>7</v>
      </c>
      <c r="CA28">
        <v>67</v>
      </c>
      <c r="CB28">
        <v>4</v>
      </c>
      <c r="CC28">
        <v>2</v>
      </c>
      <c r="CD28">
        <v>0</v>
      </c>
      <c r="CE28">
        <v>1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4</v>
      </c>
      <c r="CT28">
        <v>22</v>
      </c>
      <c r="CU28">
        <v>20</v>
      </c>
      <c r="CV28">
        <v>0</v>
      </c>
      <c r="CW28">
        <v>0</v>
      </c>
      <c r="CX28">
        <v>1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22</v>
      </c>
      <c r="DT28">
        <v>12</v>
      </c>
      <c r="DU28">
        <v>0</v>
      </c>
      <c r="DV28">
        <v>3</v>
      </c>
      <c r="DW28">
        <v>0</v>
      </c>
      <c r="DX28">
        <v>1</v>
      </c>
      <c r="DY28">
        <v>0</v>
      </c>
      <c r="DZ28">
        <v>4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0</v>
      </c>
      <c r="EQ28">
        <v>0</v>
      </c>
      <c r="ER28">
        <v>0</v>
      </c>
      <c r="ES28">
        <v>12</v>
      </c>
      <c r="ET28">
        <v>19</v>
      </c>
      <c r="EU28">
        <v>2</v>
      </c>
      <c r="EV28">
        <v>1</v>
      </c>
      <c r="EW28">
        <v>0</v>
      </c>
      <c r="EX28">
        <v>6</v>
      </c>
      <c r="EY28">
        <v>0</v>
      </c>
      <c r="EZ28">
        <v>0</v>
      </c>
      <c r="FA28">
        <v>0</v>
      </c>
      <c r="FB28">
        <v>1</v>
      </c>
      <c r="FC28">
        <v>0</v>
      </c>
      <c r="FD28">
        <v>2</v>
      </c>
      <c r="FE28">
        <v>0</v>
      </c>
      <c r="FF28">
        <v>2</v>
      </c>
      <c r="FG28">
        <v>0</v>
      </c>
      <c r="FH28">
        <v>0</v>
      </c>
      <c r="FI28">
        <v>0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1</v>
      </c>
      <c r="FP28">
        <v>0</v>
      </c>
      <c r="FQ28">
        <v>0</v>
      </c>
      <c r="FR28">
        <v>3</v>
      </c>
      <c r="FS28">
        <v>19</v>
      </c>
      <c r="FT28">
        <v>30</v>
      </c>
      <c r="FU28">
        <v>9</v>
      </c>
      <c r="FV28">
        <v>5</v>
      </c>
      <c r="FW28">
        <v>4</v>
      </c>
      <c r="FX28">
        <v>0</v>
      </c>
      <c r="FY28">
        <v>0</v>
      </c>
      <c r="FZ28">
        <v>2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4</v>
      </c>
      <c r="GG28">
        <v>1</v>
      </c>
      <c r="GH28">
        <v>0</v>
      </c>
      <c r="GI28">
        <v>1</v>
      </c>
      <c r="GJ28">
        <v>0</v>
      </c>
      <c r="GK28">
        <v>1</v>
      </c>
      <c r="GL28">
        <v>0</v>
      </c>
      <c r="GM28">
        <v>0</v>
      </c>
      <c r="GN28">
        <v>1</v>
      </c>
      <c r="GO28">
        <v>0</v>
      </c>
      <c r="GP28">
        <v>1</v>
      </c>
      <c r="GQ28">
        <v>0</v>
      </c>
      <c r="GR28">
        <v>1</v>
      </c>
      <c r="GS28">
        <v>30</v>
      </c>
      <c r="GT28">
        <v>16</v>
      </c>
      <c r="GU28">
        <v>5</v>
      </c>
      <c r="GV28">
        <v>4</v>
      </c>
      <c r="GW28">
        <v>1</v>
      </c>
      <c r="GX28">
        <v>1</v>
      </c>
      <c r="GY28">
        <v>1</v>
      </c>
      <c r="GZ28">
        <v>1</v>
      </c>
      <c r="HA28">
        <v>3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16</v>
      </c>
      <c r="HT28">
        <v>3</v>
      </c>
      <c r="HU28">
        <v>0</v>
      </c>
      <c r="HV28">
        <v>0</v>
      </c>
      <c r="HW28">
        <v>0</v>
      </c>
      <c r="HX28">
        <v>0</v>
      </c>
      <c r="HY28">
        <v>1</v>
      </c>
      <c r="HZ28">
        <v>0</v>
      </c>
      <c r="IA28">
        <v>1</v>
      </c>
      <c r="IB28">
        <v>0</v>
      </c>
      <c r="IC28">
        <v>1</v>
      </c>
      <c r="ID28">
        <v>0</v>
      </c>
      <c r="IE28">
        <v>0</v>
      </c>
      <c r="IF28">
        <v>0</v>
      </c>
      <c r="IG28">
        <v>0</v>
      </c>
      <c r="IH28">
        <v>3</v>
      </c>
    </row>
    <row r="29" spans="1:242">
      <c r="A29" t="s">
        <v>1306</v>
      </c>
      <c r="B29" t="s">
        <v>1293</v>
      </c>
      <c r="C29" t="str">
        <f>"080104"</f>
        <v>080104</v>
      </c>
      <c r="D29" t="s">
        <v>1305</v>
      </c>
      <c r="E29">
        <v>1</v>
      </c>
      <c r="F29">
        <v>1310</v>
      </c>
      <c r="G29">
        <v>1010</v>
      </c>
      <c r="H29">
        <v>269</v>
      </c>
      <c r="I29">
        <v>741</v>
      </c>
      <c r="J29">
        <v>1</v>
      </c>
      <c r="K29">
        <v>6</v>
      </c>
      <c r="L29">
        <v>2</v>
      </c>
      <c r="M29">
        <v>2</v>
      </c>
      <c r="N29">
        <v>0</v>
      </c>
      <c r="O29">
        <v>0</v>
      </c>
      <c r="P29">
        <v>0</v>
      </c>
      <c r="Q29">
        <v>0</v>
      </c>
      <c r="R29">
        <v>2</v>
      </c>
      <c r="S29">
        <v>743</v>
      </c>
      <c r="T29">
        <v>2</v>
      </c>
      <c r="U29">
        <v>0</v>
      </c>
      <c r="V29">
        <v>743</v>
      </c>
      <c r="W29">
        <v>17</v>
      </c>
      <c r="X29">
        <v>12</v>
      </c>
      <c r="Y29">
        <v>5</v>
      </c>
      <c r="Z29">
        <v>0</v>
      </c>
      <c r="AA29">
        <v>726</v>
      </c>
      <c r="AB29">
        <v>186</v>
      </c>
      <c r="AC29">
        <v>17</v>
      </c>
      <c r="AD29">
        <v>112</v>
      </c>
      <c r="AE29">
        <v>1</v>
      </c>
      <c r="AF29">
        <v>2</v>
      </c>
      <c r="AG29">
        <v>17</v>
      </c>
      <c r="AH29">
        <v>16</v>
      </c>
      <c r="AI29">
        <v>12</v>
      </c>
      <c r="AJ29">
        <v>2</v>
      </c>
      <c r="AK29">
        <v>1</v>
      </c>
      <c r="AL29">
        <v>0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1</v>
      </c>
      <c r="BA29">
        <v>186</v>
      </c>
      <c r="BB29">
        <v>182</v>
      </c>
      <c r="BC29">
        <v>41</v>
      </c>
      <c r="BD29">
        <v>10</v>
      </c>
      <c r="BE29">
        <v>48</v>
      </c>
      <c r="BF29">
        <v>2</v>
      </c>
      <c r="BG29">
        <v>1</v>
      </c>
      <c r="BH29">
        <v>0</v>
      </c>
      <c r="BI29">
        <v>50</v>
      </c>
      <c r="BJ29">
        <v>10</v>
      </c>
      <c r="BK29">
        <v>3</v>
      </c>
      <c r="BL29">
        <v>0</v>
      </c>
      <c r="BM29">
        <v>0</v>
      </c>
      <c r="BN29">
        <v>0</v>
      </c>
      <c r="BO29">
        <v>1</v>
      </c>
      <c r="BP29">
        <v>3</v>
      </c>
      <c r="BQ29">
        <v>1</v>
      </c>
      <c r="BR29">
        <v>0</v>
      </c>
      <c r="BS29">
        <v>7</v>
      </c>
      <c r="BT29">
        <v>0</v>
      </c>
      <c r="BU29">
        <v>3</v>
      </c>
      <c r="BV29">
        <v>1</v>
      </c>
      <c r="BW29">
        <v>0</v>
      </c>
      <c r="BX29">
        <v>0</v>
      </c>
      <c r="BY29">
        <v>1</v>
      </c>
      <c r="BZ29">
        <v>0</v>
      </c>
      <c r="CA29">
        <v>182</v>
      </c>
      <c r="CB29">
        <v>34</v>
      </c>
      <c r="CC29">
        <v>18</v>
      </c>
      <c r="CD29">
        <v>6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1</v>
      </c>
      <c r="CK29">
        <v>4</v>
      </c>
      <c r="CL29">
        <v>0</v>
      </c>
      <c r="CM29">
        <v>0</v>
      </c>
      <c r="CN29">
        <v>1</v>
      </c>
      <c r="CO29">
        <v>0</v>
      </c>
      <c r="CP29">
        <v>1</v>
      </c>
      <c r="CQ29">
        <v>0</v>
      </c>
      <c r="CR29">
        <v>1</v>
      </c>
      <c r="CS29">
        <v>34</v>
      </c>
      <c r="CT29">
        <v>61</v>
      </c>
      <c r="CU29">
        <v>54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1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0</v>
      </c>
      <c r="DP29">
        <v>0</v>
      </c>
      <c r="DQ29">
        <v>0</v>
      </c>
      <c r="DR29">
        <v>2</v>
      </c>
      <c r="DS29">
        <v>61</v>
      </c>
      <c r="DT29">
        <v>62</v>
      </c>
      <c r="DU29">
        <v>1</v>
      </c>
      <c r="DV29">
        <v>3</v>
      </c>
      <c r="DW29">
        <v>0</v>
      </c>
      <c r="DX29">
        <v>0</v>
      </c>
      <c r="DY29">
        <v>2</v>
      </c>
      <c r="DZ29">
        <v>2</v>
      </c>
      <c r="EA29">
        <v>2</v>
      </c>
      <c r="EB29">
        <v>50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62</v>
      </c>
      <c r="ET29">
        <v>42</v>
      </c>
      <c r="EU29">
        <v>7</v>
      </c>
      <c r="EV29">
        <v>3</v>
      </c>
      <c r="EW29">
        <v>1</v>
      </c>
      <c r="EX29">
        <v>15</v>
      </c>
      <c r="EY29">
        <v>3</v>
      </c>
      <c r="EZ29">
        <v>0</v>
      </c>
      <c r="FA29">
        <v>0</v>
      </c>
      <c r="FB29">
        <v>0</v>
      </c>
      <c r="FC29">
        <v>2</v>
      </c>
      <c r="FD29">
        <v>2</v>
      </c>
      <c r="FE29">
        <v>0</v>
      </c>
      <c r="FF29">
        <v>4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4</v>
      </c>
      <c r="FS29">
        <v>42</v>
      </c>
      <c r="FT29">
        <v>58</v>
      </c>
      <c r="FU29">
        <v>32</v>
      </c>
      <c r="FV29">
        <v>4</v>
      </c>
      <c r="FW29">
        <v>4</v>
      </c>
      <c r="FX29">
        <v>0</v>
      </c>
      <c r="FY29">
        <v>1</v>
      </c>
      <c r="FZ29">
        <v>1</v>
      </c>
      <c r="GA29">
        <v>1</v>
      </c>
      <c r="GB29">
        <v>1</v>
      </c>
      <c r="GC29">
        <v>0</v>
      </c>
      <c r="GD29">
        <v>0</v>
      </c>
      <c r="GE29">
        <v>0</v>
      </c>
      <c r="GF29">
        <v>1</v>
      </c>
      <c r="GG29">
        <v>0</v>
      </c>
      <c r="GH29">
        <v>0</v>
      </c>
      <c r="GI29">
        <v>1</v>
      </c>
      <c r="GJ29">
        <v>0</v>
      </c>
      <c r="GK29">
        <v>1</v>
      </c>
      <c r="GL29">
        <v>1</v>
      </c>
      <c r="GM29">
        <v>0</v>
      </c>
      <c r="GN29">
        <v>0</v>
      </c>
      <c r="GO29">
        <v>1</v>
      </c>
      <c r="GP29">
        <v>2</v>
      </c>
      <c r="GQ29">
        <v>0</v>
      </c>
      <c r="GR29">
        <v>7</v>
      </c>
      <c r="GS29">
        <v>58</v>
      </c>
      <c r="GT29">
        <v>97</v>
      </c>
      <c r="GU29">
        <v>15</v>
      </c>
      <c r="GV29">
        <v>59</v>
      </c>
      <c r="GW29">
        <v>1</v>
      </c>
      <c r="GX29">
        <v>0</v>
      </c>
      <c r="GY29">
        <v>9</v>
      </c>
      <c r="GZ29">
        <v>0</v>
      </c>
      <c r="HA29">
        <v>2</v>
      </c>
      <c r="HB29">
        <v>0</v>
      </c>
      <c r="HC29">
        <v>1</v>
      </c>
      <c r="HD29">
        <v>0</v>
      </c>
      <c r="HE29">
        <v>1</v>
      </c>
      <c r="HF29">
        <v>0</v>
      </c>
      <c r="HG29">
        <v>1</v>
      </c>
      <c r="HH29">
        <v>0</v>
      </c>
      <c r="HI29">
        <v>1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1</v>
      </c>
      <c r="HP29">
        <v>5</v>
      </c>
      <c r="HQ29">
        <v>1</v>
      </c>
      <c r="HR29">
        <v>0</v>
      </c>
      <c r="HS29">
        <v>97</v>
      </c>
      <c r="HT29">
        <v>4</v>
      </c>
      <c r="HU29">
        <v>4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4</v>
      </c>
    </row>
    <row r="30" spans="1:242">
      <c r="A30" t="s">
        <v>1304</v>
      </c>
      <c r="B30" t="s">
        <v>1293</v>
      </c>
      <c r="C30" t="str">
        <f>"080104"</f>
        <v>080104</v>
      </c>
      <c r="D30" t="s">
        <v>1303</v>
      </c>
      <c r="E30">
        <v>2</v>
      </c>
      <c r="F30">
        <v>1199</v>
      </c>
      <c r="G30">
        <v>930</v>
      </c>
      <c r="H30">
        <v>273</v>
      </c>
      <c r="I30">
        <v>657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657</v>
      </c>
      <c r="T30">
        <v>0</v>
      </c>
      <c r="U30">
        <v>0</v>
      </c>
      <c r="V30">
        <v>657</v>
      </c>
      <c r="W30">
        <v>13</v>
      </c>
      <c r="X30">
        <v>8</v>
      </c>
      <c r="Y30">
        <v>5</v>
      </c>
      <c r="Z30">
        <v>0</v>
      </c>
      <c r="AA30">
        <v>644</v>
      </c>
      <c r="AB30">
        <v>167</v>
      </c>
      <c r="AC30">
        <v>5</v>
      </c>
      <c r="AD30">
        <v>133</v>
      </c>
      <c r="AE30">
        <v>1</v>
      </c>
      <c r="AF30">
        <v>1</v>
      </c>
      <c r="AG30">
        <v>6</v>
      </c>
      <c r="AH30">
        <v>14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0</v>
      </c>
      <c r="AZ30">
        <v>3</v>
      </c>
      <c r="BA30">
        <v>167</v>
      </c>
      <c r="BB30">
        <v>200</v>
      </c>
      <c r="BC30">
        <v>55</v>
      </c>
      <c r="BD30">
        <v>10</v>
      </c>
      <c r="BE30">
        <v>40</v>
      </c>
      <c r="BF30">
        <v>5</v>
      </c>
      <c r="BG30">
        <v>1</v>
      </c>
      <c r="BH30">
        <v>1</v>
      </c>
      <c r="BI30">
        <v>63</v>
      </c>
      <c r="BJ30">
        <v>8</v>
      </c>
      <c r="BK30">
        <v>0</v>
      </c>
      <c r="BL30">
        <v>1</v>
      </c>
      <c r="BM30">
        <v>0</v>
      </c>
      <c r="BN30">
        <v>1</v>
      </c>
      <c r="BO30">
        <v>0</v>
      </c>
      <c r="BP30">
        <v>2</v>
      </c>
      <c r="BQ30">
        <v>1</v>
      </c>
      <c r="BR30">
        <v>0</v>
      </c>
      <c r="BS30">
        <v>0</v>
      </c>
      <c r="BT30">
        <v>0</v>
      </c>
      <c r="BU30">
        <v>2</v>
      </c>
      <c r="BV30">
        <v>1</v>
      </c>
      <c r="BW30">
        <v>2</v>
      </c>
      <c r="BX30">
        <v>0</v>
      </c>
      <c r="BY30">
        <v>0</v>
      </c>
      <c r="BZ30">
        <v>7</v>
      </c>
      <c r="CA30">
        <v>200</v>
      </c>
      <c r="CB30">
        <v>29</v>
      </c>
      <c r="CC30">
        <v>14</v>
      </c>
      <c r="CD30">
        <v>2</v>
      </c>
      <c r="CE30">
        <v>1</v>
      </c>
      <c r="CF30">
        <v>0</v>
      </c>
      <c r="CG30">
        <v>2</v>
      </c>
      <c r="CH30">
        <v>2</v>
      </c>
      <c r="CI30">
        <v>1</v>
      </c>
      <c r="CJ30">
        <v>3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1</v>
      </c>
      <c r="CR30">
        <v>0</v>
      </c>
      <c r="CS30">
        <v>29</v>
      </c>
      <c r="CT30">
        <v>50</v>
      </c>
      <c r="CU30">
        <v>37</v>
      </c>
      <c r="CV30">
        <v>3</v>
      </c>
      <c r="CW30">
        <v>1</v>
      </c>
      <c r="CX30">
        <v>0</v>
      </c>
      <c r="CY30">
        <v>0</v>
      </c>
      <c r="CZ30">
        <v>1</v>
      </c>
      <c r="DA30">
        <v>2</v>
      </c>
      <c r="DB30">
        <v>0</v>
      </c>
      <c r="DC30">
        <v>1</v>
      </c>
      <c r="DD30">
        <v>0</v>
      </c>
      <c r="DE30">
        <v>1</v>
      </c>
      <c r="DF30">
        <v>0</v>
      </c>
      <c r="DG30">
        <v>0</v>
      </c>
      <c r="DH30">
        <v>1</v>
      </c>
      <c r="DI30">
        <v>0</v>
      </c>
      <c r="DJ30">
        <v>1</v>
      </c>
      <c r="DK30">
        <v>1</v>
      </c>
      <c r="DL30">
        <v>0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50</v>
      </c>
      <c r="DT30">
        <v>25</v>
      </c>
      <c r="DU30">
        <v>2</v>
      </c>
      <c r="DV30">
        <v>4</v>
      </c>
      <c r="DW30">
        <v>0</v>
      </c>
      <c r="DX30">
        <v>0</v>
      </c>
      <c r="DY30">
        <v>0</v>
      </c>
      <c r="DZ30">
        <v>6</v>
      </c>
      <c r="EA30">
        <v>0</v>
      </c>
      <c r="EB30">
        <v>3</v>
      </c>
      <c r="EC30">
        <v>0</v>
      </c>
      <c r="ED30">
        <v>0</v>
      </c>
      <c r="EE30">
        <v>0</v>
      </c>
      <c r="EF30">
        <v>1</v>
      </c>
      <c r="EG30">
        <v>0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2</v>
      </c>
      <c r="ER30">
        <v>6</v>
      </c>
      <c r="ES30">
        <v>25</v>
      </c>
      <c r="ET30">
        <v>62</v>
      </c>
      <c r="EU30">
        <v>9</v>
      </c>
      <c r="EV30">
        <v>1</v>
      </c>
      <c r="EW30">
        <v>2</v>
      </c>
      <c r="EX30">
        <v>15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31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3</v>
      </c>
      <c r="FS30">
        <v>62</v>
      </c>
      <c r="FT30">
        <v>56</v>
      </c>
      <c r="FU30">
        <v>31</v>
      </c>
      <c r="FV30">
        <v>6</v>
      </c>
      <c r="FW30">
        <v>1</v>
      </c>
      <c r="FX30">
        <v>3</v>
      </c>
      <c r="FY30">
        <v>2</v>
      </c>
      <c r="FZ30">
        <v>0</v>
      </c>
      <c r="GA30">
        <v>1</v>
      </c>
      <c r="GB30">
        <v>2</v>
      </c>
      <c r="GC30">
        <v>1</v>
      </c>
      <c r="GD30">
        <v>0</v>
      </c>
      <c r="GE30">
        <v>1</v>
      </c>
      <c r="GF30">
        <v>0</v>
      </c>
      <c r="GG30">
        <v>0</v>
      </c>
      <c r="GH30">
        <v>0</v>
      </c>
      <c r="GI30">
        <v>1</v>
      </c>
      <c r="GJ30">
        <v>0</v>
      </c>
      <c r="GK30">
        <v>0</v>
      </c>
      <c r="GL30">
        <v>0</v>
      </c>
      <c r="GM30">
        <v>0</v>
      </c>
      <c r="GN30">
        <v>1</v>
      </c>
      <c r="GO30">
        <v>0</v>
      </c>
      <c r="GP30">
        <v>1</v>
      </c>
      <c r="GQ30">
        <v>2</v>
      </c>
      <c r="GR30">
        <v>3</v>
      </c>
      <c r="GS30">
        <v>56</v>
      </c>
      <c r="GT30">
        <v>54</v>
      </c>
      <c r="GU30">
        <v>12</v>
      </c>
      <c r="GV30">
        <v>35</v>
      </c>
      <c r="GW30">
        <v>2</v>
      </c>
      <c r="GX30">
        <v>0</v>
      </c>
      <c r="GY30">
        <v>3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1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1</v>
      </c>
      <c r="HP30">
        <v>0</v>
      </c>
      <c r="HQ30">
        <v>0</v>
      </c>
      <c r="HR30">
        <v>0</v>
      </c>
      <c r="HS30">
        <v>54</v>
      </c>
      <c r="HT30">
        <v>1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1</v>
      </c>
      <c r="IF30">
        <v>0</v>
      </c>
      <c r="IG30">
        <v>0</v>
      </c>
      <c r="IH30">
        <v>1</v>
      </c>
    </row>
    <row r="31" spans="1:242">
      <c r="A31" t="s">
        <v>1302</v>
      </c>
      <c r="B31" t="s">
        <v>1293</v>
      </c>
      <c r="C31" t="str">
        <f>"080104"</f>
        <v>080104</v>
      </c>
      <c r="D31" t="s">
        <v>1301</v>
      </c>
      <c r="E31">
        <v>3</v>
      </c>
      <c r="F31">
        <v>856</v>
      </c>
      <c r="G31">
        <v>650</v>
      </c>
      <c r="H31">
        <v>85</v>
      </c>
      <c r="I31">
        <v>565</v>
      </c>
      <c r="J31">
        <v>0</v>
      </c>
      <c r="K31">
        <v>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565</v>
      </c>
      <c r="T31">
        <v>0</v>
      </c>
      <c r="U31">
        <v>0</v>
      </c>
      <c r="V31">
        <v>565</v>
      </c>
      <c r="W31">
        <v>11</v>
      </c>
      <c r="X31">
        <v>8</v>
      </c>
      <c r="Y31">
        <v>3</v>
      </c>
      <c r="Z31">
        <v>0</v>
      </c>
      <c r="AA31">
        <v>554</v>
      </c>
      <c r="AB31">
        <v>117</v>
      </c>
      <c r="AC31">
        <v>11</v>
      </c>
      <c r="AD31">
        <v>68</v>
      </c>
      <c r="AE31">
        <v>0</v>
      </c>
      <c r="AF31">
        <v>1</v>
      </c>
      <c r="AG31">
        <v>7</v>
      </c>
      <c r="AH31">
        <v>15</v>
      </c>
      <c r="AI31">
        <v>0</v>
      </c>
      <c r="AJ31">
        <v>1</v>
      </c>
      <c r="AK31">
        <v>0</v>
      </c>
      <c r="AL31">
        <v>2</v>
      </c>
      <c r="AM31">
        <v>0</v>
      </c>
      <c r="AN31">
        <v>0</v>
      </c>
      <c r="AO31">
        <v>2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0</v>
      </c>
      <c r="AZ31">
        <v>5</v>
      </c>
      <c r="BA31">
        <v>117</v>
      </c>
      <c r="BB31">
        <v>188</v>
      </c>
      <c r="BC31">
        <v>56</v>
      </c>
      <c r="BD31">
        <v>12</v>
      </c>
      <c r="BE31">
        <v>53</v>
      </c>
      <c r="BF31">
        <v>7</v>
      </c>
      <c r="BG31">
        <v>0</v>
      </c>
      <c r="BH31">
        <v>0</v>
      </c>
      <c r="BI31">
        <v>36</v>
      </c>
      <c r="BJ31">
        <v>6</v>
      </c>
      <c r="BK31">
        <v>5</v>
      </c>
      <c r="BL31">
        <v>0</v>
      </c>
      <c r="BM31">
        <v>2</v>
      </c>
      <c r="BN31">
        <v>1</v>
      </c>
      <c r="BO31">
        <v>0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2</v>
      </c>
      <c r="BV31">
        <v>0</v>
      </c>
      <c r="BW31">
        <v>0</v>
      </c>
      <c r="BX31">
        <v>0</v>
      </c>
      <c r="BY31">
        <v>2</v>
      </c>
      <c r="BZ31">
        <v>4</v>
      </c>
      <c r="CA31">
        <v>188</v>
      </c>
      <c r="CB31">
        <v>23</v>
      </c>
      <c r="CC31">
        <v>14</v>
      </c>
      <c r="CD31">
        <v>3</v>
      </c>
      <c r="CE31">
        <v>0</v>
      </c>
      <c r="CF31">
        <v>1</v>
      </c>
      <c r="CG31">
        <v>0</v>
      </c>
      <c r="CH31">
        <v>0</v>
      </c>
      <c r="CI31">
        <v>1</v>
      </c>
      <c r="CJ31">
        <v>2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2</v>
      </c>
      <c r="CS31">
        <v>23</v>
      </c>
      <c r="CT31">
        <v>32</v>
      </c>
      <c r="CU31">
        <v>25</v>
      </c>
      <c r="CV31">
        <v>3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1</v>
      </c>
      <c r="DP31">
        <v>0</v>
      </c>
      <c r="DQ31">
        <v>0</v>
      </c>
      <c r="DR31">
        <v>2</v>
      </c>
      <c r="DS31">
        <v>32</v>
      </c>
      <c r="DT31">
        <v>28</v>
      </c>
      <c r="DU31">
        <v>1</v>
      </c>
      <c r="DV31">
        <v>4</v>
      </c>
      <c r="DW31">
        <v>1</v>
      </c>
      <c r="DX31">
        <v>0</v>
      </c>
      <c r="DY31">
        <v>0</v>
      </c>
      <c r="DZ31">
        <v>3</v>
      </c>
      <c r="EA31">
        <v>0</v>
      </c>
      <c r="EB31">
        <v>13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2</v>
      </c>
      <c r="EI31">
        <v>0</v>
      </c>
      <c r="EJ31">
        <v>2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2</v>
      </c>
      <c r="ES31">
        <v>28</v>
      </c>
      <c r="ET31">
        <v>32</v>
      </c>
      <c r="EU31">
        <v>5</v>
      </c>
      <c r="EV31">
        <v>2</v>
      </c>
      <c r="EW31">
        <v>2</v>
      </c>
      <c r="EX31">
        <v>12</v>
      </c>
      <c r="EY31">
        <v>0</v>
      </c>
      <c r="EZ31">
        <v>0</v>
      </c>
      <c r="FA31">
        <v>0</v>
      </c>
      <c r="FB31">
        <v>1</v>
      </c>
      <c r="FC31">
        <v>0</v>
      </c>
      <c r="FD31">
        <v>2</v>
      </c>
      <c r="FE31">
        <v>0</v>
      </c>
      <c r="FF31">
        <v>5</v>
      </c>
      <c r="FG31">
        <v>0</v>
      </c>
      <c r="FH31">
        <v>0</v>
      </c>
      <c r="FI31">
        <v>1</v>
      </c>
      <c r="FJ31">
        <v>0</v>
      </c>
      <c r="FK31">
        <v>0</v>
      </c>
      <c r="FL31">
        <v>1</v>
      </c>
      <c r="FM31">
        <v>0</v>
      </c>
      <c r="FN31">
        <v>0</v>
      </c>
      <c r="FO31">
        <v>0</v>
      </c>
      <c r="FP31">
        <v>1</v>
      </c>
      <c r="FQ31">
        <v>0</v>
      </c>
      <c r="FR31">
        <v>0</v>
      </c>
      <c r="FS31">
        <v>32</v>
      </c>
      <c r="FT31">
        <v>43</v>
      </c>
      <c r="FU31">
        <v>22</v>
      </c>
      <c r="FV31">
        <v>1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0</v>
      </c>
      <c r="GC31">
        <v>0</v>
      </c>
      <c r="GD31">
        <v>0</v>
      </c>
      <c r="GE31">
        <v>1</v>
      </c>
      <c r="GF31">
        <v>1</v>
      </c>
      <c r="GG31">
        <v>0</v>
      </c>
      <c r="GH31">
        <v>2</v>
      </c>
      <c r="GI31">
        <v>2</v>
      </c>
      <c r="GJ31">
        <v>0</v>
      </c>
      <c r="GK31">
        <v>1</v>
      </c>
      <c r="GL31">
        <v>2</v>
      </c>
      <c r="GM31">
        <v>2</v>
      </c>
      <c r="GN31">
        <v>0</v>
      </c>
      <c r="GO31">
        <v>1</v>
      </c>
      <c r="GP31">
        <v>2</v>
      </c>
      <c r="GQ31">
        <v>1</v>
      </c>
      <c r="GR31">
        <v>4</v>
      </c>
      <c r="GS31">
        <v>43</v>
      </c>
      <c r="GT31">
        <v>90</v>
      </c>
      <c r="GU31">
        <v>23</v>
      </c>
      <c r="GV31">
        <v>50</v>
      </c>
      <c r="GW31">
        <v>3</v>
      </c>
      <c r="GX31">
        <v>0</v>
      </c>
      <c r="GY31">
        <v>6</v>
      </c>
      <c r="GZ31">
        <v>1</v>
      </c>
      <c r="HA31">
        <v>0</v>
      </c>
      <c r="HB31">
        <v>0</v>
      </c>
      <c r="HC31">
        <v>1</v>
      </c>
      <c r="HD31">
        <v>0</v>
      </c>
      <c r="HE31">
        <v>2</v>
      </c>
      <c r="HF31">
        <v>1</v>
      </c>
      <c r="HG31">
        <v>0</v>
      </c>
      <c r="HH31">
        <v>1</v>
      </c>
      <c r="HI31">
        <v>0</v>
      </c>
      <c r="HJ31">
        <v>0</v>
      </c>
      <c r="HK31">
        <v>0</v>
      </c>
      <c r="HL31">
        <v>1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1</v>
      </c>
      <c r="HS31">
        <v>90</v>
      </c>
      <c r="HT31">
        <v>1</v>
      </c>
      <c r="HU31">
        <v>1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1</v>
      </c>
    </row>
    <row r="32" spans="1:242">
      <c r="A32" t="s">
        <v>1300</v>
      </c>
      <c r="B32" t="s">
        <v>1293</v>
      </c>
      <c r="C32" t="str">
        <f>"080104"</f>
        <v>080104</v>
      </c>
      <c r="D32" t="s">
        <v>1299</v>
      </c>
      <c r="E32">
        <v>4</v>
      </c>
      <c r="F32">
        <v>753</v>
      </c>
      <c r="G32">
        <v>570</v>
      </c>
      <c r="H32">
        <v>279</v>
      </c>
      <c r="I32">
        <v>291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291</v>
      </c>
      <c r="T32">
        <v>0</v>
      </c>
      <c r="U32">
        <v>0</v>
      </c>
      <c r="V32">
        <v>291</v>
      </c>
      <c r="W32">
        <v>17</v>
      </c>
      <c r="X32">
        <v>11</v>
      </c>
      <c r="Y32">
        <v>6</v>
      </c>
      <c r="Z32">
        <v>0</v>
      </c>
      <c r="AA32">
        <v>274</v>
      </c>
      <c r="AB32">
        <v>69</v>
      </c>
      <c r="AC32">
        <v>3</v>
      </c>
      <c r="AD32">
        <v>52</v>
      </c>
      <c r="AE32">
        <v>1</v>
      </c>
      <c r="AF32">
        <v>1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0</v>
      </c>
      <c r="BA32">
        <v>69</v>
      </c>
      <c r="BB32">
        <v>86</v>
      </c>
      <c r="BC32">
        <v>26</v>
      </c>
      <c r="BD32">
        <v>7</v>
      </c>
      <c r="BE32">
        <v>19</v>
      </c>
      <c r="BF32">
        <v>2</v>
      </c>
      <c r="BG32">
        <v>0</v>
      </c>
      <c r="BH32">
        <v>0</v>
      </c>
      <c r="BI32">
        <v>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5</v>
      </c>
      <c r="BQ32">
        <v>0</v>
      </c>
      <c r="BR32">
        <v>1</v>
      </c>
      <c r="BS32">
        <v>2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1</v>
      </c>
      <c r="CA32">
        <v>86</v>
      </c>
      <c r="CB32">
        <v>12</v>
      </c>
      <c r="CC32">
        <v>2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5</v>
      </c>
      <c r="CK32">
        <v>1</v>
      </c>
      <c r="CL32">
        <v>0</v>
      </c>
      <c r="CM32">
        <v>1</v>
      </c>
      <c r="CN32">
        <v>0</v>
      </c>
      <c r="CO32">
        <v>0</v>
      </c>
      <c r="CP32">
        <v>1</v>
      </c>
      <c r="CQ32">
        <v>1</v>
      </c>
      <c r="CR32">
        <v>0</v>
      </c>
      <c r="CS32">
        <v>12</v>
      </c>
      <c r="CT32">
        <v>14</v>
      </c>
      <c r="CU32">
        <v>9</v>
      </c>
      <c r="CV32">
        <v>0</v>
      </c>
      <c r="CW32">
        <v>2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14</v>
      </c>
      <c r="DT32">
        <v>27</v>
      </c>
      <c r="DU32">
        <v>1</v>
      </c>
      <c r="DV32">
        <v>2</v>
      </c>
      <c r="DW32">
        <v>0</v>
      </c>
      <c r="DX32">
        <v>0</v>
      </c>
      <c r="DY32">
        <v>1</v>
      </c>
      <c r="DZ32">
        <v>2</v>
      </c>
      <c r="EA32">
        <v>0</v>
      </c>
      <c r="EB32">
        <v>16</v>
      </c>
      <c r="EC32">
        <v>0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3</v>
      </c>
      <c r="ES32">
        <v>27</v>
      </c>
      <c r="ET32">
        <v>21</v>
      </c>
      <c r="EU32">
        <v>5</v>
      </c>
      <c r="EV32">
        <v>0</v>
      </c>
      <c r="EW32">
        <v>2</v>
      </c>
      <c r="EX32">
        <v>9</v>
      </c>
      <c r="EY32">
        <v>1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2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2</v>
      </c>
      <c r="FQ32">
        <v>0</v>
      </c>
      <c r="FR32">
        <v>0</v>
      </c>
      <c r="FS32">
        <v>21</v>
      </c>
      <c r="FT32">
        <v>26</v>
      </c>
      <c r="FU32">
        <v>16</v>
      </c>
      <c r="FV32">
        <v>1</v>
      </c>
      <c r="FW32">
        <v>0</v>
      </c>
      <c r="FX32">
        <v>0</v>
      </c>
      <c r="FY32">
        <v>0</v>
      </c>
      <c r="FZ32">
        <v>0</v>
      </c>
      <c r="GA32">
        <v>2</v>
      </c>
      <c r="GB32">
        <v>1</v>
      </c>
      <c r="GC32">
        <v>0</v>
      </c>
      <c r="GD32">
        <v>0</v>
      </c>
      <c r="GE32">
        <v>0</v>
      </c>
      <c r="GF32">
        <v>3</v>
      </c>
      <c r="GG32">
        <v>0</v>
      </c>
      <c r="GH32">
        <v>1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1</v>
      </c>
      <c r="GR32">
        <v>1</v>
      </c>
      <c r="GS32">
        <v>26</v>
      </c>
      <c r="GT32">
        <v>19</v>
      </c>
      <c r="GU32">
        <v>2</v>
      </c>
      <c r="GV32">
        <v>14</v>
      </c>
      <c r="GW32">
        <v>0</v>
      </c>
      <c r="GX32">
        <v>0</v>
      </c>
      <c r="GY32">
        <v>1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1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1</v>
      </c>
      <c r="HR32">
        <v>0</v>
      </c>
      <c r="HS32">
        <v>19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</row>
    <row r="33" spans="1:242">
      <c r="A33" t="s">
        <v>1298</v>
      </c>
      <c r="B33" t="s">
        <v>1293</v>
      </c>
      <c r="C33" t="str">
        <f>"080104"</f>
        <v>080104</v>
      </c>
      <c r="D33" t="s">
        <v>373</v>
      </c>
      <c r="E33">
        <v>5</v>
      </c>
      <c r="F33">
        <v>373</v>
      </c>
      <c r="G33">
        <v>280</v>
      </c>
      <c r="H33">
        <v>149</v>
      </c>
      <c r="I33">
        <v>131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131</v>
      </c>
      <c r="T33">
        <v>0</v>
      </c>
      <c r="U33">
        <v>0</v>
      </c>
      <c r="V33">
        <v>131</v>
      </c>
      <c r="W33">
        <v>5</v>
      </c>
      <c r="X33">
        <v>4</v>
      </c>
      <c r="Y33">
        <v>1</v>
      </c>
      <c r="Z33">
        <v>0</v>
      </c>
      <c r="AA33">
        <v>126</v>
      </c>
      <c r="AB33">
        <v>24</v>
      </c>
      <c r="AC33">
        <v>1</v>
      </c>
      <c r="AD33">
        <v>9</v>
      </c>
      <c r="AE33">
        <v>0</v>
      </c>
      <c r="AF33">
        <v>0</v>
      </c>
      <c r="AG33">
        <v>3</v>
      </c>
      <c r="AH33">
        <v>2</v>
      </c>
      <c r="AI33">
        <v>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</v>
      </c>
      <c r="BA33">
        <v>24</v>
      </c>
      <c r="BB33">
        <v>43</v>
      </c>
      <c r="BC33">
        <v>18</v>
      </c>
      <c r="BD33">
        <v>3</v>
      </c>
      <c r="BE33">
        <v>3</v>
      </c>
      <c r="BF33">
        <v>0</v>
      </c>
      <c r="BG33">
        <v>0</v>
      </c>
      <c r="BH33">
        <v>0</v>
      </c>
      <c r="BI33">
        <v>9</v>
      </c>
      <c r="BJ33">
        <v>0</v>
      </c>
      <c r="BK33">
        <v>0</v>
      </c>
      <c r="BL33">
        <v>1</v>
      </c>
      <c r="BM33">
        <v>0</v>
      </c>
      <c r="BN33">
        <v>3</v>
      </c>
      <c r="BO33">
        <v>0</v>
      </c>
      <c r="BP33">
        <v>2</v>
      </c>
      <c r="BQ33">
        <v>0</v>
      </c>
      <c r="BR33">
        <v>1</v>
      </c>
      <c r="BS33">
        <v>0</v>
      </c>
      <c r="BT33">
        <v>1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0</v>
      </c>
      <c r="CA33">
        <v>43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7</v>
      </c>
      <c r="CU33">
        <v>5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7</v>
      </c>
      <c r="DT33">
        <v>8</v>
      </c>
      <c r="DU33">
        <v>0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7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8</v>
      </c>
      <c r="ET33">
        <v>18</v>
      </c>
      <c r="EU33">
        <v>5</v>
      </c>
      <c r="EV33">
        <v>0</v>
      </c>
      <c r="EW33">
        <v>0</v>
      </c>
      <c r="EX33">
        <v>4</v>
      </c>
      <c r="EY33">
        <v>1</v>
      </c>
      <c r="EZ33">
        <v>0</v>
      </c>
      <c r="FA33">
        <v>0</v>
      </c>
      <c r="FB33">
        <v>0</v>
      </c>
      <c r="FC33">
        <v>0</v>
      </c>
      <c r="FD33">
        <v>2</v>
      </c>
      <c r="FE33">
        <v>0</v>
      </c>
      <c r="FF33">
        <v>5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18</v>
      </c>
      <c r="FT33">
        <v>9</v>
      </c>
      <c r="FU33">
        <v>1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1</v>
      </c>
      <c r="GR33">
        <v>7</v>
      </c>
      <c r="GS33">
        <v>9</v>
      </c>
      <c r="GT33">
        <v>16</v>
      </c>
      <c r="GU33">
        <v>2</v>
      </c>
      <c r="GV33">
        <v>12</v>
      </c>
      <c r="GW33">
        <v>0</v>
      </c>
      <c r="GX33">
        <v>0</v>
      </c>
      <c r="GY33">
        <v>2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16</v>
      </c>
      <c r="HT33">
        <v>1</v>
      </c>
      <c r="HU33">
        <v>0</v>
      </c>
      <c r="HV33">
        <v>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1</v>
      </c>
    </row>
    <row r="34" spans="1:242">
      <c r="A34" t="s">
        <v>1297</v>
      </c>
      <c r="B34" t="s">
        <v>1293</v>
      </c>
      <c r="C34" t="str">
        <f>"080104"</f>
        <v>080104</v>
      </c>
      <c r="D34" t="s">
        <v>1292</v>
      </c>
      <c r="E34">
        <v>6</v>
      </c>
      <c r="F34">
        <v>577</v>
      </c>
      <c r="G34">
        <v>427</v>
      </c>
      <c r="H34">
        <v>122</v>
      </c>
      <c r="I34">
        <v>305</v>
      </c>
      <c r="J34">
        <v>1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305</v>
      </c>
      <c r="T34">
        <v>0</v>
      </c>
      <c r="U34">
        <v>0</v>
      </c>
      <c r="V34">
        <v>305</v>
      </c>
      <c r="W34">
        <v>8</v>
      </c>
      <c r="X34">
        <v>5</v>
      </c>
      <c r="Y34">
        <v>3</v>
      </c>
      <c r="Z34">
        <v>0</v>
      </c>
      <c r="AA34">
        <v>297</v>
      </c>
      <c r="AB34">
        <v>79</v>
      </c>
      <c r="AC34">
        <v>5</v>
      </c>
      <c r="AD34">
        <v>48</v>
      </c>
      <c r="AE34">
        <v>1</v>
      </c>
      <c r="AF34">
        <v>1</v>
      </c>
      <c r="AG34">
        <v>6</v>
      </c>
      <c r="AH34">
        <v>8</v>
      </c>
      <c r="AI34">
        <v>3</v>
      </c>
      <c r="AJ34">
        <v>0</v>
      </c>
      <c r="AK34">
        <v>0</v>
      </c>
      <c r="AL34">
        <v>2</v>
      </c>
      <c r="AM34">
        <v>0</v>
      </c>
      <c r="AN34">
        <v>0</v>
      </c>
      <c r="AO34">
        <v>0</v>
      </c>
      <c r="AP34">
        <v>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1</v>
      </c>
      <c r="BA34">
        <v>79</v>
      </c>
      <c r="BB34">
        <v>85</v>
      </c>
      <c r="BC34">
        <v>17</v>
      </c>
      <c r="BD34">
        <v>5</v>
      </c>
      <c r="BE34">
        <v>20</v>
      </c>
      <c r="BF34">
        <v>3</v>
      </c>
      <c r="BG34">
        <v>1</v>
      </c>
      <c r="BH34">
        <v>0</v>
      </c>
      <c r="BI34">
        <v>33</v>
      </c>
      <c r="BJ34">
        <v>2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2</v>
      </c>
      <c r="CA34">
        <v>85</v>
      </c>
      <c r="CB34">
        <v>6</v>
      </c>
      <c r="CC34">
        <v>2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6</v>
      </c>
      <c r="CT34">
        <v>20</v>
      </c>
      <c r="CU34">
        <v>17</v>
      </c>
      <c r="CV34">
        <v>0</v>
      </c>
      <c r="CW34">
        <v>0</v>
      </c>
      <c r="CX34">
        <v>1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20</v>
      </c>
      <c r="DT34">
        <v>29</v>
      </c>
      <c r="DU34">
        <v>1</v>
      </c>
      <c r="DV34">
        <v>1</v>
      </c>
      <c r="DW34">
        <v>0</v>
      </c>
      <c r="DX34">
        <v>0</v>
      </c>
      <c r="DY34">
        <v>2</v>
      </c>
      <c r="DZ34">
        <v>0</v>
      </c>
      <c r="EA34">
        <v>0</v>
      </c>
      <c r="EB34">
        <v>17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6</v>
      </c>
      <c r="EI34">
        <v>0</v>
      </c>
      <c r="EJ34">
        <v>1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</v>
      </c>
      <c r="ES34">
        <v>29</v>
      </c>
      <c r="ET34">
        <v>15</v>
      </c>
      <c r="EU34">
        <v>0</v>
      </c>
      <c r="EV34">
        <v>0</v>
      </c>
      <c r="EW34">
        <v>1</v>
      </c>
      <c r="EX34">
        <v>1</v>
      </c>
      <c r="EY34">
        <v>1</v>
      </c>
      <c r="EZ34">
        <v>1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6</v>
      </c>
      <c r="FG34">
        <v>0</v>
      </c>
      <c r="FH34">
        <v>0</v>
      </c>
      <c r="FI34">
        <v>3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2</v>
      </c>
      <c r="FS34">
        <v>15</v>
      </c>
      <c r="FT34">
        <v>23</v>
      </c>
      <c r="FU34">
        <v>12</v>
      </c>
      <c r="FV34">
        <v>1</v>
      </c>
      <c r="FW34">
        <v>1</v>
      </c>
      <c r="FX34">
        <v>0</v>
      </c>
      <c r="FY34">
        <v>0</v>
      </c>
      <c r="FZ34">
        <v>0</v>
      </c>
      <c r="GA34">
        <v>0</v>
      </c>
      <c r="GB34">
        <v>2</v>
      </c>
      <c r="GC34">
        <v>1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1</v>
      </c>
      <c r="GO34">
        <v>0</v>
      </c>
      <c r="GP34">
        <v>0</v>
      </c>
      <c r="GQ34">
        <v>0</v>
      </c>
      <c r="GR34">
        <v>4</v>
      </c>
      <c r="GS34">
        <v>23</v>
      </c>
      <c r="GT34">
        <v>33</v>
      </c>
      <c r="GU34">
        <v>6</v>
      </c>
      <c r="GV34">
        <v>23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2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1</v>
      </c>
      <c r="HR34">
        <v>1</v>
      </c>
      <c r="HS34">
        <v>33</v>
      </c>
      <c r="HT34">
        <v>7</v>
      </c>
      <c r="HU34">
        <v>2</v>
      </c>
      <c r="HV34">
        <v>1</v>
      </c>
      <c r="HW34">
        <v>0</v>
      </c>
      <c r="HX34">
        <v>1</v>
      </c>
      <c r="HY34">
        <v>1</v>
      </c>
      <c r="HZ34">
        <v>0</v>
      </c>
      <c r="IA34">
        <v>0</v>
      </c>
      <c r="IB34">
        <v>1</v>
      </c>
      <c r="IC34">
        <v>0</v>
      </c>
      <c r="ID34">
        <v>0</v>
      </c>
      <c r="IE34">
        <v>0</v>
      </c>
      <c r="IF34">
        <v>0</v>
      </c>
      <c r="IG34">
        <v>1</v>
      </c>
      <c r="IH34">
        <v>7</v>
      </c>
    </row>
    <row r="35" spans="1:242">
      <c r="A35" t="s">
        <v>1296</v>
      </c>
      <c r="B35" t="s">
        <v>1293</v>
      </c>
      <c r="C35" t="str">
        <f>"080104"</f>
        <v>080104</v>
      </c>
      <c r="D35" t="s">
        <v>1295</v>
      </c>
      <c r="E35">
        <v>7</v>
      </c>
      <c r="F35">
        <v>813</v>
      </c>
      <c r="G35">
        <v>630</v>
      </c>
      <c r="H35">
        <v>164</v>
      </c>
      <c r="I35">
        <v>466</v>
      </c>
      <c r="J35">
        <v>0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466</v>
      </c>
      <c r="T35">
        <v>0</v>
      </c>
      <c r="U35">
        <v>0</v>
      </c>
      <c r="V35">
        <v>466</v>
      </c>
      <c r="W35">
        <v>9</v>
      </c>
      <c r="X35">
        <v>6</v>
      </c>
      <c r="Y35">
        <v>3</v>
      </c>
      <c r="Z35">
        <v>0</v>
      </c>
      <c r="AA35">
        <v>457</v>
      </c>
      <c r="AB35">
        <v>105</v>
      </c>
      <c r="AC35">
        <v>4</v>
      </c>
      <c r="AD35">
        <v>61</v>
      </c>
      <c r="AE35">
        <v>3</v>
      </c>
      <c r="AF35">
        <v>1</v>
      </c>
      <c r="AG35">
        <v>16</v>
      </c>
      <c r="AH35">
        <v>11</v>
      </c>
      <c r="AI35">
        <v>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3</v>
      </c>
      <c r="BA35">
        <v>105</v>
      </c>
      <c r="BB35">
        <v>152</v>
      </c>
      <c r="BC35">
        <v>31</v>
      </c>
      <c r="BD35">
        <v>6</v>
      </c>
      <c r="BE35">
        <v>41</v>
      </c>
      <c r="BF35">
        <v>2</v>
      </c>
      <c r="BG35">
        <v>0</v>
      </c>
      <c r="BH35">
        <v>0</v>
      </c>
      <c r="BI35">
        <v>64</v>
      </c>
      <c r="BJ35">
        <v>2</v>
      </c>
      <c r="BK35">
        <v>3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2</v>
      </c>
      <c r="BZ35">
        <v>0</v>
      </c>
      <c r="CA35">
        <v>152</v>
      </c>
      <c r="CB35">
        <v>9</v>
      </c>
      <c r="CC35">
        <v>7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9</v>
      </c>
      <c r="CT35">
        <v>30</v>
      </c>
      <c r="CU35">
        <v>25</v>
      </c>
      <c r="CV35">
        <v>1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30</v>
      </c>
      <c r="DT35">
        <v>17</v>
      </c>
      <c r="DU35">
        <v>1</v>
      </c>
      <c r="DV35">
        <v>5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4</v>
      </c>
      <c r="EC35">
        <v>0</v>
      </c>
      <c r="ED35">
        <v>0</v>
      </c>
      <c r="EE35">
        <v>2</v>
      </c>
      <c r="EF35">
        <v>0</v>
      </c>
      <c r="EG35">
        <v>2</v>
      </c>
      <c r="EH35">
        <v>0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2</v>
      </c>
      <c r="ES35">
        <v>17</v>
      </c>
      <c r="ET35">
        <v>49</v>
      </c>
      <c r="EU35">
        <v>4</v>
      </c>
      <c r="EV35">
        <v>4</v>
      </c>
      <c r="EW35">
        <v>1</v>
      </c>
      <c r="EX35">
        <v>11</v>
      </c>
      <c r="EY35">
        <v>4</v>
      </c>
      <c r="EZ35">
        <v>0</v>
      </c>
      <c r="FA35">
        <v>0</v>
      </c>
      <c r="FB35">
        <v>0</v>
      </c>
      <c r="FC35">
        <v>1</v>
      </c>
      <c r="FD35">
        <v>1</v>
      </c>
      <c r="FE35">
        <v>1</v>
      </c>
      <c r="FF35">
        <v>4</v>
      </c>
      <c r="FG35">
        <v>1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2</v>
      </c>
      <c r="FO35">
        <v>0</v>
      </c>
      <c r="FP35">
        <v>1</v>
      </c>
      <c r="FQ35">
        <v>0</v>
      </c>
      <c r="FR35">
        <v>13</v>
      </c>
      <c r="FS35">
        <v>49</v>
      </c>
      <c r="FT35">
        <v>43</v>
      </c>
      <c r="FU35">
        <v>26</v>
      </c>
      <c r="FV35">
        <v>2</v>
      </c>
      <c r="FW35">
        <v>0</v>
      </c>
      <c r="FX35">
        <v>1</v>
      </c>
      <c r="FY35">
        <v>0</v>
      </c>
      <c r="FZ35">
        <v>0</v>
      </c>
      <c r="GA35">
        <v>2</v>
      </c>
      <c r="GB35">
        <v>1</v>
      </c>
      <c r="GC35">
        <v>1</v>
      </c>
      <c r="GD35">
        <v>0</v>
      </c>
      <c r="GE35">
        <v>0</v>
      </c>
      <c r="GF35">
        <v>1</v>
      </c>
      <c r="GG35">
        <v>1</v>
      </c>
      <c r="GH35">
        <v>0</v>
      </c>
      <c r="GI35">
        <v>1</v>
      </c>
      <c r="GJ35">
        <v>0</v>
      </c>
      <c r="GK35">
        <v>0</v>
      </c>
      <c r="GL35">
        <v>1</v>
      </c>
      <c r="GM35">
        <v>0</v>
      </c>
      <c r="GN35">
        <v>0</v>
      </c>
      <c r="GO35">
        <v>0</v>
      </c>
      <c r="GP35">
        <v>0</v>
      </c>
      <c r="GQ35">
        <v>3</v>
      </c>
      <c r="GR35">
        <v>3</v>
      </c>
      <c r="GS35">
        <v>43</v>
      </c>
      <c r="GT35">
        <v>51</v>
      </c>
      <c r="GU35">
        <v>10</v>
      </c>
      <c r="GV35">
        <v>35</v>
      </c>
      <c r="GW35">
        <v>0</v>
      </c>
      <c r="GX35">
        <v>0</v>
      </c>
      <c r="GY35">
        <v>2</v>
      </c>
      <c r="GZ35">
        <v>0</v>
      </c>
      <c r="HA35">
        <v>0</v>
      </c>
      <c r="HB35">
        <v>0</v>
      </c>
      <c r="HC35">
        <v>1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1</v>
      </c>
      <c r="HN35">
        <v>0</v>
      </c>
      <c r="HO35">
        <v>1</v>
      </c>
      <c r="HP35">
        <v>1</v>
      </c>
      <c r="HQ35">
        <v>0</v>
      </c>
      <c r="HR35">
        <v>0</v>
      </c>
      <c r="HS35">
        <v>51</v>
      </c>
      <c r="HT35">
        <v>1</v>
      </c>
      <c r="HU35">
        <v>0</v>
      </c>
      <c r="HV35">
        <v>0</v>
      </c>
      <c r="HW35">
        <v>1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1</v>
      </c>
    </row>
    <row r="36" spans="1:242">
      <c r="A36" t="s">
        <v>1294</v>
      </c>
      <c r="B36" t="s">
        <v>1293</v>
      </c>
      <c r="C36" t="str">
        <f>"080104"</f>
        <v>080104</v>
      </c>
      <c r="D36" t="s">
        <v>1292</v>
      </c>
      <c r="E36">
        <v>8</v>
      </c>
      <c r="F36">
        <v>425</v>
      </c>
      <c r="G36">
        <v>330</v>
      </c>
      <c r="H36">
        <v>168</v>
      </c>
      <c r="I36">
        <v>162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162</v>
      </c>
      <c r="T36">
        <v>0</v>
      </c>
      <c r="U36">
        <v>0</v>
      </c>
      <c r="V36">
        <v>162</v>
      </c>
      <c r="W36">
        <v>8</v>
      </c>
      <c r="X36">
        <v>4</v>
      </c>
      <c r="Y36">
        <v>4</v>
      </c>
      <c r="Z36">
        <v>0</v>
      </c>
      <c r="AA36">
        <v>154</v>
      </c>
      <c r="AB36">
        <v>35</v>
      </c>
      <c r="AC36">
        <v>1</v>
      </c>
      <c r="AD36">
        <v>25</v>
      </c>
      <c r="AE36">
        <v>1</v>
      </c>
      <c r="AF36">
        <v>1</v>
      </c>
      <c r="AG36">
        <v>1</v>
      </c>
      <c r="AH36">
        <v>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</v>
      </c>
      <c r="BA36">
        <v>35</v>
      </c>
      <c r="BB36">
        <v>42</v>
      </c>
      <c r="BC36">
        <v>17</v>
      </c>
      <c r="BD36">
        <v>0</v>
      </c>
      <c r="BE36">
        <v>6</v>
      </c>
      <c r="BF36">
        <v>2</v>
      </c>
      <c r="BG36">
        <v>1</v>
      </c>
      <c r="BH36">
        <v>0</v>
      </c>
      <c r="BI36">
        <v>8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1</v>
      </c>
      <c r="BY36">
        <v>2</v>
      </c>
      <c r="BZ36">
        <v>3</v>
      </c>
      <c r="CA36">
        <v>42</v>
      </c>
      <c r="CB36">
        <v>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2</v>
      </c>
      <c r="CT36">
        <v>5</v>
      </c>
      <c r="CU36">
        <v>5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5</v>
      </c>
      <c r="DT36">
        <v>9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6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</v>
      </c>
      <c r="ES36">
        <v>9</v>
      </c>
      <c r="ET36">
        <v>23</v>
      </c>
      <c r="EU36">
        <v>4</v>
      </c>
      <c r="EV36">
        <v>0</v>
      </c>
      <c r="EW36">
        <v>2</v>
      </c>
      <c r="EX36">
        <v>7</v>
      </c>
      <c r="EY36">
        <v>3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3</v>
      </c>
      <c r="FG36">
        <v>0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2</v>
      </c>
      <c r="FQ36">
        <v>0</v>
      </c>
      <c r="FR36">
        <v>0</v>
      </c>
      <c r="FS36">
        <v>23</v>
      </c>
      <c r="FT36">
        <v>18</v>
      </c>
      <c r="FU36">
        <v>6</v>
      </c>
      <c r="FV36">
        <v>1</v>
      </c>
      <c r="FW36">
        <v>1</v>
      </c>
      <c r="FX36">
        <v>1</v>
      </c>
      <c r="FY36">
        <v>3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2</v>
      </c>
      <c r="GQ36">
        <v>0</v>
      </c>
      <c r="GR36">
        <v>4</v>
      </c>
      <c r="GS36">
        <v>18</v>
      </c>
      <c r="GT36">
        <v>19</v>
      </c>
      <c r="GU36">
        <v>7</v>
      </c>
      <c r="GV36">
        <v>8</v>
      </c>
      <c r="GW36">
        <v>1</v>
      </c>
      <c r="GX36">
        <v>0</v>
      </c>
      <c r="GY36">
        <v>1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1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1</v>
      </c>
      <c r="HO36">
        <v>0</v>
      </c>
      <c r="HP36">
        <v>0</v>
      </c>
      <c r="HQ36">
        <v>0</v>
      </c>
      <c r="HR36">
        <v>0</v>
      </c>
      <c r="HS36">
        <v>19</v>
      </c>
      <c r="HT36">
        <v>1</v>
      </c>
      <c r="HU36">
        <v>1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1</v>
      </c>
    </row>
    <row r="37" spans="1:242">
      <c r="A37" t="s">
        <v>1291</v>
      </c>
      <c r="B37" t="s">
        <v>1278</v>
      </c>
      <c r="C37" t="str">
        <f>"080105"</f>
        <v>080105</v>
      </c>
      <c r="D37" t="s">
        <v>1290</v>
      </c>
      <c r="E37">
        <v>1</v>
      </c>
      <c r="F37">
        <v>645</v>
      </c>
      <c r="G37">
        <v>490</v>
      </c>
      <c r="H37">
        <v>242</v>
      </c>
      <c r="I37">
        <v>248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248</v>
      </c>
      <c r="T37">
        <v>0</v>
      </c>
      <c r="U37">
        <v>0</v>
      </c>
      <c r="V37">
        <v>248</v>
      </c>
      <c r="W37">
        <v>11</v>
      </c>
      <c r="X37">
        <v>8</v>
      </c>
      <c r="Y37">
        <v>3</v>
      </c>
      <c r="Z37">
        <v>0</v>
      </c>
      <c r="AA37">
        <v>237</v>
      </c>
      <c r="AB37">
        <v>72</v>
      </c>
      <c r="AC37">
        <v>12</v>
      </c>
      <c r="AD37">
        <v>19</v>
      </c>
      <c r="AE37">
        <v>9</v>
      </c>
      <c r="AF37">
        <v>2</v>
      </c>
      <c r="AG37">
        <v>4</v>
      </c>
      <c r="AH37">
        <v>8</v>
      </c>
      <c r="AI37">
        <v>2</v>
      </c>
      <c r="AJ37">
        <v>0</v>
      </c>
      <c r="AK37">
        <v>2</v>
      </c>
      <c r="AL37">
        <v>1</v>
      </c>
      <c r="AM37">
        <v>0</v>
      </c>
      <c r="AN37">
        <v>0</v>
      </c>
      <c r="AO37">
        <v>4</v>
      </c>
      <c r="AP37">
        <v>0</v>
      </c>
      <c r="AQ37">
        <v>1</v>
      </c>
      <c r="AR37">
        <v>0</v>
      </c>
      <c r="AS37">
        <v>2</v>
      </c>
      <c r="AT37">
        <v>0</v>
      </c>
      <c r="AU37">
        <v>0</v>
      </c>
      <c r="AV37">
        <v>1</v>
      </c>
      <c r="AW37">
        <v>0</v>
      </c>
      <c r="AX37">
        <v>2</v>
      </c>
      <c r="AY37">
        <v>2</v>
      </c>
      <c r="AZ37">
        <v>1</v>
      </c>
      <c r="BA37">
        <v>72</v>
      </c>
      <c r="BB37">
        <v>74</v>
      </c>
      <c r="BC37">
        <v>36</v>
      </c>
      <c r="BD37">
        <v>9</v>
      </c>
      <c r="BE37">
        <v>6</v>
      </c>
      <c r="BF37">
        <v>4</v>
      </c>
      <c r="BG37">
        <v>2</v>
      </c>
      <c r="BH37">
        <v>0</v>
      </c>
      <c r="BI37">
        <v>6</v>
      </c>
      <c r="BJ37">
        <v>1</v>
      </c>
      <c r="BK37">
        <v>1</v>
      </c>
      <c r="BL37">
        <v>0</v>
      </c>
      <c r="BM37">
        <v>0</v>
      </c>
      <c r="BN37">
        <v>2</v>
      </c>
      <c r="BO37">
        <v>0</v>
      </c>
      <c r="BP37">
        <v>3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1</v>
      </c>
      <c r="BW37">
        <v>0</v>
      </c>
      <c r="BX37">
        <v>1</v>
      </c>
      <c r="BY37">
        <v>0</v>
      </c>
      <c r="BZ37">
        <v>0</v>
      </c>
      <c r="CA37">
        <v>74</v>
      </c>
      <c r="CB37">
        <v>3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2</v>
      </c>
      <c r="CS37">
        <v>3</v>
      </c>
      <c r="CT37">
        <v>12</v>
      </c>
      <c r="CU37">
        <v>7</v>
      </c>
      <c r="CV37">
        <v>1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12</v>
      </c>
      <c r="DT37">
        <v>25</v>
      </c>
      <c r="DU37">
        <v>10</v>
      </c>
      <c r="DV37">
        <v>8</v>
      </c>
      <c r="DW37">
        <v>1</v>
      </c>
      <c r="DX37">
        <v>0</v>
      </c>
      <c r="DY37">
        <v>0</v>
      </c>
      <c r="DZ37">
        <v>1</v>
      </c>
      <c r="EA37">
        <v>0</v>
      </c>
      <c r="EB37">
        <v>2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2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25</v>
      </c>
      <c r="ET37">
        <v>12</v>
      </c>
      <c r="EU37">
        <v>0</v>
      </c>
      <c r="EV37">
        <v>1</v>
      </c>
      <c r="EW37">
        <v>0</v>
      </c>
      <c r="EX37">
        <v>6</v>
      </c>
      <c r="EY37">
        <v>1</v>
      </c>
      <c r="EZ37">
        <v>1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</v>
      </c>
      <c r="FQ37">
        <v>1</v>
      </c>
      <c r="FR37">
        <v>1</v>
      </c>
      <c r="FS37">
        <v>12</v>
      </c>
      <c r="FT37">
        <v>24</v>
      </c>
      <c r="FU37">
        <v>7</v>
      </c>
      <c r="FV37">
        <v>0</v>
      </c>
      <c r="FW37">
        <v>9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2</v>
      </c>
      <c r="GF37">
        <v>0</v>
      </c>
      <c r="GG37">
        <v>1</v>
      </c>
      <c r="GH37">
        <v>0</v>
      </c>
      <c r="GI37">
        <v>0</v>
      </c>
      <c r="GJ37">
        <v>0</v>
      </c>
      <c r="GK37">
        <v>0</v>
      </c>
      <c r="GL37">
        <v>1</v>
      </c>
      <c r="GM37">
        <v>0</v>
      </c>
      <c r="GN37">
        <v>1</v>
      </c>
      <c r="GO37">
        <v>1</v>
      </c>
      <c r="GP37">
        <v>1</v>
      </c>
      <c r="GQ37">
        <v>1</v>
      </c>
      <c r="GR37">
        <v>0</v>
      </c>
      <c r="GS37">
        <v>24</v>
      </c>
      <c r="GT37">
        <v>12</v>
      </c>
      <c r="GU37">
        <v>6</v>
      </c>
      <c r="GV37">
        <v>5</v>
      </c>
      <c r="GW37">
        <v>0</v>
      </c>
      <c r="GX37">
        <v>1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12</v>
      </c>
      <c r="HT37">
        <v>3</v>
      </c>
      <c r="HU37">
        <v>1</v>
      </c>
      <c r="HV37">
        <v>1</v>
      </c>
      <c r="HW37">
        <v>0</v>
      </c>
      <c r="HX37">
        <v>0</v>
      </c>
      <c r="HY37">
        <v>0</v>
      </c>
      <c r="HZ37">
        <v>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3</v>
      </c>
    </row>
    <row r="38" spans="1:242">
      <c r="A38" t="s">
        <v>1289</v>
      </c>
      <c r="B38" t="s">
        <v>1278</v>
      </c>
      <c r="C38" t="str">
        <f>"080105"</f>
        <v>080105</v>
      </c>
      <c r="D38" t="s">
        <v>1288</v>
      </c>
      <c r="E38">
        <v>2</v>
      </c>
      <c r="F38">
        <v>841</v>
      </c>
      <c r="G38">
        <v>650</v>
      </c>
      <c r="H38">
        <v>415</v>
      </c>
      <c r="I38">
        <v>235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235</v>
      </c>
      <c r="T38">
        <v>0</v>
      </c>
      <c r="U38">
        <v>0</v>
      </c>
      <c r="V38">
        <v>235</v>
      </c>
      <c r="W38">
        <v>14</v>
      </c>
      <c r="X38">
        <v>12</v>
      </c>
      <c r="Y38">
        <v>2</v>
      </c>
      <c r="Z38">
        <v>0</v>
      </c>
      <c r="AA38">
        <v>221</v>
      </c>
      <c r="AB38">
        <v>76</v>
      </c>
      <c r="AC38">
        <v>8</v>
      </c>
      <c r="AD38">
        <v>31</v>
      </c>
      <c r="AE38">
        <v>10</v>
      </c>
      <c r="AF38">
        <v>1</v>
      </c>
      <c r="AG38">
        <v>3</v>
      </c>
      <c r="AH38">
        <v>15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2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2</v>
      </c>
      <c r="BA38">
        <v>76</v>
      </c>
      <c r="BB38">
        <v>43</v>
      </c>
      <c r="BC38">
        <v>21</v>
      </c>
      <c r="BD38">
        <v>5</v>
      </c>
      <c r="BE38">
        <v>3</v>
      </c>
      <c r="BF38">
        <v>0</v>
      </c>
      <c r="BG38">
        <v>0</v>
      </c>
      <c r="BH38">
        <v>0</v>
      </c>
      <c r="BI38">
        <v>5</v>
      </c>
      <c r="BJ38">
        <v>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4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1</v>
      </c>
      <c r="CA38">
        <v>43</v>
      </c>
      <c r="CB38">
        <v>14</v>
      </c>
      <c r="CC38">
        <v>7</v>
      </c>
      <c r="CD38">
        <v>1</v>
      </c>
      <c r="CE38">
        <v>0</v>
      </c>
      <c r="CF38">
        <v>0</v>
      </c>
      <c r="CG38">
        <v>2</v>
      </c>
      <c r="CH38">
        <v>0</v>
      </c>
      <c r="CI38">
        <v>0</v>
      </c>
      <c r="CJ38">
        <v>0</v>
      </c>
      <c r="CK38">
        <v>2</v>
      </c>
      <c r="CL38">
        <v>0</v>
      </c>
      <c r="CM38">
        <v>0</v>
      </c>
      <c r="CN38">
        <v>0</v>
      </c>
      <c r="CO38">
        <v>0</v>
      </c>
      <c r="CP38">
        <v>2</v>
      </c>
      <c r="CQ38">
        <v>0</v>
      </c>
      <c r="CR38">
        <v>0</v>
      </c>
      <c r="CS38">
        <v>14</v>
      </c>
      <c r="CT38">
        <v>16</v>
      </c>
      <c r="CU38">
        <v>11</v>
      </c>
      <c r="CV38">
        <v>1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16</v>
      </c>
      <c r="DT38">
        <v>16</v>
      </c>
      <c r="DU38">
        <v>2</v>
      </c>
      <c r="DV38">
        <v>5</v>
      </c>
      <c r="DW38">
        <v>1</v>
      </c>
      <c r="DX38">
        <v>3</v>
      </c>
      <c r="DY38">
        <v>0</v>
      </c>
      <c r="DZ38">
        <v>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2</v>
      </c>
      <c r="EG38">
        <v>0</v>
      </c>
      <c r="EH38">
        <v>1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1</v>
      </c>
      <c r="ER38">
        <v>0</v>
      </c>
      <c r="ES38">
        <v>16</v>
      </c>
      <c r="ET38">
        <v>11</v>
      </c>
      <c r="EU38">
        <v>4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1</v>
      </c>
      <c r="FQ38">
        <v>0</v>
      </c>
      <c r="FR38">
        <v>3</v>
      </c>
      <c r="FS38">
        <v>11</v>
      </c>
      <c r="FT38">
        <v>31</v>
      </c>
      <c r="FU38">
        <v>16</v>
      </c>
      <c r="FV38">
        <v>0</v>
      </c>
      <c r="FW38">
        <v>3</v>
      </c>
      <c r="FX38">
        <v>3</v>
      </c>
      <c r="FY38">
        <v>0</v>
      </c>
      <c r="FZ38">
        <v>3</v>
      </c>
      <c r="GA38">
        <v>1</v>
      </c>
      <c r="GB38">
        <v>0</v>
      </c>
      <c r="GC38">
        <v>0</v>
      </c>
      <c r="GD38">
        <v>0</v>
      </c>
      <c r="GE38">
        <v>1</v>
      </c>
      <c r="GF38">
        <v>0</v>
      </c>
      <c r="GG38">
        <v>1</v>
      </c>
      <c r="GH38">
        <v>0</v>
      </c>
      <c r="GI38">
        <v>0</v>
      </c>
      <c r="GJ38">
        <v>0</v>
      </c>
      <c r="GK38">
        <v>0</v>
      </c>
      <c r="GL38">
        <v>1</v>
      </c>
      <c r="GM38">
        <v>0</v>
      </c>
      <c r="GN38">
        <v>1</v>
      </c>
      <c r="GO38">
        <v>0</v>
      </c>
      <c r="GP38">
        <v>1</v>
      </c>
      <c r="GQ38">
        <v>0</v>
      </c>
      <c r="GR38">
        <v>0</v>
      </c>
      <c r="GS38">
        <v>31</v>
      </c>
      <c r="GT38">
        <v>6</v>
      </c>
      <c r="GU38">
        <v>3</v>
      </c>
      <c r="GV38">
        <v>0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2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6</v>
      </c>
      <c r="HT38">
        <v>8</v>
      </c>
      <c r="HU38">
        <v>2</v>
      </c>
      <c r="HV38">
        <v>0</v>
      </c>
      <c r="HW38">
        <v>3</v>
      </c>
      <c r="HX38">
        <v>1</v>
      </c>
      <c r="HY38">
        <v>0</v>
      </c>
      <c r="HZ38">
        <v>1</v>
      </c>
      <c r="IA38">
        <v>0</v>
      </c>
      <c r="IB38">
        <v>0</v>
      </c>
      <c r="IC38">
        <v>0</v>
      </c>
      <c r="ID38">
        <v>1</v>
      </c>
      <c r="IE38">
        <v>0</v>
      </c>
      <c r="IF38">
        <v>0</v>
      </c>
      <c r="IG38">
        <v>0</v>
      </c>
      <c r="IH38">
        <v>8</v>
      </c>
    </row>
    <row r="39" spans="1:242">
      <c r="A39" t="s">
        <v>1287</v>
      </c>
      <c r="B39" t="s">
        <v>1278</v>
      </c>
      <c r="C39" t="str">
        <f>"080105"</f>
        <v>080105</v>
      </c>
      <c r="D39" t="s">
        <v>1286</v>
      </c>
      <c r="E39">
        <v>3</v>
      </c>
      <c r="F39">
        <v>883</v>
      </c>
      <c r="G39">
        <v>682</v>
      </c>
      <c r="H39">
        <v>333</v>
      </c>
      <c r="I39">
        <v>349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350</v>
      </c>
      <c r="T39">
        <v>1</v>
      </c>
      <c r="U39">
        <v>0</v>
      </c>
      <c r="V39">
        <v>350</v>
      </c>
      <c r="W39">
        <v>19</v>
      </c>
      <c r="X39">
        <v>18</v>
      </c>
      <c r="Y39">
        <v>1</v>
      </c>
      <c r="Z39">
        <v>0</v>
      </c>
      <c r="AA39">
        <v>331</v>
      </c>
      <c r="AB39">
        <v>83</v>
      </c>
      <c r="AC39">
        <v>10</v>
      </c>
      <c r="AD39">
        <v>34</v>
      </c>
      <c r="AE39">
        <v>6</v>
      </c>
      <c r="AF39">
        <v>2</v>
      </c>
      <c r="AG39">
        <v>4</v>
      </c>
      <c r="AH39">
        <v>11</v>
      </c>
      <c r="AI39">
        <v>0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2</v>
      </c>
      <c r="AS39">
        <v>0</v>
      </c>
      <c r="AT39">
        <v>1</v>
      </c>
      <c r="AU39">
        <v>0</v>
      </c>
      <c r="AV39">
        <v>0</v>
      </c>
      <c r="AW39">
        <v>3</v>
      </c>
      <c r="AX39">
        <v>1</v>
      </c>
      <c r="AY39">
        <v>1</v>
      </c>
      <c r="AZ39">
        <v>3</v>
      </c>
      <c r="BA39">
        <v>83</v>
      </c>
      <c r="BB39">
        <v>94</v>
      </c>
      <c r="BC39">
        <v>36</v>
      </c>
      <c r="BD39">
        <v>13</v>
      </c>
      <c r="BE39">
        <v>9</v>
      </c>
      <c r="BF39">
        <v>2</v>
      </c>
      <c r="BG39">
        <v>0</v>
      </c>
      <c r="BH39">
        <v>0</v>
      </c>
      <c r="BI39">
        <v>17</v>
      </c>
      <c r="BJ39">
        <v>3</v>
      </c>
      <c r="BK39">
        <v>0</v>
      </c>
      <c r="BL39">
        <v>1</v>
      </c>
      <c r="BM39">
        <v>1</v>
      </c>
      <c r="BN39">
        <v>3</v>
      </c>
      <c r="BO39">
        <v>0</v>
      </c>
      <c r="BP39">
        <v>1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6</v>
      </c>
      <c r="CA39">
        <v>94</v>
      </c>
      <c r="CB39">
        <v>21</v>
      </c>
      <c r="CC39">
        <v>14</v>
      </c>
      <c r="CD39">
        <v>0</v>
      </c>
      <c r="CE39">
        <v>0</v>
      </c>
      <c r="CF39">
        <v>2</v>
      </c>
      <c r="CG39">
        <v>0</v>
      </c>
      <c r="CH39">
        <v>0</v>
      </c>
      <c r="CI39">
        <v>0</v>
      </c>
      <c r="CJ39">
        <v>2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2</v>
      </c>
      <c r="CS39">
        <v>21</v>
      </c>
      <c r="CT39">
        <v>9</v>
      </c>
      <c r="CU39">
        <v>6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9</v>
      </c>
      <c r="DT39">
        <v>23</v>
      </c>
      <c r="DU39">
        <v>7</v>
      </c>
      <c r="DV39">
        <v>2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3</v>
      </c>
      <c r="EC39">
        <v>0</v>
      </c>
      <c r="ED39">
        <v>0</v>
      </c>
      <c r="EE39">
        <v>0</v>
      </c>
      <c r="EF39">
        <v>2</v>
      </c>
      <c r="EG39">
        <v>0</v>
      </c>
      <c r="EH39">
        <v>4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4</v>
      </c>
      <c r="ES39">
        <v>23</v>
      </c>
      <c r="ET39">
        <v>32</v>
      </c>
      <c r="EU39">
        <v>6</v>
      </c>
      <c r="EV39">
        <v>5</v>
      </c>
      <c r="EW39">
        <v>1</v>
      </c>
      <c r="EX39">
        <v>1</v>
      </c>
      <c r="EY39">
        <v>7</v>
      </c>
      <c r="EZ39">
        <v>0</v>
      </c>
      <c r="FA39">
        <v>2</v>
      </c>
      <c r="FB39">
        <v>0</v>
      </c>
      <c r="FC39">
        <v>0</v>
      </c>
      <c r="FD39">
        <v>4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6</v>
      </c>
      <c r="FS39">
        <v>32</v>
      </c>
      <c r="FT39">
        <v>47</v>
      </c>
      <c r="FU39">
        <v>20</v>
      </c>
      <c r="FV39">
        <v>1</v>
      </c>
      <c r="FW39">
        <v>10</v>
      </c>
      <c r="FX39">
        <v>1</v>
      </c>
      <c r="FY39">
        <v>1</v>
      </c>
      <c r="FZ39">
        <v>1</v>
      </c>
      <c r="GA39">
        <v>2</v>
      </c>
      <c r="GB39">
        <v>3</v>
      </c>
      <c r="GC39">
        <v>1</v>
      </c>
      <c r="GD39">
        <v>0</v>
      </c>
      <c r="GE39">
        <v>0</v>
      </c>
      <c r="GF39">
        <v>0</v>
      </c>
      <c r="GG39">
        <v>2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2</v>
      </c>
      <c r="GP39">
        <v>0</v>
      </c>
      <c r="GQ39">
        <v>1</v>
      </c>
      <c r="GR39">
        <v>1</v>
      </c>
      <c r="GS39">
        <v>47</v>
      </c>
      <c r="GT39">
        <v>21</v>
      </c>
      <c r="GU39">
        <v>7</v>
      </c>
      <c r="GV39">
        <v>5</v>
      </c>
      <c r="GW39">
        <v>0</v>
      </c>
      <c r="GX39">
        <v>0</v>
      </c>
      <c r="GY39">
        <v>4</v>
      </c>
      <c r="GZ39">
        <v>1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1</v>
      </c>
      <c r="HH39">
        <v>0</v>
      </c>
      <c r="HI39">
        <v>0</v>
      </c>
      <c r="HJ39">
        <v>0</v>
      </c>
      <c r="HK39">
        <v>2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1</v>
      </c>
      <c r="HR39">
        <v>0</v>
      </c>
      <c r="HS39">
        <v>21</v>
      </c>
      <c r="HT39">
        <v>1</v>
      </c>
      <c r="HU39">
        <v>1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1</v>
      </c>
    </row>
    <row r="40" spans="1:242">
      <c r="A40" t="s">
        <v>1285</v>
      </c>
      <c r="B40" t="s">
        <v>1278</v>
      </c>
      <c r="C40" t="str">
        <f>"080105"</f>
        <v>080105</v>
      </c>
      <c r="D40" t="s">
        <v>1284</v>
      </c>
      <c r="E40">
        <v>4</v>
      </c>
      <c r="F40">
        <v>473</v>
      </c>
      <c r="G40">
        <v>360</v>
      </c>
      <c r="H40">
        <v>169</v>
      </c>
      <c r="I40">
        <v>191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191</v>
      </c>
      <c r="T40">
        <v>0</v>
      </c>
      <c r="U40">
        <v>0</v>
      </c>
      <c r="V40">
        <v>191</v>
      </c>
      <c r="W40">
        <v>9</v>
      </c>
      <c r="X40">
        <v>7</v>
      </c>
      <c r="Y40">
        <v>2</v>
      </c>
      <c r="Z40">
        <v>0</v>
      </c>
      <c r="AA40">
        <v>182</v>
      </c>
      <c r="AB40">
        <v>57</v>
      </c>
      <c r="AC40">
        <v>10</v>
      </c>
      <c r="AD40">
        <v>22</v>
      </c>
      <c r="AE40">
        <v>2</v>
      </c>
      <c r="AF40">
        <v>0</v>
      </c>
      <c r="AG40">
        <v>3</v>
      </c>
      <c r="AH40">
        <v>11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3</v>
      </c>
      <c r="AY40">
        <v>1</v>
      </c>
      <c r="AZ40">
        <v>0</v>
      </c>
      <c r="BA40">
        <v>57</v>
      </c>
      <c r="BB40">
        <v>51</v>
      </c>
      <c r="BC40">
        <v>10</v>
      </c>
      <c r="BD40">
        <v>1</v>
      </c>
      <c r="BE40">
        <v>16</v>
      </c>
      <c r="BF40">
        <v>6</v>
      </c>
      <c r="BG40">
        <v>0</v>
      </c>
      <c r="BH40">
        <v>0</v>
      </c>
      <c r="BI40">
        <v>9</v>
      </c>
      <c r="BJ40">
        <v>0</v>
      </c>
      <c r="BK40">
        <v>0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1</v>
      </c>
      <c r="BW40">
        <v>1</v>
      </c>
      <c r="BX40">
        <v>1</v>
      </c>
      <c r="BY40">
        <v>0</v>
      </c>
      <c r="BZ40">
        <v>2</v>
      </c>
      <c r="CA40">
        <v>51</v>
      </c>
      <c r="CB40">
        <v>7</v>
      </c>
      <c r="CC40">
        <v>1</v>
      </c>
      <c r="CD40">
        <v>3</v>
      </c>
      <c r="CE40">
        <v>2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7</v>
      </c>
      <c r="CT40">
        <v>12</v>
      </c>
      <c r="CU40">
        <v>8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2</v>
      </c>
      <c r="DS40">
        <v>12</v>
      </c>
      <c r="DT40">
        <v>7</v>
      </c>
      <c r="DU40">
        <v>3</v>
      </c>
      <c r="DV40">
        <v>3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7</v>
      </c>
      <c r="ET40">
        <v>17</v>
      </c>
      <c r="EU40">
        <v>4</v>
      </c>
      <c r="EV40">
        <v>1</v>
      </c>
      <c r="EW40">
        <v>0</v>
      </c>
      <c r="EX40">
        <v>5</v>
      </c>
      <c r="EY40">
        <v>1</v>
      </c>
      <c r="EZ40">
        <v>0</v>
      </c>
      <c r="FA40">
        <v>0</v>
      </c>
      <c r="FB40">
        <v>0</v>
      </c>
      <c r="FC40">
        <v>1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2</v>
      </c>
      <c r="FN40">
        <v>0</v>
      </c>
      <c r="FO40">
        <v>0</v>
      </c>
      <c r="FP40">
        <v>1</v>
      </c>
      <c r="FQ40">
        <v>0</v>
      </c>
      <c r="FR40">
        <v>2</v>
      </c>
      <c r="FS40">
        <v>17</v>
      </c>
      <c r="FT40">
        <v>18</v>
      </c>
      <c r="FU40">
        <v>6</v>
      </c>
      <c r="FV40">
        <v>4</v>
      </c>
      <c r="FW40">
        <v>0</v>
      </c>
      <c r="FX40">
        <v>1</v>
      </c>
      <c r="FY40">
        <v>0</v>
      </c>
      <c r="FZ40">
        <v>0</v>
      </c>
      <c r="GA40">
        <v>2</v>
      </c>
      <c r="GB40">
        <v>2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</v>
      </c>
      <c r="GN40">
        <v>0</v>
      </c>
      <c r="GO40">
        <v>0</v>
      </c>
      <c r="GP40">
        <v>0</v>
      </c>
      <c r="GQ40">
        <v>2</v>
      </c>
      <c r="GR40">
        <v>0</v>
      </c>
      <c r="GS40">
        <v>18</v>
      </c>
      <c r="GT40">
        <v>12</v>
      </c>
      <c r="GU40">
        <v>3</v>
      </c>
      <c r="GV40">
        <v>6</v>
      </c>
      <c r="GW40">
        <v>0</v>
      </c>
      <c r="GX40">
        <v>0</v>
      </c>
      <c r="GY40">
        <v>1</v>
      </c>
      <c r="GZ40">
        <v>1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1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12</v>
      </c>
      <c r="HT40">
        <v>1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1</v>
      </c>
      <c r="IH40">
        <v>1</v>
      </c>
    </row>
    <row r="41" spans="1:242">
      <c r="A41" t="s">
        <v>1283</v>
      </c>
      <c r="B41" t="s">
        <v>1278</v>
      </c>
      <c r="C41" t="str">
        <f>"080105"</f>
        <v>080105</v>
      </c>
      <c r="D41" t="s">
        <v>1282</v>
      </c>
      <c r="E41">
        <v>5</v>
      </c>
      <c r="F41">
        <v>609</v>
      </c>
      <c r="G41">
        <v>460</v>
      </c>
      <c r="H41">
        <v>263</v>
      </c>
      <c r="I41">
        <v>197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197</v>
      </c>
      <c r="T41">
        <v>0</v>
      </c>
      <c r="U41">
        <v>0</v>
      </c>
      <c r="V41">
        <v>197</v>
      </c>
      <c r="W41">
        <v>10</v>
      </c>
      <c r="X41">
        <v>10</v>
      </c>
      <c r="Y41">
        <v>0</v>
      </c>
      <c r="Z41">
        <v>0</v>
      </c>
      <c r="AA41">
        <v>187</v>
      </c>
      <c r="AB41">
        <v>39</v>
      </c>
      <c r="AC41">
        <v>4</v>
      </c>
      <c r="AD41">
        <v>21</v>
      </c>
      <c r="AE41">
        <v>1</v>
      </c>
      <c r="AF41">
        <v>0</v>
      </c>
      <c r="AG41">
        <v>2</v>
      </c>
      <c r="AH41">
        <v>4</v>
      </c>
      <c r="AI41">
        <v>4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2</v>
      </c>
      <c r="BA41">
        <v>39</v>
      </c>
      <c r="BB41">
        <v>59</v>
      </c>
      <c r="BC41">
        <v>18</v>
      </c>
      <c r="BD41">
        <v>5</v>
      </c>
      <c r="BE41">
        <v>4</v>
      </c>
      <c r="BF41">
        <v>1</v>
      </c>
      <c r="BG41">
        <v>0</v>
      </c>
      <c r="BH41">
        <v>1</v>
      </c>
      <c r="BI41">
        <v>15</v>
      </c>
      <c r="BJ41">
        <v>4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2</v>
      </c>
      <c r="BQ41">
        <v>0</v>
      </c>
      <c r="BR41">
        <v>0</v>
      </c>
      <c r="BS41">
        <v>1</v>
      </c>
      <c r="BT41">
        <v>0</v>
      </c>
      <c r="BU41">
        <v>3</v>
      </c>
      <c r="BV41">
        <v>1</v>
      </c>
      <c r="BW41">
        <v>2</v>
      </c>
      <c r="BX41">
        <v>0</v>
      </c>
      <c r="BY41">
        <v>0</v>
      </c>
      <c r="BZ41">
        <v>1</v>
      </c>
      <c r="CA41">
        <v>59</v>
      </c>
      <c r="CB41">
        <v>8</v>
      </c>
      <c r="CC41">
        <v>5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1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8</v>
      </c>
      <c r="CT41">
        <v>4</v>
      </c>
      <c r="CU41">
        <v>3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4</v>
      </c>
      <c r="DT41">
        <v>21</v>
      </c>
      <c r="DU41">
        <v>3</v>
      </c>
      <c r="DV41">
        <v>4</v>
      </c>
      <c r="DW41">
        <v>0</v>
      </c>
      <c r="DX41">
        <v>0</v>
      </c>
      <c r="DY41">
        <v>1</v>
      </c>
      <c r="DZ41">
        <v>1</v>
      </c>
      <c r="EA41">
        <v>1</v>
      </c>
      <c r="EB41">
        <v>4</v>
      </c>
      <c r="EC41">
        <v>0</v>
      </c>
      <c r="ED41">
        <v>1</v>
      </c>
      <c r="EE41">
        <v>0</v>
      </c>
      <c r="EF41">
        <v>1</v>
      </c>
      <c r="EG41">
        <v>0</v>
      </c>
      <c r="EH41">
        <v>4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0</v>
      </c>
      <c r="EQ41">
        <v>0</v>
      </c>
      <c r="ER41">
        <v>0</v>
      </c>
      <c r="ES41">
        <v>21</v>
      </c>
      <c r="ET41">
        <v>16</v>
      </c>
      <c r="EU41">
        <v>3</v>
      </c>
      <c r="EV41">
        <v>3</v>
      </c>
      <c r="EW41">
        <v>2</v>
      </c>
      <c r="EX41">
        <v>5</v>
      </c>
      <c r="EY41">
        <v>0</v>
      </c>
      <c r="EZ41">
        <v>0</v>
      </c>
      <c r="FA41">
        <v>0</v>
      </c>
      <c r="FB41">
        <v>2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16</v>
      </c>
      <c r="FT41">
        <v>28</v>
      </c>
      <c r="FU41">
        <v>5</v>
      </c>
      <c r="FV41">
        <v>0</v>
      </c>
      <c r="FW41">
        <v>9</v>
      </c>
      <c r="FX41">
        <v>3</v>
      </c>
      <c r="FY41">
        <v>0</v>
      </c>
      <c r="FZ41">
        <v>0</v>
      </c>
      <c r="GA41">
        <v>1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1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2</v>
      </c>
      <c r="GO41">
        <v>1</v>
      </c>
      <c r="GP41">
        <v>1</v>
      </c>
      <c r="GQ41">
        <v>1</v>
      </c>
      <c r="GR41">
        <v>4</v>
      </c>
      <c r="GS41">
        <v>28</v>
      </c>
      <c r="GT41">
        <v>11</v>
      </c>
      <c r="GU41">
        <v>1</v>
      </c>
      <c r="GV41">
        <v>8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1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1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11</v>
      </c>
      <c r="HT41">
        <v>1</v>
      </c>
      <c r="HU41">
        <v>1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1</v>
      </c>
    </row>
    <row r="42" spans="1:242">
      <c r="A42" t="s">
        <v>1281</v>
      </c>
      <c r="B42" t="s">
        <v>1278</v>
      </c>
      <c r="C42" t="str">
        <f>"080105"</f>
        <v>080105</v>
      </c>
      <c r="D42" t="s">
        <v>1280</v>
      </c>
      <c r="E42">
        <v>6</v>
      </c>
      <c r="F42">
        <v>1425</v>
      </c>
      <c r="G42">
        <v>1080</v>
      </c>
      <c r="H42">
        <v>447</v>
      </c>
      <c r="I42">
        <v>633</v>
      </c>
      <c r="J42">
        <v>0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633</v>
      </c>
      <c r="T42">
        <v>0</v>
      </c>
      <c r="U42">
        <v>0</v>
      </c>
      <c r="V42">
        <v>633</v>
      </c>
      <c r="W42">
        <v>13</v>
      </c>
      <c r="X42">
        <v>10</v>
      </c>
      <c r="Y42">
        <v>3</v>
      </c>
      <c r="Z42">
        <v>0</v>
      </c>
      <c r="AA42">
        <v>620</v>
      </c>
      <c r="AB42">
        <v>144</v>
      </c>
      <c r="AC42">
        <v>5</v>
      </c>
      <c r="AD42">
        <v>70</v>
      </c>
      <c r="AE42">
        <v>4</v>
      </c>
      <c r="AF42">
        <v>8</v>
      </c>
      <c r="AG42">
        <v>21</v>
      </c>
      <c r="AH42">
        <v>14</v>
      </c>
      <c r="AI42">
        <v>3</v>
      </c>
      <c r="AJ42">
        <v>0</v>
      </c>
      <c r="AK42">
        <v>2</v>
      </c>
      <c r="AL42">
        <v>2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3</v>
      </c>
      <c r="AT42">
        <v>2</v>
      </c>
      <c r="AU42">
        <v>0</v>
      </c>
      <c r="AV42">
        <v>2</v>
      </c>
      <c r="AW42">
        <v>1</v>
      </c>
      <c r="AX42">
        <v>0</v>
      </c>
      <c r="AY42">
        <v>2</v>
      </c>
      <c r="AZ42">
        <v>4</v>
      </c>
      <c r="BA42">
        <v>144</v>
      </c>
      <c r="BB42">
        <v>219</v>
      </c>
      <c r="BC42">
        <v>57</v>
      </c>
      <c r="BD42">
        <v>20</v>
      </c>
      <c r="BE42">
        <v>50</v>
      </c>
      <c r="BF42">
        <v>2</v>
      </c>
      <c r="BG42">
        <v>0</v>
      </c>
      <c r="BH42">
        <v>2</v>
      </c>
      <c r="BI42">
        <v>54</v>
      </c>
      <c r="BJ42">
        <v>9</v>
      </c>
      <c r="BK42">
        <v>0</v>
      </c>
      <c r="BL42">
        <v>1</v>
      </c>
      <c r="BM42">
        <v>1</v>
      </c>
      <c r="BN42">
        <v>0</v>
      </c>
      <c r="BO42">
        <v>8</v>
      </c>
      <c r="BP42">
        <v>1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10</v>
      </c>
      <c r="CA42">
        <v>219</v>
      </c>
      <c r="CB42">
        <v>35</v>
      </c>
      <c r="CC42">
        <v>19</v>
      </c>
      <c r="CD42">
        <v>2</v>
      </c>
      <c r="CE42">
        <v>1</v>
      </c>
      <c r="CF42">
        <v>2</v>
      </c>
      <c r="CG42">
        <v>3</v>
      </c>
      <c r="CH42">
        <v>1</v>
      </c>
      <c r="CI42">
        <v>1</v>
      </c>
      <c r="CJ42">
        <v>0</v>
      </c>
      <c r="CK42">
        <v>4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1</v>
      </c>
      <c r="CS42">
        <v>35</v>
      </c>
      <c r="CT42">
        <v>32</v>
      </c>
      <c r="CU42">
        <v>24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</v>
      </c>
      <c r="DF42">
        <v>0</v>
      </c>
      <c r="DG42">
        <v>0</v>
      </c>
      <c r="DH42">
        <v>0</v>
      </c>
      <c r="DI42">
        <v>2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0</v>
      </c>
      <c r="DQ42">
        <v>0</v>
      </c>
      <c r="DR42">
        <v>0</v>
      </c>
      <c r="DS42">
        <v>32</v>
      </c>
      <c r="DT42">
        <v>26</v>
      </c>
      <c r="DU42">
        <v>0</v>
      </c>
      <c r="DV42">
        <v>2</v>
      </c>
      <c r="DW42">
        <v>0</v>
      </c>
      <c r="DX42">
        <v>0</v>
      </c>
      <c r="DY42">
        <v>0</v>
      </c>
      <c r="DZ42">
        <v>5</v>
      </c>
      <c r="EA42">
        <v>1</v>
      </c>
      <c r="EB42">
        <v>0</v>
      </c>
      <c r="EC42">
        <v>0</v>
      </c>
      <c r="ED42">
        <v>1</v>
      </c>
      <c r="EE42">
        <v>4</v>
      </c>
      <c r="EF42">
        <v>0</v>
      </c>
      <c r="EG42">
        <v>0</v>
      </c>
      <c r="EH42">
        <v>3</v>
      </c>
      <c r="EI42">
        <v>0</v>
      </c>
      <c r="EJ42">
        <v>2</v>
      </c>
      <c r="EK42">
        <v>0</v>
      </c>
      <c r="EL42">
        <v>0</v>
      </c>
      <c r="EM42">
        <v>3</v>
      </c>
      <c r="EN42">
        <v>0</v>
      </c>
      <c r="EO42">
        <v>0</v>
      </c>
      <c r="EP42">
        <v>0</v>
      </c>
      <c r="EQ42">
        <v>0</v>
      </c>
      <c r="ER42">
        <v>5</v>
      </c>
      <c r="ES42">
        <v>26</v>
      </c>
      <c r="ET42">
        <v>48</v>
      </c>
      <c r="EU42">
        <v>4</v>
      </c>
      <c r="EV42">
        <v>2</v>
      </c>
      <c r="EW42">
        <v>0</v>
      </c>
      <c r="EX42">
        <v>19</v>
      </c>
      <c r="EY42">
        <v>5</v>
      </c>
      <c r="EZ42">
        <v>0</v>
      </c>
      <c r="FA42">
        <v>1</v>
      </c>
      <c r="FB42">
        <v>0</v>
      </c>
      <c r="FC42">
        <v>1</v>
      </c>
      <c r="FD42">
        <v>3</v>
      </c>
      <c r="FE42">
        <v>0</v>
      </c>
      <c r="FF42">
        <v>1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1</v>
      </c>
      <c r="FQ42">
        <v>0</v>
      </c>
      <c r="FR42">
        <v>10</v>
      </c>
      <c r="FS42">
        <v>48</v>
      </c>
      <c r="FT42">
        <v>62</v>
      </c>
      <c r="FU42">
        <v>34</v>
      </c>
      <c r="FV42">
        <v>9</v>
      </c>
      <c r="FW42">
        <v>6</v>
      </c>
      <c r="FX42">
        <v>0</v>
      </c>
      <c r="FY42">
        <v>0</v>
      </c>
      <c r="FZ42">
        <v>1</v>
      </c>
      <c r="GA42">
        <v>1</v>
      </c>
      <c r="GB42">
        <v>0</v>
      </c>
      <c r="GC42">
        <v>0</v>
      </c>
      <c r="GD42">
        <v>0</v>
      </c>
      <c r="GE42">
        <v>0</v>
      </c>
      <c r="GF42">
        <v>2</v>
      </c>
      <c r="GG42">
        <v>1</v>
      </c>
      <c r="GH42">
        <v>0</v>
      </c>
      <c r="GI42">
        <v>1</v>
      </c>
      <c r="GJ42">
        <v>1</v>
      </c>
      <c r="GK42">
        <v>0</v>
      </c>
      <c r="GL42">
        <v>0</v>
      </c>
      <c r="GM42">
        <v>1</v>
      </c>
      <c r="GN42">
        <v>1</v>
      </c>
      <c r="GO42">
        <v>0</v>
      </c>
      <c r="GP42">
        <v>1</v>
      </c>
      <c r="GQ42">
        <v>2</v>
      </c>
      <c r="GR42">
        <v>1</v>
      </c>
      <c r="GS42">
        <v>62</v>
      </c>
      <c r="GT42">
        <v>52</v>
      </c>
      <c r="GU42">
        <v>10</v>
      </c>
      <c r="GV42">
        <v>17</v>
      </c>
      <c r="GW42">
        <v>3</v>
      </c>
      <c r="GX42">
        <v>2</v>
      </c>
      <c r="GY42">
        <v>3</v>
      </c>
      <c r="GZ42">
        <v>2</v>
      </c>
      <c r="HA42">
        <v>0</v>
      </c>
      <c r="HB42">
        <v>0</v>
      </c>
      <c r="HC42">
        <v>0</v>
      </c>
      <c r="HD42">
        <v>0</v>
      </c>
      <c r="HE42">
        <v>1</v>
      </c>
      <c r="HF42">
        <v>1</v>
      </c>
      <c r="HG42">
        <v>0</v>
      </c>
      <c r="HH42">
        <v>1</v>
      </c>
      <c r="HI42">
        <v>0</v>
      </c>
      <c r="HJ42">
        <v>2</v>
      </c>
      <c r="HK42">
        <v>0</v>
      </c>
      <c r="HL42">
        <v>0</v>
      </c>
      <c r="HM42">
        <v>0</v>
      </c>
      <c r="HN42">
        <v>0</v>
      </c>
      <c r="HO42">
        <v>5</v>
      </c>
      <c r="HP42">
        <v>0</v>
      </c>
      <c r="HQ42">
        <v>2</v>
      </c>
      <c r="HR42">
        <v>3</v>
      </c>
      <c r="HS42">
        <v>52</v>
      </c>
      <c r="HT42">
        <v>2</v>
      </c>
      <c r="HU42">
        <v>1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1</v>
      </c>
      <c r="IE42">
        <v>0</v>
      </c>
      <c r="IF42">
        <v>0</v>
      </c>
      <c r="IG42">
        <v>0</v>
      </c>
      <c r="IH42">
        <v>2</v>
      </c>
    </row>
    <row r="43" spans="1:242">
      <c r="A43" t="s">
        <v>1279</v>
      </c>
      <c r="B43" t="s">
        <v>1278</v>
      </c>
      <c r="C43" t="str">
        <f>"080105"</f>
        <v>080105</v>
      </c>
      <c r="D43" t="s">
        <v>1277</v>
      </c>
      <c r="E43">
        <v>7</v>
      </c>
      <c r="F43">
        <v>517</v>
      </c>
      <c r="G43">
        <v>400</v>
      </c>
      <c r="H43">
        <v>254</v>
      </c>
      <c r="I43">
        <v>146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146</v>
      </c>
      <c r="T43">
        <v>0</v>
      </c>
      <c r="U43">
        <v>0</v>
      </c>
      <c r="V43">
        <v>146</v>
      </c>
      <c r="W43">
        <v>8</v>
      </c>
      <c r="X43">
        <v>7</v>
      </c>
      <c r="Y43">
        <v>1</v>
      </c>
      <c r="Z43">
        <v>0</v>
      </c>
      <c r="AA43">
        <v>138</v>
      </c>
      <c r="AB43">
        <v>46</v>
      </c>
      <c r="AC43">
        <v>6</v>
      </c>
      <c r="AD43">
        <v>17</v>
      </c>
      <c r="AE43">
        <v>1</v>
      </c>
      <c r="AF43">
        <v>0</v>
      </c>
      <c r="AG43">
        <v>4</v>
      </c>
      <c r="AH43">
        <v>5</v>
      </c>
      <c r="AI43">
        <v>5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1</v>
      </c>
      <c r="AT43">
        <v>2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46</v>
      </c>
      <c r="BB43">
        <v>43</v>
      </c>
      <c r="BC43">
        <v>10</v>
      </c>
      <c r="BD43">
        <v>6</v>
      </c>
      <c r="BE43">
        <v>3</v>
      </c>
      <c r="BF43">
        <v>4</v>
      </c>
      <c r="BG43">
        <v>1</v>
      </c>
      <c r="BH43">
        <v>0</v>
      </c>
      <c r="BI43">
        <v>3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2</v>
      </c>
      <c r="BT43">
        <v>0</v>
      </c>
      <c r="BU43">
        <v>2</v>
      </c>
      <c r="BV43">
        <v>0</v>
      </c>
      <c r="BW43">
        <v>2</v>
      </c>
      <c r="BX43">
        <v>3</v>
      </c>
      <c r="BY43">
        <v>0</v>
      </c>
      <c r="BZ43">
        <v>5</v>
      </c>
      <c r="CA43">
        <v>43</v>
      </c>
      <c r="CB43">
        <v>4</v>
      </c>
      <c r="CC43">
        <v>1</v>
      </c>
      <c r="CD43">
        <v>0</v>
      </c>
      <c r="CE43">
        <v>0</v>
      </c>
      <c r="CF43">
        <v>1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4</v>
      </c>
      <c r="CT43">
        <v>11</v>
      </c>
      <c r="CU43">
        <v>8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11</v>
      </c>
      <c r="DT43">
        <v>19</v>
      </c>
      <c r="DU43">
        <v>4</v>
      </c>
      <c r="DV43">
        <v>8</v>
      </c>
      <c r="DW43">
        <v>0</v>
      </c>
      <c r="DX43">
        <v>0</v>
      </c>
      <c r="DY43">
        <v>0</v>
      </c>
      <c r="DZ43">
        <v>1</v>
      </c>
      <c r="EA43">
        <v>1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2</v>
      </c>
      <c r="ES43">
        <v>19</v>
      </c>
      <c r="ET43">
        <v>4</v>
      </c>
      <c r="EU43">
        <v>0</v>
      </c>
      <c r="EV43">
        <v>0</v>
      </c>
      <c r="EW43">
        <v>1</v>
      </c>
      <c r="EX43">
        <v>0</v>
      </c>
      <c r="EY43">
        <v>0</v>
      </c>
      <c r="EZ43">
        <v>1</v>
      </c>
      <c r="FA43">
        <v>0</v>
      </c>
      <c r="FB43">
        <v>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</v>
      </c>
      <c r="FS43">
        <v>4</v>
      </c>
      <c r="FT43">
        <v>6</v>
      </c>
      <c r="FU43">
        <v>3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1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6</v>
      </c>
      <c r="GT43">
        <v>5</v>
      </c>
      <c r="GU43">
        <v>2</v>
      </c>
      <c r="GV43">
        <v>1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1</v>
      </c>
      <c r="HO43">
        <v>0</v>
      </c>
      <c r="HP43">
        <v>1</v>
      </c>
      <c r="HQ43">
        <v>0</v>
      </c>
      <c r="HR43">
        <v>0</v>
      </c>
      <c r="HS43">
        <v>5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</row>
    <row r="44" spans="1:242">
      <c r="A44" t="s">
        <v>1276</v>
      </c>
      <c r="B44" t="s">
        <v>1261</v>
      </c>
      <c r="C44" t="str">
        <f>"080106"</f>
        <v>080106</v>
      </c>
      <c r="D44" t="s">
        <v>1275</v>
      </c>
      <c r="E44">
        <v>1</v>
      </c>
      <c r="F44">
        <v>456</v>
      </c>
      <c r="G44">
        <v>350</v>
      </c>
      <c r="H44">
        <v>102</v>
      </c>
      <c r="I44">
        <v>248</v>
      </c>
      <c r="J44">
        <v>0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248</v>
      </c>
      <c r="T44">
        <v>0</v>
      </c>
      <c r="U44">
        <v>0</v>
      </c>
      <c r="V44">
        <v>248</v>
      </c>
      <c r="W44">
        <v>9</v>
      </c>
      <c r="X44">
        <v>6</v>
      </c>
      <c r="Y44">
        <v>3</v>
      </c>
      <c r="Z44">
        <v>0</v>
      </c>
      <c r="AA44">
        <v>239</v>
      </c>
      <c r="AB44">
        <v>82</v>
      </c>
      <c r="AC44">
        <v>3</v>
      </c>
      <c r="AD44">
        <v>51</v>
      </c>
      <c r="AE44">
        <v>1</v>
      </c>
      <c r="AF44">
        <v>3</v>
      </c>
      <c r="AG44">
        <v>3</v>
      </c>
      <c r="AH44">
        <v>15</v>
      </c>
      <c r="AI44">
        <v>2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82</v>
      </c>
      <c r="BB44">
        <v>56</v>
      </c>
      <c r="BC44">
        <v>14</v>
      </c>
      <c r="BD44">
        <v>4</v>
      </c>
      <c r="BE44">
        <v>18</v>
      </c>
      <c r="BF44">
        <v>2</v>
      </c>
      <c r="BG44">
        <v>0</v>
      </c>
      <c r="BH44">
        <v>0</v>
      </c>
      <c r="BI44">
        <v>12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3</v>
      </c>
      <c r="BW44">
        <v>0</v>
      </c>
      <c r="BX44">
        <v>0</v>
      </c>
      <c r="BY44">
        <v>0</v>
      </c>
      <c r="BZ44">
        <v>0</v>
      </c>
      <c r="CA44">
        <v>56</v>
      </c>
      <c r="CB44">
        <v>17</v>
      </c>
      <c r="CC44">
        <v>12</v>
      </c>
      <c r="CD44">
        <v>2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17</v>
      </c>
      <c r="CT44">
        <v>8</v>
      </c>
      <c r="CU44">
        <v>6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8</v>
      </c>
      <c r="DT44">
        <v>6</v>
      </c>
      <c r="DU44">
        <v>1</v>
      </c>
      <c r="DV44">
        <v>2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6</v>
      </c>
      <c r="ET44">
        <v>17</v>
      </c>
      <c r="EU44">
        <v>1</v>
      </c>
      <c r="EV44">
        <v>1</v>
      </c>
      <c r="EW44">
        <v>0</v>
      </c>
      <c r="EX44">
        <v>6</v>
      </c>
      <c r="EY44">
        <v>2</v>
      </c>
      <c r="EZ44">
        <v>0</v>
      </c>
      <c r="FA44">
        <v>1</v>
      </c>
      <c r="FB44">
        <v>0</v>
      </c>
      <c r="FC44">
        <v>0</v>
      </c>
      <c r="FD44">
        <v>2</v>
      </c>
      <c r="FE44">
        <v>0</v>
      </c>
      <c r="FF44">
        <v>0</v>
      </c>
      <c r="FG44">
        <v>0</v>
      </c>
      <c r="FH44">
        <v>0</v>
      </c>
      <c r="FI44">
        <v>1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2</v>
      </c>
      <c r="FQ44">
        <v>0</v>
      </c>
      <c r="FR44">
        <v>1</v>
      </c>
      <c r="FS44">
        <v>17</v>
      </c>
      <c r="FT44">
        <v>31</v>
      </c>
      <c r="FU44">
        <v>24</v>
      </c>
      <c r="FV44">
        <v>3</v>
      </c>
      <c r="FW44">
        <v>0</v>
      </c>
      <c r="FX44">
        <v>0</v>
      </c>
      <c r="FY44">
        <v>0</v>
      </c>
      <c r="FZ44">
        <v>0</v>
      </c>
      <c r="GA44">
        <v>1</v>
      </c>
      <c r="GB44">
        <v>0</v>
      </c>
      <c r="GC44">
        <v>0</v>
      </c>
      <c r="GD44">
        <v>1</v>
      </c>
      <c r="GE44">
        <v>1</v>
      </c>
      <c r="GF44">
        <v>0</v>
      </c>
      <c r="GG44">
        <v>1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31</v>
      </c>
      <c r="GT44">
        <v>21</v>
      </c>
      <c r="GU44">
        <v>3</v>
      </c>
      <c r="GV44">
        <v>14</v>
      </c>
      <c r="GW44">
        <v>0</v>
      </c>
      <c r="GX44">
        <v>0</v>
      </c>
      <c r="GY44">
        <v>0</v>
      </c>
      <c r="GZ44">
        <v>0</v>
      </c>
      <c r="HA44">
        <v>1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1</v>
      </c>
      <c r="HI44">
        <v>0</v>
      </c>
      <c r="HJ44">
        <v>0</v>
      </c>
      <c r="HK44">
        <v>1</v>
      </c>
      <c r="HL44">
        <v>0</v>
      </c>
      <c r="HM44">
        <v>0</v>
      </c>
      <c r="HN44">
        <v>0</v>
      </c>
      <c r="HO44">
        <v>1</v>
      </c>
      <c r="HP44">
        <v>0</v>
      </c>
      <c r="HQ44">
        <v>0</v>
      </c>
      <c r="HR44">
        <v>0</v>
      </c>
      <c r="HS44">
        <v>21</v>
      </c>
      <c r="HT44">
        <v>1</v>
      </c>
      <c r="HU44">
        <v>1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1</v>
      </c>
    </row>
    <row r="45" spans="1:242">
      <c r="A45" t="s">
        <v>1274</v>
      </c>
      <c r="B45" t="s">
        <v>1261</v>
      </c>
      <c r="C45" t="str">
        <f>"080106"</f>
        <v>080106</v>
      </c>
      <c r="D45" t="s">
        <v>1273</v>
      </c>
      <c r="E45">
        <v>2</v>
      </c>
      <c r="F45">
        <v>1197</v>
      </c>
      <c r="G45">
        <v>910</v>
      </c>
      <c r="H45">
        <v>362</v>
      </c>
      <c r="I45">
        <v>548</v>
      </c>
      <c r="J45">
        <v>1</v>
      </c>
      <c r="K45">
        <v>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548</v>
      </c>
      <c r="T45">
        <v>0</v>
      </c>
      <c r="U45">
        <v>0</v>
      </c>
      <c r="V45">
        <v>548</v>
      </c>
      <c r="W45">
        <v>18</v>
      </c>
      <c r="X45">
        <v>10</v>
      </c>
      <c r="Y45">
        <v>8</v>
      </c>
      <c r="Z45">
        <v>0</v>
      </c>
      <c r="AA45">
        <v>530</v>
      </c>
      <c r="AB45">
        <v>150</v>
      </c>
      <c r="AC45">
        <v>8</v>
      </c>
      <c r="AD45">
        <v>84</v>
      </c>
      <c r="AE45">
        <v>2</v>
      </c>
      <c r="AF45">
        <v>3</v>
      </c>
      <c r="AG45">
        <v>12</v>
      </c>
      <c r="AH45">
        <v>26</v>
      </c>
      <c r="AI45">
        <v>2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3</v>
      </c>
      <c r="AS45">
        <v>1</v>
      </c>
      <c r="AT45">
        <v>0</v>
      </c>
      <c r="AU45">
        <v>0</v>
      </c>
      <c r="AV45">
        <v>1</v>
      </c>
      <c r="AW45">
        <v>0</v>
      </c>
      <c r="AX45">
        <v>3</v>
      </c>
      <c r="AY45">
        <v>0</v>
      </c>
      <c r="AZ45">
        <v>2</v>
      </c>
      <c r="BA45">
        <v>150</v>
      </c>
      <c r="BB45">
        <v>164</v>
      </c>
      <c r="BC45">
        <v>48</v>
      </c>
      <c r="BD45">
        <v>11</v>
      </c>
      <c r="BE45">
        <v>36</v>
      </c>
      <c r="BF45">
        <v>8</v>
      </c>
      <c r="BG45">
        <v>2</v>
      </c>
      <c r="BH45">
        <v>0</v>
      </c>
      <c r="BI45">
        <v>40</v>
      </c>
      <c r="BJ45">
        <v>1</v>
      </c>
      <c r="BK45">
        <v>0</v>
      </c>
      <c r="BL45">
        <v>1</v>
      </c>
      <c r="BM45">
        <v>0</v>
      </c>
      <c r="BN45">
        <v>1</v>
      </c>
      <c r="BO45">
        <v>1</v>
      </c>
      <c r="BP45">
        <v>3</v>
      </c>
      <c r="BQ45">
        <v>0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0</v>
      </c>
      <c r="BZ45">
        <v>6</v>
      </c>
      <c r="CA45">
        <v>164</v>
      </c>
      <c r="CB45">
        <v>26</v>
      </c>
      <c r="CC45">
        <v>21</v>
      </c>
      <c r="CD45">
        <v>0</v>
      </c>
      <c r="CE45">
        <v>0</v>
      </c>
      <c r="CF45">
        <v>2</v>
      </c>
      <c r="CG45">
        <v>1</v>
      </c>
      <c r="CH45">
        <v>1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26</v>
      </c>
      <c r="CT45">
        <v>26</v>
      </c>
      <c r="CU45">
        <v>18</v>
      </c>
      <c r="CV45">
        <v>1</v>
      </c>
      <c r="CW45">
        <v>0</v>
      </c>
      <c r="CX45">
        <v>0</v>
      </c>
      <c r="CY45">
        <v>2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3</v>
      </c>
      <c r="DO45">
        <v>0</v>
      </c>
      <c r="DP45">
        <v>0</v>
      </c>
      <c r="DQ45">
        <v>0</v>
      </c>
      <c r="DR45">
        <v>1</v>
      </c>
      <c r="DS45">
        <v>26</v>
      </c>
      <c r="DT45">
        <v>9</v>
      </c>
      <c r="DU45">
        <v>2</v>
      </c>
      <c r="DV45">
        <v>4</v>
      </c>
      <c r="DW45">
        <v>0</v>
      </c>
      <c r="DX45">
        <v>1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9</v>
      </c>
      <c r="ET45">
        <v>39</v>
      </c>
      <c r="EU45">
        <v>4</v>
      </c>
      <c r="EV45">
        <v>1</v>
      </c>
      <c r="EW45">
        <v>0</v>
      </c>
      <c r="EX45">
        <v>15</v>
      </c>
      <c r="EY45">
        <v>1</v>
      </c>
      <c r="EZ45">
        <v>1</v>
      </c>
      <c r="FA45">
        <v>1</v>
      </c>
      <c r="FB45">
        <v>0</v>
      </c>
      <c r="FC45">
        <v>0</v>
      </c>
      <c r="FD45">
        <v>2</v>
      </c>
      <c r="FE45">
        <v>0</v>
      </c>
      <c r="FF45">
        <v>4</v>
      </c>
      <c r="FG45">
        <v>0</v>
      </c>
      <c r="FH45">
        <v>0</v>
      </c>
      <c r="FI45">
        <v>3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2</v>
      </c>
      <c r="FQ45">
        <v>1</v>
      </c>
      <c r="FR45">
        <v>4</v>
      </c>
      <c r="FS45">
        <v>39</v>
      </c>
      <c r="FT45">
        <v>54</v>
      </c>
      <c r="FU45">
        <v>32</v>
      </c>
      <c r="FV45">
        <v>1</v>
      </c>
      <c r="FW45">
        <v>2</v>
      </c>
      <c r="FX45">
        <v>0</v>
      </c>
      <c r="FY45">
        <v>0</v>
      </c>
      <c r="FZ45">
        <v>2</v>
      </c>
      <c r="GA45">
        <v>1</v>
      </c>
      <c r="GB45">
        <v>1</v>
      </c>
      <c r="GC45">
        <v>0</v>
      </c>
      <c r="GD45">
        <v>0</v>
      </c>
      <c r="GE45">
        <v>3</v>
      </c>
      <c r="GF45">
        <v>1</v>
      </c>
      <c r="GG45">
        <v>0</v>
      </c>
      <c r="GH45">
        <v>0</v>
      </c>
      <c r="GI45">
        <v>1</v>
      </c>
      <c r="GJ45">
        <v>1</v>
      </c>
      <c r="GK45">
        <v>1</v>
      </c>
      <c r="GL45">
        <v>0</v>
      </c>
      <c r="GM45">
        <v>0</v>
      </c>
      <c r="GN45">
        <v>0</v>
      </c>
      <c r="GO45">
        <v>0</v>
      </c>
      <c r="GP45">
        <v>5</v>
      </c>
      <c r="GQ45">
        <v>2</v>
      </c>
      <c r="GR45">
        <v>1</v>
      </c>
      <c r="GS45">
        <v>54</v>
      </c>
      <c r="GT45">
        <v>62</v>
      </c>
      <c r="GU45">
        <v>14</v>
      </c>
      <c r="GV45">
        <v>38</v>
      </c>
      <c r="GW45">
        <v>0</v>
      </c>
      <c r="GX45">
        <v>0</v>
      </c>
      <c r="GY45">
        <v>3</v>
      </c>
      <c r="GZ45">
        <v>1</v>
      </c>
      <c r="HA45">
        <v>0</v>
      </c>
      <c r="HB45">
        <v>0</v>
      </c>
      <c r="HC45">
        <v>1</v>
      </c>
      <c r="HD45">
        <v>0</v>
      </c>
      <c r="HE45">
        <v>1</v>
      </c>
      <c r="HF45">
        <v>0</v>
      </c>
      <c r="HG45">
        <v>2</v>
      </c>
      <c r="HH45">
        <v>0</v>
      </c>
      <c r="HI45">
        <v>1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1</v>
      </c>
      <c r="HQ45">
        <v>0</v>
      </c>
      <c r="HR45">
        <v>0</v>
      </c>
      <c r="HS45">
        <v>62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</row>
    <row r="46" spans="1:242">
      <c r="A46" t="s">
        <v>1272</v>
      </c>
      <c r="B46" t="s">
        <v>1261</v>
      </c>
      <c r="C46" t="str">
        <f>"080106"</f>
        <v>080106</v>
      </c>
      <c r="D46" t="s">
        <v>1271</v>
      </c>
      <c r="E46">
        <v>3</v>
      </c>
      <c r="F46">
        <v>1101</v>
      </c>
      <c r="G46">
        <v>830</v>
      </c>
      <c r="H46">
        <v>318</v>
      </c>
      <c r="I46">
        <v>512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512</v>
      </c>
      <c r="T46">
        <v>0</v>
      </c>
      <c r="U46">
        <v>0</v>
      </c>
      <c r="V46">
        <v>512</v>
      </c>
      <c r="W46">
        <v>22</v>
      </c>
      <c r="X46">
        <v>20</v>
      </c>
      <c r="Y46">
        <v>2</v>
      </c>
      <c r="Z46">
        <v>0</v>
      </c>
      <c r="AA46">
        <v>490</v>
      </c>
      <c r="AB46">
        <v>102</v>
      </c>
      <c r="AC46">
        <v>5</v>
      </c>
      <c r="AD46">
        <v>62</v>
      </c>
      <c r="AE46">
        <v>1</v>
      </c>
      <c r="AF46">
        <v>1</v>
      </c>
      <c r="AG46">
        <v>4</v>
      </c>
      <c r="AH46">
        <v>13</v>
      </c>
      <c r="AI46">
        <v>5</v>
      </c>
      <c r="AJ46">
        <v>1</v>
      </c>
      <c r="AK46">
        <v>0</v>
      </c>
      <c r="AL46">
        <v>1</v>
      </c>
      <c r="AM46">
        <v>2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5</v>
      </c>
      <c r="BA46">
        <v>102</v>
      </c>
      <c r="BB46">
        <v>148</v>
      </c>
      <c r="BC46">
        <v>45</v>
      </c>
      <c r="BD46">
        <v>9</v>
      </c>
      <c r="BE46">
        <v>34</v>
      </c>
      <c r="BF46">
        <v>8</v>
      </c>
      <c r="BG46">
        <v>0</v>
      </c>
      <c r="BH46">
        <v>2</v>
      </c>
      <c r="BI46">
        <v>25</v>
      </c>
      <c r="BJ46">
        <v>7</v>
      </c>
      <c r="BK46">
        <v>4</v>
      </c>
      <c r="BL46">
        <v>3</v>
      </c>
      <c r="BM46">
        <v>0</v>
      </c>
      <c r="BN46">
        <v>4</v>
      </c>
      <c r="BO46">
        <v>1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2</v>
      </c>
      <c r="BX46">
        <v>0</v>
      </c>
      <c r="BY46">
        <v>1</v>
      </c>
      <c r="BZ46">
        <v>1</v>
      </c>
      <c r="CA46">
        <v>148</v>
      </c>
      <c r="CB46">
        <v>29</v>
      </c>
      <c r="CC46">
        <v>21</v>
      </c>
      <c r="CD46">
        <v>1</v>
      </c>
      <c r="CE46">
        <v>1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2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3</v>
      </c>
      <c r="CS46">
        <v>29</v>
      </c>
      <c r="CT46">
        <v>39</v>
      </c>
      <c r="CU46">
        <v>26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2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8</v>
      </c>
      <c r="DO46">
        <v>0</v>
      </c>
      <c r="DP46">
        <v>0</v>
      </c>
      <c r="DQ46">
        <v>0</v>
      </c>
      <c r="DR46">
        <v>0</v>
      </c>
      <c r="DS46">
        <v>39</v>
      </c>
      <c r="DT46">
        <v>38</v>
      </c>
      <c r="DU46">
        <v>0</v>
      </c>
      <c r="DV46">
        <v>6</v>
      </c>
      <c r="DW46">
        <v>0</v>
      </c>
      <c r="DX46">
        <v>1</v>
      </c>
      <c r="DY46">
        <v>0</v>
      </c>
      <c r="DZ46">
        <v>2</v>
      </c>
      <c r="EA46">
        <v>2</v>
      </c>
      <c r="EB46">
        <v>1</v>
      </c>
      <c r="EC46">
        <v>0</v>
      </c>
      <c r="ED46">
        <v>0</v>
      </c>
      <c r="EE46">
        <v>1</v>
      </c>
      <c r="EF46">
        <v>0</v>
      </c>
      <c r="EG46">
        <v>0</v>
      </c>
      <c r="EH46">
        <v>11</v>
      </c>
      <c r="EI46">
        <v>0</v>
      </c>
      <c r="EJ46">
        <v>8</v>
      </c>
      <c r="EK46">
        <v>0</v>
      </c>
      <c r="EL46">
        <v>0</v>
      </c>
      <c r="EM46">
        <v>1</v>
      </c>
      <c r="EN46">
        <v>0</v>
      </c>
      <c r="EO46">
        <v>1</v>
      </c>
      <c r="EP46">
        <v>0</v>
      </c>
      <c r="EQ46">
        <v>0</v>
      </c>
      <c r="ER46">
        <v>4</v>
      </c>
      <c r="ES46">
        <v>38</v>
      </c>
      <c r="ET46">
        <v>46</v>
      </c>
      <c r="EU46">
        <v>8</v>
      </c>
      <c r="EV46">
        <v>1</v>
      </c>
      <c r="EW46">
        <v>0</v>
      </c>
      <c r="EX46">
        <v>19</v>
      </c>
      <c r="EY46">
        <v>3</v>
      </c>
      <c r="EZ46">
        <v>0</v>
      </c>
      <c r="FA46">
        <v>0</v>
      </c>
      <c r="FB46">
        <v>1</v>
      </c>
      <c r="FC46">
        <v>2</v>
      </c>
      <c r="FD46">
        <v>3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3</v>
      </c>
      <c r="FL46">
        <v>0</v>
      </c>
      <c r="FM46">
        <v>0</v>
      </c>
      <c r="FN46">
        <v>0</v>
      </c>
      <c r="FO46">
        <v>0</v>
      </c>
      <c r="FP46">
        <v>1</v>
      </c>
      <c r="FQ46">
        <v>0</v>
      </c>
      <c r="FR46">
        <v>4</v>
      </c>
      <c r="FS46">
        <v>46</v>
      </c>
      <c r="FT46">
        <v>41</v>
      </c>
      <c r="FU46">
        <v>25</v>
      </c>
      <c r="FV46">
        <v>1</v>
      </c>
      <c r="FW46">
        <v>1</v>
      </c>
      <c r="FX46">
        <v>1</v>
      </c>
      <c r="FY46">
        <v>1</v>
      </c>
      <c r="FZ46">
        <v>0</v>
      </c>
      <c r="GA46">
        <v>1</v>
      </c>
      <c r="GB46">
        <v>1</v>
      </c>
      <c r="GC46">
        <v>1</v>
      </c>
      <c r="GD46">
        <v>0</v>
      </c>
      <c r="GE46">
        <v>2</v>
      </c>
      <c r="GF46">
        <v>0</v>
      </c>
      <c r="GG46">
        <v>1</v>
      </c>
      <c r="GH46">
        <v>0</v>
      </c>
      <c r="GI46">
        <v>1</v>
      </c>
      <c r="GJ46">
        <v>1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3</v>
      </c>
      <c r="GQ46">
        <v>0</v>
      </c>
      <c r="GR46">
        <v>1</v>
      </c>
      <c r="GS46">
        <v>41</v>
      </c>
      <c r="GT46">
        <v>45</v>
      </c>
      <c r="GU46">
        <v>10</v>
      </c>
      <c r="GV46">
        <v>21</v>
      </c>
      <c r="GW46">
        <v>1</v>
      </c>
      <c r="GX46">
        <v>0</v>
      </c>
      <c r="GY46">
        <v>2</v>
      </c>
      <c r="GZ46">
        <v>2</v>
      </c>
      <c r="HA46">
        <v>0</v>
      </c>
      <c r="HB46">
        <v>0</v>
      </c>
      <c r="HC46">
        <v>0</v>
      </c>
      <c r="HD46">
        <v>0</v>
      </c>
      <c r="HE46">
        <v>1</v>
      </c>
      <c r="HF46">
        <v>0</v>
      </c>
      <c r="HG46">
        <v>2</v>
      </c>
      <c r="HH46">
        <v>2</v>
      </c>
      <c r="HI46">
        <v>1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1</v>
      </c>
      <c r="HP46">
        <v>0</v>
      </c>
      <c r="HQ46">
        <v>0</v>
      </c>
      <c r="HR46">
        <v>2</v>
      </c>
      <c r="HS46">
        <v>45</v>
      </c>
      <c r="HT46">
        <v>2</v>
      </c>
      <c r="HU46">
        <v>1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1</v>
      </c>
      <c r="ID46">
        <v>0</v>
      </c>
      <c r="IE46">
        <v>0</v>
      </c>
      <c r="IF46">
        <v>0</v>
      </c>
      <c r="IG46">
        <v>0</v>
      </c>
      <c r="IH46">
        <v>2</v>
      </c>
    </row>
    <row r="47" spans="1:242">
      <c r="A47" t="s">
        <v>1270</v>
      </c>
      <c r="B47" t="s">
        <v>1261</v>
      </c>
      <c r="C47" t="str">
        <f>"080106"</f>
        <v>080106</v>
      </c>
      <c r="D47" t="s">
        <v>1269</v>
      </c>
      <c r="E47">
        <v>4</v>
      </c>
      <c r="F47">
        <v>797</v>
      </c>
      <c r="G47">
        <v>610</v>
      </c>
      <c r="H47">
        <v>293</v>
      </c>
      <c r="I47">
        <v>317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317</v>
      </c>
      <c r="T47">
        <v>0</v>
      </c>
      <c r="U47">
        <v>0</v>
      </c>
      <c r="V47">
        <v>317</v>
      </c>
      <c r="W47">
        <v>22</v>
      </c>
      <c r="X47">
        <v>15</v>
      </c>
      <c r="Y47">
        <v>6</v>
      </c>
      <c r="Z47">
        <v>0</v>
      </c>
      <c r="AA47">
        <v>295</v>
      </c>
      <c r="AB47">
        <v>98</v>
      </c>
      <c r="AC47">
        <v>2</v>
      </c>
      <c r="AD47">
        <v>52</v>
      </c>
      <c r="AE47">
        <v>4</v>
      </c>
      <c r="AF47">
        <v>1</v>
      </c>
      <c r="AG47">
        <v>10</v>
      </c>
      <c r="AH47">
        <v>17</v>
      </c>
      <c r="AI47">
        <v>1</v>
      </c>
      <c r="AJ47">
        <v>0</v>
      </c>
      <c r="AK47">
        <v>1</v>
      </c>
      <c r="AL47">
        <v>1</v>
      </c>
      <c r="AM47">
        <v>1</v>
      </c>
      <c r="AN47">
        <v>0</v>
      </c>
      <c r="AO47">
        <v>2</v>
      </c>
      <c r="AP47">
        <v>2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2</v>
      </c>
      <c r="BA47">
        <v>98</v>
      </c>
      <c r="BB47">
        <v>62</v>
      </c>
      <c r="BC47">
        <v>11</v>
      </c>
      <c r="BD47">
        <v>12</v>
      </c>
      <c r="BE47">
        <v>19</v>
      </c>
      <c r="BF47">
        <v>2</v>
      </c>
      <c r="BG47">
        <v>0</v>
      </c>
      <c r="BH47">
        <v>0</v>
      </c>
      <c r="BI47">
        <v>11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2</v>
      </c>
      <c r="BQ47">
        <v>0</v>
      </c>
      <c r="BR47">
        <v>0</v>
      </c>
      <c r="BS47">
        <v>1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3</v>
      </c>
      <c r="CA47">
        <v>62</v>
      </c>
      <c r="CB47">
        <v>14</v>
      </c>
      <c r="CC47">
        <v>4</v>
      </c>
      <c r="CD47">
        <v>2</v>
      </c>
      <c r="CE47">
        <v>0</v>
      </c>
      <c r="CF47">
        <v>2</v>
      </c>
      <c r="CG47">
        <v>0</v>
      </c>
      <c r="CH47">
        <v>0</v>
      </c>
      <c r="CI47">
        <v>0</v>
      </c>
      <c r="CJ47">
        <v>0</v>
      </c>
      <c r="CK47">
        <v>3</v>
      </c>
      <c r="CL47">
        <v>0</v>
      </c>
      <c r="CM47">
        <v>1</v>
      </c>
      <c r="CN47">
        <v>0</v>
      </c>
      <c r="CO47">
        <v>1</v>
      </c>
      <c r="CP47">
        <v>0</v>
      </c>
      <c r="CQ47">
        <v>0</v>
      </c>
      <c r="CR47">
        <v>1</v>
      </c>
      <c r="CS47">
        <v>14</v>
      </c>
      <c r="CT47">
        <v>16</v>
      </c>
      <c r="CU47">
        <v>9</v>
      </c>
      <c r="CV47">
        <v>0</v>
      </c>
      <c r="CW47">
        <v>1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2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16</v>
      </c>
      <c r="DT47">
        <v>20</v>
      </c>
      <c r="DU47">
        <v>0</v>
      </c>
      <c r="DV47">
        <v>1</v>
      </c>
      <c r="DW47">
        <v>0</v>
      </c>
      <c r="DX47">
        <v>0</v>
      </c>
      <c r="DY47">
        <v>2</v>
      </c>
      <c r="DZ47">
        <v>5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7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4</v>
      </c>
      <c r="ES47">
        <v>20</v>
      </c>
      <c r="ET47">
        <v>28</v>
      </c>
      <c r="EU47">
        <v>8</v>
      </c>
      <c r="EV47">
        <v>1</v>
      </c>
      <c r="EW47">
        <v>1</v>
      </c>
      <c r="EX47">
        <v>5</v>
      </c>
      <c r="EY47">
        <v>1</v>
      </c>
      <c r="EZ47">
        <v>0</v>
      </c>
      <c r="FA47">
        <v>1</v>
      </c>
      <c r="FB47">
        <v>1</v>
      </c>
      <c r="FC47">
        <v>0</v>
      </c>
      <c r="FD47">
        <v>0</v>
      </c>
      <c r="FE47">
        <v>0</v>
      </c>
      <c r="FF47">
        <v>3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</v>
      </c>
      <c r="FQ47">
        <v>1</v>
      </c>
      <c r="FR47">
        <v>5</v>
      </c>
      <c r="FS47">
        <v>28</v>
      </c>
      <c r="FT47">
        <v>38</v>
      </c>
      <c r="FU47">
        <v>19</v>
      </c>
      <c r="FV47">
        <v>10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3</v>
      </c>
      <c r="GC47">
        <v>0</v>
      </c>
      <c r="GD47">
        <v>0</v>
      </c>
      <c r="GE47">
        <v>0</v>
      </c>
      <c r="GF47">
        <v>1</v>
      </c>
      <c r="GG47">
        <v>2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1</v>
      </c>
      <c r="GQ47">
        <v>0</v>
      </c>
      <c r="GR47">
        <v>1</v>
      </c>
      <c r="GS47">
        <v>38</v>
      </c>
      <c r="GT47">
        <v>17</v>
      </c>
      <c r="GU47">
        <v>2</v>
      </c>
      <c r="GV47">
        <v>7</v>
      </c>
      <c r="GW47">
        <v>0</v>
      </c>
      <c r="GX47">
        <v>1</v>
      </c>
      <c r="GY47">
        <v>2</v>
      </c>
      <c r="GZ47">
        <v>0</v>
      </c>
      <c r="HA47">
        <v>1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2</v>
      </c>
      <c r="HI47">
        <v>1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1</v>
      </c>
      <c r="HR47">
        <v>0</v>
      </c>
      <c r="HS47">
        <v>17</v>
      </c>
      <c r="HT47">
        <v>2</v>
      </c>
      <c r="HU47">
        <v>1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1</v>
      </c>
      <c r="IE47">
        <v>0</v>
      </c>
      <c r="IF47">
        <v>0</v>
      </c>
      <c r="IG47">
        <v>0</v>
      </c>
      <c r="IH47">
        <v>2</v>
      </c>
    </row>
    <row r="48" spans="1:242">
      <c r="A48" t="s">
        <v>1268</v>
      </c>
      <c r="B48" t="s">
        <v>1261</v>
      </c>
      <c r="C48" t="str">
        <f>"080106"</f>
        <v>080106</v>
      </c>
      <c r="D48" t="s">
        <v>1267</v>
      </c>
      <c r="E48">
        <v>5</v>
      </c>
      <c r="F48">
        <v>660</v>
      </c>
      <c r="G48">
        <v>510</v>
      </c>
      <c r="H48">
        <v>243</v>
      </c>
      <c r="I48">
        <v>267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267</v>
      </c>
      <c r="T48">
        <v>0</v>
      </c>
      <c r="U48">
        <v>0</v>
      </c>
      <c r="V48">
        <v>267</v>
      </c>
      <c r="W48">
        <v>14</v>
      </c>
      <c r="X48">
        <v>8</v>
      </c>
      <c r="Y48">
        <v>6</v>
      </c>
      <c r="Z48">
        <v>0</v>
      </c>
      <c r="AA48">
        <v>253</v>
      </c>
      <c r="AB48">
        <v>64</v>
      </c>
      <c r="AC48">
        <v>5</v>
      </c>
      <c r="AD48">
        <v>39</v>
      </c>
      <c r="AE48">
        <v>4</v>
      </c>
      <c r="AF48">
        <v>0</v>
      </c>
      <c r="AG48">
        <v>4</v>
      </c>
      <c r="AH48">
        <v>6</v>
      </c>
      <c r="AI48">
        <v>2</v>
      </c>
      <c r="AJ48">
        <v>0</v>
      </c>
      <c r="AK48">
        <v>0</v>
      </c>
      <c r="AL48">
        <v>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64</v>
      </c>
      <c r="BB48">
        <v>65</v>
      </c>
      <c r="BC48">
        <v>23</v>
      </c>
      <c r="BD48">
        <v>11</v>
      </c>
      <c r="BE48">
        <v>12</v>
      </c>
      <c r="BF48">
        <v>2</v>
      </c>
      <c r="BG48">
        <v>0</v>
      </c>
      <c r="BH48">
        <v>0</v>
      </c>
      <c r="BI48">
        <v>8</v>
      </c>
      <c r="BJ48">
        <v>0</v>
      </c>
      <c r="BK48">
        <v>3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4</v>
      </c>
      <c r="CA48">
        <v>65</v>
      </c>
      <c r="CB48">
        <v>8</v>
      </c>
      <c r="CC48">
        <v>5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8</v>
      </c>
      <c r="CT48">
        <v>8</v>
      </c>
      <c r="CU48">
        <v>4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2</v>
      </c>
      <c r="DO48">
        <v>0</v>
      </c>
      <c r="DP48">
        <v>0</v>
      </c>
      <c r="DQ48">
        <v>0</v>
      </c>
      <c r="DR48">
        <v>1</v>
      </c>
      <c r="DS48">
        <v>8</v>
      </c>
      <c r="DT48">
        <v>20</v>
      </c>
      <c r="DU48">
        <v>3</v>
      </c>
      <c r="DV48">
        <v>3</v>
      </c>
      <c r="DW48">
        <v>0</v>
      </c>
      <c r="DX48">
        <v>2</v>
      </c>
      <c r="DY48">
        <v>0</v>
      </c>
      <c r="DZ48">
        <v>0</v>
      </c>
      <c r="EA48">
        <v>0</v>
      </c>
      <c r="EB48">
        <v>4</v>
      </c>
      <c r="EC48">
        <v>0</v>
      </c>
      <c r="ED48">
        <v>0</v>
      </c>
      <c r="EE48">
        <v>0</v>
      </c>
      <c r="EF48">
        <v>0</v>
      </c>
      <c r="EG48">
        <v>1</v>
      </c>
      <c r="EH48">
        <v>4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3</v>
      </c>
      <c r="ES48">
        <v>20</v>
      </c>
      <c r="ET48">
        <v>20</v>
      </c>
      <c r="EU48">
        <v>3</v>
      </c>
      <c r="EV48">
        <v>1</v>
      </c>
      <c r="EW48">
        <v>0</v>
      </c>
      <c r="EX48">
        <v>4</v>
      </c>
      <c r="EY48">
        <v>1</v>
      </c>
      <c r="EZ48">
        <v>1</v>
      </c>
      <c r="FA48">
        <v>0</v>
      </c>
      <c r="FB48">
        <v>0</v>
      </c>
      <c r="FC48">
        <v>0</v>
      </c>
      <c r="FD48">
        <v>1</v>
      </c>
      <c r="FE48">
        <v>0</v>
      </c>
      <c r="FF48">
        <v>3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1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4</v>
      </c>
      <c r="FS48">
        <v>20</v>
      </c>
      <c r="FT48">
        <v>41</v>
      </c>
      <c r="FU48">
        <v>29</v>
      </c>
      <c r="FV48">
        <v>1</v>
      </c>
      <c r="FW48">
        <v>1</v>
      </c>
      <c r="FX48">
        <v>0</v>
      </c>
      <c r="FY48">
        <v>0</v>
      </c>
      <c r="FZ48">
        <v>0</v>
      </c>
      <c r="GA48">
        <v>1</v>
      </c>
      <c r="GB48">
        <v>0</v>
      </c>
      <c r="GC48">
        <v>0</v>
      </c>
      <c r="GD48">
        <v>1</v>
      </c>
      <c r="GE48">
        <v>1</v>
      </c>
      <c r="GF48">
        <v>0</v>
      </c>
      <c r="GG48">
        <v>3</v>
      </c>
      <c r="GH48">
        <v>0</v>
      </c>
      <c r="GI48">
        <v>2</v>
      </c>
      <c r="GJ48">
        <v>0</v>
      </c>
      <c r="GK48">
        <v>0</v>
      </c>
      <c r="GL48">
        <v>0</v>
      </c>
      <c r="GM48">
        <v>0</v>
      </c>
      <c r="GN48">
        <v>1</v>
      </c>
      <c r="GO48">
        <v>1</v>
      </c>
      <c r="GP48">
        <v>0</v>
      </c>
      <c r="GQ48">
        <v>0</v>
      </c>
      <c r="GR48">
        <v>0</v>
      </c>
      <c r="GS48">
        <v>41</v>
      </c>
      <c r="GT48">
        <v>24</v>
      </c>
      <c r="GU48">
        <v>8</v>
      </c>
      <c r="GV48">
        <v>9</v>
      </c>
      <c r="GW48">
        <v>0</v>
      </c>
      <c r="GX48">
        <v>0</v>
      </c>
      <c r="GY48">
        <v>1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1</v>
      </c>
      <c r="HH48">
        <v>0</v>
      </c>
      <c r="HI48">
        <v>0</v>
      </c>
      <c r="HJ48">
        <v>0</v>
      </c>
      <c r="HK48">
        <v>1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2</v>
      </c>
      <c r="HR48">
        <v>2</v>
      </c>
      <c r="HS48">
        <v>24</v>
      </c>
      <c r="HT48">
        <v>3</v>
      </c>
      <c r="HU48">
        <v>3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3</v>
      </c>
    </row>
    <row r="49" spans="1:242">
      <c r="A49" t="s">
        <v>1266</v>
      </c>
      <c r="B49" t="s">
        <v>1261</v>
      </c>
      <c r="C49" t="str">
        <f>"080106"</f>
        <v>080106</v>
      </c>
      <c r="D49" t="s">
        <v>1265</v>
      </c>
      <c r="E49">
        <v>6</v>
      </c>
      <c r="F49">
        <v>580</v>
      </c>
      <c r="G49">
        <v>440</v>
      </c>
      <c r="H49">
        <v>238</v>
      </c>
      <c r="I49">
        <v>202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202</v>
      </c>
      <c r="T49">
        <v>0</v>
      </c>
      <c r="U49">
        <v>0</v>
      </c>
      <c r="V49">
        <v>202</v>
      </c>
      <c r="W49">
        <v>12</v>
      </c>
      <c r="X49">
        <v>11</v>
      </c>
      <c r="Y49">
        <v>1</v>
      </c>
      <c r="Z49">
        <v>0</v>
      </c>
      <c r="AA49">
        <v>190</v>
      </c>
      <c r="AB49">
        <v>56</v>
      </c>
      <c r="AC49">
        <v>3</v>
      </c>
      <c r="AD49">
        <v>40</v>
      </c>
      <c r="AE49">
        <v>0</v>
      </c>
      <c r="AF49">
        <v>1</v>
      </c>
      <c r="AG49">
        <v>3</v>
      </c>
      <c r="AH49">
        <v>8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56</v>
      </c>
      <c r="BB49">
        <v>32</v>
      </c>
      <c r="BC49">
        <v>7</v>
      </c>
      <c r="BD49">
        <v>3</v>
      </c>
      <c r="BE49">
        <v>8</v>
      </c>
      <c r="BF49">
        <v>0</v>
      </c>
      <c r="BG49">
        <v>3</v>
      </c>
      <c r="BH49">
        <v>0</v>
      </c>
      <c r="BI49">
        <v>4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3</v>
      </c>
      <c r="CA49">
        <v>32</v>
      </c>
      <c r="CB49">
        <v>7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2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7</v>
      </c>
      <c r="CT49">
        <v>14</v>
      </c>
      <c r="CU49">
        <v>12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14</v>
      </c>
      <c r="DT49">
        <v>11</v>
      </c>
      <c r="DU49">
        <v>0</v>
      </c>
      <c r="DV49">
        <v>2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1</v>
      </c>
      <c r="EE49">
        <v>0</v>
      </c>
      <c r="EF49">
        <v>0</v>
      </c>
      <c r="EG49">
        <v>0</v>
      </c>
      <c r="EH49">
        <v>4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2</v>
      </c>
      <c r="ES49">
        <v>11</v>
      </c>
      <c r="ET49">
        <v>25</v>
      </c>
      <c r="EU49">
        <v>8</v>
      </c>
      <c r="EV49">
        <v>2</v>
      </c>
      <c r="EW49">
        <v>0</v>
      </c>
      <c r="EX49">
        <v>2</v>
      </c>
      <c r="EY49">
        <v>1</v>
      </c>
      <c r="EZ49">
        <v>0</v>
      </c>
      <c r="FA49">
        <v>2</v>
      </c>
      <c r="FB49">
        <v>0</v>
      </c>
      <c r="FC49">
        <v>0</v>
      </c>
      <c r="FD49">
        <v>1</v>
      </c>
      <c r="FE49">
        <v>2</v>
      </c>
      <c r="FF49">
        <v>0</v>
      </c>
      <c r="FG49">
        <v>0</v>
      </c>
      <c r="FH49">
        <v>0</v>
      </c>
      <c r="FI49">
        <v>1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2</v>
      </c>
      <c r="FR49">
        <v>3</v>
      </c>
      <c r="FS49">
        <v>25</v>
      </c>
      <c r="FT49">
        <v>35</v>
      </c>
      <c r="FU49">
        <v>26</v>
      </c>
      <c r="FV49">
        <v>2</v>
      </c>
      <c r="FW49">
        <v>2</v>
      </c>
      <c r="FX49">
        <v>0</v>
      </c>
      <c r="FY49">
        <v>0</v>
      </c>
      <c r="FZ49">
        <v>0</v>
      </c>
      <c r="GA49">
        <v>1</v>
      </c>
      <c r="GB49">
        <v>1</v>
      </c>
      <c r="GC49">
        <v>0</v>
      </c>
      <c r="GD49">
        <v>0</v>
      </c>
      <c r="GE49">
        <v>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2</v>
      </c>
      <c r="GO49">
        <v>0</v>
      </c>
      <c r="GP49">
        <v>0</v>
      </c>
      <c r="GQ49">
        <v>0</v>
      </c>
      <c r="GR49">
        <v>0</v>
      </c>
      <c r="GS49">
        <v>35</v>
      </c>
      <c r="GT49">
        <v>10</v>
      </c>
      <c r="GU49">
        <v>2</v>
      </c>
      <c r="GV49">
        <v>6</v>
      </c>
      <c r="GW49">
        <v>1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1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10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</row>
    <row r="50" spans="1:242">
      <c r="A50" t="s">
        <v>1264</v>
      </c>
      <c r="B50" t="s">
        <v>1261</v>
      </c>
      <c r="C50" t="str">
        <f>"080106"</f>
        <v>080106</v>
      </c>
      <c r="D50" t="s">
        <v>1263</v>
      </c>
      <c r="E50">
        <v>7</v>
      </c>
      <c r="F50">
        <v>302</v>
      </c>
      <c r="G50">
        <v>230</v>
      </c>
      <c r="H50">
        <v>139</v>
      </c>
      <c r="I50">
        <v>91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91</v>
      </c>
      <c r="T50">
        <v>0</v>
      </c>
      <c r="U50">
        <v>0</v>
      </c>
      <c r="V50">
        <v>91</v>
      </c>
      <c r="W50">
        <v>5</v>
      </c>
      <c r="X50">
        <v>2</v>
      </c>
      <c r="Y50">
        <v>3</v>
      </c>
      <c r="Z50">
        <v>0</v>
      </c>
      <c r="AA50">
        <v>86</v>
      </c>
      <c r="AB50">
        <v>28</v>
      </c>
      <c r="AC50">
        <v>5</v>
      </c>
      <c r="AD50">
        <v>12</v>
      </c>
      <c r="AE50">
        <v>0</v>
      </c>
      <c r="AF50">
        <v>0</v>
      </c>
      <c r="AG50">
        <v>4</v>
      </c>
      <c r="AH50">
        <v>3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2</v>
      </c>
      <c r="BA50">
        <v>28</v>
      </c>
      <c r="BB50">
        <v>20</v>
      </c>
      <c r="BC50">
        <v>7</v>
      </c>
      <c r="BD50">
        <v>2</v>
      </c>
      <c r="BE50">
        <v>2</v>
      </c>
      <c r="BF50">
        <v>1</v>
      </c>
      <c r="BG50">
        <v>0</v>
      </c>
      <c r="BH50">
        <v>0</v>
      </c>
      <c r="BI50">
        <v>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</v>
      </c>
      <c r="BU50">
        <v>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20</v>
      </c>
      <c r="CB50">
        <v>2</v>
      </c>
      <c r="CC50">
        <v>1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2</v>
      </c>
      <c r="CT50">
        <v>2</v>
      </c>
      <c r="CU50">
        <v>2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2</v>
      </c>
      <c r="DT50">
        <v>9</v>
      </c>
      <c r="DU50">
        <v>1</v>
      </c>
      <c r="DV50">
        <v>2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4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1</v>
      </c>
      <c r="EP50">
        <v>0</v>
      </c>
      <c r="EQ50">
        <v>0</v>
      </c>
      <c r="ER50">
        <v>1</v>
      </c>
      <c r="ES50">
        <v>9</v>
      </c>
      <c r="ET50">
        <v>8</v>
      </c>
      <c r="EU50">
        <v>1</v>
      </c>
      <c r="EV50">
        <v>0</v>
      </c>
      <c r="EW50">
        <v>1</v>
      </c>
      <c r="EX50">
        <v>1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</v>
      </c>
      <c r="FE50">
        <v>0</v>
      </c>
      <c r="FF50">
        <v>1</v>
      </c>
      <c r="FG50">
        <v>0</v>
      </c>
      <c r="FH50">
        <v>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2</v>
      </c>
      <c r="FS50">
        <v>8</v>
      </c>
      <c r="FT50">
        <v>7</v>
      </c>
      <c r="FU50">
        <v>6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1</v>
      </c>
      <c r="GO50">
        <v>0</v>
      </c>
      <c r="GP50">
        <v>0</v>
      </c>
      <c r="GQ50">
        <v>0</v>
      </c>
      <c r="GR50">
        <v>0</v>
      </c>
      <c r="GS50">
        <v>7</v>
      </c>
      <c r="GT50">
        <v>10</v>
      </c>
      <c r="GU50">
        <v>2</v>
      </c>
      <c r="GV50">
        <v>4</v>
      </c>
      <c r="GW50">
        <v>0</v>
      </c>
      <c r="GX50">
        <v>0</v>
      </c>
      <c r="GY50">
        <v>0</v>
      </c>
      <c r="GZ50">
        <v>1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1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1</v>
      </c>
      <c r="HR50">
        <v>1</v>
      </c>
      <c r="HS50">
        <v>10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</row>
    <row r="51" spans="1:242">
      <c r="A51" t="s">
        <v>1262</v>
      </c>
      <c r="B51" t="s">
        <v>1261</v>
      </c>
      <c r="C51" t="str">
        <f>"080106"</f>
        <v>080106</v>
      </c>
      <c r="D51" t="s">
        <v>1260</v>
      </c>
      <c r="E51">
        <v>8</v>
      </c>
      <c r="F51">
        <v>1387</v>
      </c>
      <c r="G51">
        <v>1050</v>
      </c>
      <c r="H51">
        <v>534</v>
      </c>
      <c r="I51">
        <v>516</v>
      </c>
      <c r="J51">
        <v>0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516</v>
      </c>
      <c r="T51">
        <v>0</v>
      </c>
      <c r="U51">
        <v>0</v>
      </c>
      <c r="V51">
        <v>516</v>
      </c>
      <c r="W51">
        <v>23</v>
      </c>
      <c r="X51">
        <v>11</v>
      </c>
      <c r="Y51">
        <v>12</v>
      </c>
      <c r="Z51">
        <v>0</v>
      </c>
      <c r="AA51">
        <v>493</v>
      </c>
      <c r="AB51">
        <v>145</v>
      </c>
      <c r="AC51">
        <v>19</v>
      </c>
      <c r="AD51">
        <v>66</v>
      </c>
      <c r="AE51">
        <v>2</v>
      </c>
      <c r="AF51">
        <v>8</v>
      </c>
      <c r="AG51">
        <v>9</v>
      </c>
      <c r="AH51">
        <v>21</v>
      </c>
      <c r="AI51">
        <v>1</v>
      </c>
      <c r="AJ51">
        <v>5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2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4</v>
      </c>
      <c r="AY51">
        <v>1</v>
      </c>
      <c r="AZ51">
        <v>4</v>
      </c>
      <c r="BA51">
        <v>145</v>
      </c>
      <c r="BB51">
        <v>133</v>
      </c>
      <c r="BC51">
        <v>42</v>
      </c>
      <c r="BD51">
        <v>14</v>
      </c>
      <c r="BE51">
        <v>24</v>
      </c>
      <c r="BF51">
        <v>3</v>
      </c>
      <c r="BG51">
        <v>0</v>
      </c>
      <c r="BH51">
        <v>0</v>
      </c>
      <c r="BI51">
        <v>15</v>
      </c>
      <c r="BJ51">
        <v>2</v>
      </c>
      <c r="BK51">
        <v>0</v>
      </c>
      <c r="BL51">
        <v>1</v>
      </c>
      <c r="BM51">
        <v>0</v>
      </c>
      <c r="BN51">
        <v>0</v>
      </c>
      <c r="BO51">
        <v>4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5</v>
      </c>
      <c r="BV51">
        <v>0</v>
      </c>
      <c r="BW51">
        <v>6</v>
      </c>
      <c r="BX51">
        <v>0</v>
      </c>
      <c r="BY51">
        <v>2</v>
      </c>
      <c r="BZ51">
        <v>14</v>
      </c>
      <c r="CA51">
        <v>133</v>
      </c>
      <c r="CB51">
        <v>26</v>
      </c>
      <c r="CC51">
        <v>9</v>
      </c>
      <c r="CD51">
        <v>5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3</v>
      </c>
      <c r="CK51">
        <v>2</v>
      </c>
      <c r="CL51">
        <v>1</v>
      </c>
      <c r="CM51">
        <v>0</v>
      </c>
      <c r="CN51">
        <v>0</v>
      </c>
      <c r="CO51">
        <v>0</v>
      </c>
      <c r="CP51">
        <v>5</v>
      </c>
      <c r="CQ51">
        <v>0</v>
      </c>
      <c r="CR51">
        <v>0</v>
      </c>
      <c r="CS51">
        <v>26</v>
      </c>
      <c r="CT51">
        <v>9</v>
      </c>
      <c r="CU51">
        <v>3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3</v>
      </c>
      <c r="DS51">
        <v>9</v>
      </c>
      <c r="DT51">
        <v>35</v>
      </c>
      <c r="DU51">
        <v>1</v>
      </c>
      <c r="DV51">
        <v>12</v>
      </c>
      <c r="DW51">
        <v>1</v>
      </c>
      <c r="DX51">
        <v>0</v>
      </c>
      <c r="DY51">
        <v>0</v>
      </c>
      <c r="DZ51">
        <v>1</v>
      </c>
      <c r="EA51">
        <v>2</v>
      </c>
      <c r="EB51">
        <v>6</v>
      </c>
      <c r="EC51">
        <v>0</v>
      </c>
      <c r="ED51">
        <v>0</v>
      </c>
      <c r="EE51">
        <v>2</v>
      </c>
      <c r="EF51">
        <v>0</v>
      </c>
      <c r="EG51">
        <v>0</v>
      </c>
      <c r="EH51">
        <v>4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5</v>
      </c>
      <c r="ES51">
        <v>35</v>
      </c>
      <c r="ET51">
        <v>42</v>
      </c>
      <c r="EU51">
        <v>12</v>
      </c>
      <c r="EV51">
        <v>3</v>
      </c>
      <c r="EW51">
        <v>0</v>
      </c>
      <c r="EX51">
        <v>4</v>
      </c>
      <c r="EY51">
        <v>4</v>
      </c>
      <c r="EZ51">
        <v>0</v>
      </c>
      <c r="FA51">
        <v>0</v>
      </c>
      <c r="FB51">
        <v>1</v>
      </c>
      <c r="FC51">
        <v>0</v>
      </c>
      <c r="FD51">
        <v>7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11</v>
      </c>
      <c r="FS51">
        <v>42</v>
      </c>
      <c r="FT51">
        <v>72</v>
      </c>
      <c r="FU51">
        <v>44</v>
      </c>
      <c r="FV51">
        <v>0</v>
      </c>
      <c r="FW51">
        <v>6</v>
      </c>
      <c r="FX51">
        <v>0</v>
      </c>
      <c r="FY51">
        <v>1</v>
      </c>
      <c r="FZ51">
        <v>3</v>
      </c>
      <c r="GA51">
        <v>1</v>
      </c>
      <c r="GB51">
        <v>2</v>
      </c>
      <c r="GC51">
        <v>1</v>
      </c>
      <c r="GD51">
        <v>4</v>
      </c>
      <c r="GE51">
        <v>1</v>
      </c>
      <c r="GF51">
        <v>0</v>
      </c>
      <c r="GG51">
        <v>2</v>
      </c>
      <c r="GH51">
        <v>1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2</v>
      </c>
      <c r="GP51">
        <v>0</v>
      </c>
      <c r="GQ51">
        <v>2</v>
      </c>
      <c r="GR51">
        <v>2</v>
      </c>
      <c r="GS51">
        <v>72</v>
      </c>
      <c r="GT51">
        <v>26</v>
      </c>
      <c r="GU51">
        <v>3</v>
      </c>
      <c r="GV51">
        <v>15</v>
      </c>
      <c r="GW51">
        <v>4</v>
      </c>
      <c r="GX51">
        <v>0</v>
      </c>
      <c r="GY51">
        <v>1</v>
      </c>
      <c r="GZ51">
        <v>1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1</v>
      </c>
      <c r="HN51">
        <v>0</v>
      </c>
      <c r="HO51">
        <v>0</v>
      </c>
      <c r="HP51">
        <v>0</v>
      </c>
      <c r="HQ51">
        <v>0</v>
      </c>
      <c r="HR51">
        <v>1</v>
      </c>
      <c r="HS51">
        <v>26</v>
      </c>
      <c r="HT51">
        <v>5</v>
      </c>
      <c r="HU51">
        <v>1</v>
      </c>
      <c r="HV51">
        <v>0</v>
      </c>
      <c r="HW51">
        <v>1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1</v>
      </c>
      <c r="IE51">
        <v>2</v>
      </c>
      <c r="IF51">
        <v>0</v>
      </c>
      <c r="IG51">
        <v>0</v>
      </c>
      <c r="IH51">
        <v>5</v>
      </c>
    </row>
    <row r="52" spans="1:242">
      <c r="A52" t="s">
        <v>1259</v>
      </c>
      <c r="B52" t="s">
        <v>1238</v>
      </c>
      <c r="C52" t="str">
        <f>"080107"</f>
        <v>080107</v>
      </c>
      <c r="D52" t="s">
        <v>1258</v>
      </c>
      <c r="E52">
        <v>1</v>
      </c>
      <c r="F52">
        <v>1261</v>
      </c>
      <c r="G52">
        <v>960</v>
      </c>
      <c r="H52">
        <v>485</v>
      </c>
      <c r="I52">
        <v>475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475</v>
      </c>
      <c r="T52">
        <v>0</v>
      </c>
      <c r="U52">
        <v>0</v>
      </c>
      <c r="V52">
        <v>475</v>
      </c>
      <c r="W52">
        <v>15</v>
      </c>
      <c r="X52">
        <v>10</v>
      </c>
      <c r="Y52">
        <v>5</v>
      </c>
      <c r="Z52">
        <v>0</v>
      </c>
      <c r="AA52">
        <v>460</v>
      </c>
      <c r="AB52">
        <v>148</v>
      </c>
      <c r="AC52">
        <v>13</v>
      </c>
      <c r="AD52">
        <v>86</v>
      </c>
      <c r="AE52">
        <v>3</v>
      </c>
      <c r="AF52">
        <v>8</v>
      </c>
      <c r="AG52">
        <v>9</v>
      </c>
      <c r="AH52">
        <v>12</v>
      </c>
      <c r="AI52">
        <v>5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6</v>
      </c>
      <c r="AV52">
        <v>0</v>
      </c>
      <c r="AW52">
        <v>0</v>
      </c>
      <c r="AX52">
        <v>2</v>
      </c>
      <c r="AY52">
        <v>0</v>
      </c>
      <c r="AZ52">
        <v>3</v>
      </c>
      <c r="BA52">
        <v>148</v>
      </c>
      <c r="BB52">
        <v>136</v>
      </c>
      <c r="BC52">
        <v>39</v>
      </c>
      <c r="BD52">
        <v>9</v>
      </c>
      <c r="BE52">
        <v>5</v>
      </c>
      <c r="BF52">
        <v>3</v>
      </c>
      <c r="BG52">
        <v>0</v>
      </c>
      <c r="BH52">
        <v>2</v>
      </c>
      <c r="BI52">
        <v>64</v>
      </c>
      <c r="BJ52">
        <v>2</v>
      </c>
      <c r="BK52">
        <v>2</v>
      </c>
      <c r="BL52">
        <v>0</v>
      </c>
      <c r="BM52">
        <v>2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1</v>
      </c>
      <c r="BT52">
        <v>1</v>
      </c>
      <c r="BU52">
        <v>0</v>
      </c>
      <c r="BV52">
        <v>0</v>
      </c>
      <c r="BW52">
        <v>3</v>
      </c>
      <c r="BX52">
        <v>1</v>
      </c>
      <c r="BY52">
        <v>0</v>
      </c>
      <c r="BZ52">
        <v>1</v>
      </c>
      <c r="CA52">
        <v>136</v>
      </c>
      <c r="CB52">
        <v>13</v>
      </c>
      <c r="CC52">
        <v>5</v>
      </c>
      <c r="CD52">
        <v>4</v>
      </c>
      <c r="CE52">
        <v>0</v>
      </c>
      <c r="CF52">
        <v>2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2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13</v>
      </c>
      <c r="CT52">
        <v>32</v>
      </c>
      <c r="CU52">
        <v>13</v>
      </c>
      <c r="CV52">
        <v>1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15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32</v>
      </c>
      <c r="DT52">
        <v>23</v>
      </c>
      <c r="DU52">
        <v>5</v>
      </c>
      <c r="DV52">
        <v>4</v>
      </c>
      <c r="DW52">
        <v>1</v>
      </c>
      <c r="DX52">
        <v>0</v>
      </c>
      <c r="DY52">
        <v>0</v>
      </c>
      <c r="DZ52">
        <v>1</v>
      </c>
      <c r="EA52">
        <v>0</v>
      </c>
      <c r="EB52">
        <v>0</v>
      </c>
      <c r="EC52">
        <v>0</v>
      </c>
      <c r="ED52">
        <v>0</v>
      </c>
      <c r="EE52">
        <v>2</v>
      </c>
      <c r="EF52">
        <v>1</v>
      </c>
      <c r="EG52">
        <v>0</v>
      </c>
      <c r="EH52">
        <v>6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3</v>
      </c>
      <c r="ES52">
        <v>23</v>
      </c>
      <c r="ET52">
        <v>35</v>
      </c>
      <c r="EU52">
        <v>1</v>
      </c>
      <c r="EV52">
        <v>0</v>
      </c>
      <c r="EW52">
        <v>2</v>
      </c>
      <c r="EX52">
        <v>1</v>
      </c>
      <c r="EY52">
        <v>22</v>
      </c>
      <c r="EZ52">
        <v>0</v>
      </c>
      <c r="FA52">
        <v>0</v>
      </c>
      <c r="FB52">
        <v>1</v>
      </c>
      <c r="FC52">
        <v>1</v>
      </c>
      <c r="FD52">
        <v>1</v>
      </c>
      <c r="FE52">
        <v>0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4</v>
      </c>
      <c r="FS52">
        <v>35</v>
      </c>
      <c r="FT52">
        <v>29</v>
      </c>
      <c r="FU52">
        <v>13</v>
      </c>
      <c r="FV52">
        <v>3</v>
      </c>
      <c r="FW52">
        <v>0</v>
      </c>
      <c r="FX52">
        <v>0</v>
      </c>
      <c r="FY52">
        <v>0</v>
      </c>
      <c r="FZ52">
        <v>0</v>
      </c>
      <c r="GA52">
        <v>4</v>
      </c>
      <c r="GB52">
        <v>3</v>
      </c>
      <c r="GC52">
        <v>0</v>
      </c>
      <c r="GD52">
        <v>0</v>
      </c>
      <c r="GE52">
        <v>1</v>
      </c>
      <c r="GF52">
        <v>0</v>
      </c>
      <c r="GG52">
        <v>0</v>
      </c>
      <c r="GH52">
        <v>0</v>
      </c>
      <c r="GI52">
        <v>2</v>
      </c>
      <c r="GJ52">
        <v>0</v>
      </c>
      <c r="GK52">
        <v>0</v>
      </c>
      <c r="GL52">
        <v>0</v>
      </c>
      <c r="GM52">
        <v>0</v>
      </c>
      <c r="GN52">
        <v>1</v>
      </c>
      <c r="GO52">
        <v>0</v>
      </c>
      <c r="GP52">
        <v>1</v>
      </c>
      <c r="GQ52">
        <v>0</v>
      </c>
      <c r="GR52">
        <v>1</v>
      </c>
      <c r="GS52">
        <v>29</v>
      </c>
      <c r="GT52">
        <v>39</v>
      </c>
      <c r="GU52">
        <v>21</v>
      </c>
      <c r="GV52">
        <v>10</v>
      </c>
      <c r="GW52">
        <v>0</v>
      </c>
      <c r="GX52">
        <v>1</v>
      </c>
      <c r="GY52">
        <v>3</v>
      </c>
      <c r="GZ52">
        <v>1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1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2</v>
      </c>
      <c r="HS52">
        <v>39</v>
      </c>
      <c r="HT52">
        <v>5</v>
      </c>
      <c r="HU52">
        <v>2</v>
      </c>
      <c r="HV52">
        <v>0</v>
      </c>
      <c r="HW52">
        <v>0</v>
      </c>
      <c r="HX52">
        <v>1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2</v>
      </c>
      <c r="IF52">
        <v>0</v>
      </c>
      <c r="IG52">
        <v>0</v>
      </c>
      <c r="IH52">
        <v>5</v>
      </c>
    </row>
    <row r="53" spans="1:242">
      <c r="A53" t="s">
        <v>1257</v>
      </c>
      <c r="B53" t="s">
        <v>1238</v>
      </c>
      <c r="C53" t="str">
        <f>"080107"</f>
        <v>080107</v>
      </c>
      <c r="D53" t="s">
        <v>1256</v>
      </c>
      <c r="E53">
        <v>2</v>
      </c>
      <c r="F53">
        <v>2080</v>
      </c>
      <c r="G53">
        <v>1580</v>
      </c>
      <c r="H53">
        <v>814</v>
      </c>
      <c r="I53">
        <v>766</v>
      </c>
      <c r="J53">
        <v>0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766</v>
      </c>
      <c r="T53">
        <v>0</v>
      </c>
      <c r="U53">
        <v>0</v>
      </c>
      <c r="V53">
        <v>766</v>
      </c>
      <c r="W53">
        <v>31</v>
      </c>
      <c r="X53">
        <v>22</v>
      </c>
      <c r="Y53">
        <v>9</v>
      </c>
      <c r="Z53">
        <v>0</v>
      </c>
      <c r="AA53">
        <v>735</v>
      </c>
      <c r="AB53">
        <v>254</v>
      </c>
      <c r="AC53">
        <v>23</v>
      </c>
      <c r="AD53">
        <v>140</v>
      </c>
      <c r="AE53">
        <v>3</v>
      </c>
      <c r="AF53">
        <v>10</v>
      </c>
      <c r="AG53">
        <v>7</v>
      </c>
      <c r="AH53">
        <v>20</v>
      </c>
      <c r="AI53">
        <v>14</v>
      </c>
      <c r="AJ53">
        <v>2</v>
      </c>
      <c r="AK53">
        <v>2</v>
      </c>
      <c r="AL53">
        <v>3</v>
      </c>
      <c r="AM53">
        <v>1</v>
      </c>
      <c r="AN53">
        <v>1</v>
      </c>
      <c r="AO53">
        <v>3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13</v>
      </c>
      <c r="AV53">
        <v>0</v>
      </c>
      <c r="AW53">
        <v>2</v>
      </c>
      <c r="AX53">
        <v>1</v>
      </c>
      <c r="AY53">
        <v>1</v>
      </c>
      <c r="AZ53">
        <v>7</v>
      </c>
      <c r="BA53">
        <v>254</v>
      </c>
      <c r="BB53">
        <v>199</v>
      </c>
      <c r="BC53">
        <v>53</v>
      </c>
      <c r="BD53">
        <v>16</v>
      </c>
      <c r="BE53">
        <v>17</v>
      </c>
      <c r="BF53">
        <v>2</v>
      </c>
      <c r="BG53">
        <v>0</v>
      </c>
      <c r="BH53">
        <v>2</v>
      </c>
      <c r="BI53">
        <v>79</v>
      </c>
      <c r="BJ53">
        <v>5</v>
      </c>
      <c r="BK53">
        <v>0</v>
      </c>
      <c r="BL53">
        <v>0</v>
      </c>
      <c r="BM53">
        <v>1</v>
      </c>
      <c r="BN53">
        <v>2</v>
      </c>
      <c r="BO53">
        <v>0</v>
      </c>
      <c r="BP53">
        <v>2</v>
      </c>
      <c r="BQ53">
        <v>0</v>
      </c>
      <c r="BR53">
        <v>1</v>
      </c>
      <c r="BS53">
        <v>3</v>
      </c>
      <c r="BT53">
        <v>1</v>
      </c>
      <c r="BU53">
        <v>3</v>
      </c>
      <c r="BV53">
        <v>2</v>
      </c>
      <c r="BW53">
        <v>2</v>
      </c>
      <c r="BX53">
        <v>3</v>
      </c>
      <c r="BY53">
        <v>0</v>
      </c>
      <c r="BZ53">
        <v>5</v>
      </c>
      <c r="CA53">
        <v>199</v>
      </c>
      <c r="CB53">
        <v>27</v>
      </c>
      <c r="CC53">
        <v>9</v>
      </c>
      <c r="CD53">
        <v>3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1</v>
      </c>
      <c r="CK53">
        <v>6</v>
      </c>
      <c r="CL53">
        <v>0</v>
      </c>
      <c r="CM53">
        <v>2</v>
      </c>
      <c r="CN53">
        <v>0</v>
      </c>
      <c r="CO53">
        <v>2</v>
      </c>
      <c r="CP53">
        <v>2</v>
      </c>
      <c r="CQ53">
        <v>0</v>
      </c>
      <c r="CR53">
        <v>1</v>
      </c>
      <c r="CS53">
        <v>27</v>
      </c>
      <c r="CT53">
        <v>64</v>
      </c>
      <c r="CU53">
        <v>29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28</v>
      </c>
      <c r="DD53">
        <v>0</v>
      </c>
      <c r="DE53">
        <v>1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1</v>
      </c>
      <c r="DR53">
        <v>2</v>
      </c>
      <c r="DS53">
        <v>64</v>
      </c>
      <c r="DT53">
        <v>25</v>
      </c>
      <c r="DU53">
        <v>3</v>
      </c>
      <c r="DV53">
        <v>11</v>
      </c>
      <c r="DW53">
        <v>0</v>
      </c>
      <c r="DX53">
        <v>1</v>
      </c>
      <c r="DY53">
        <v>0</v>
      </c>
      <c r="DZ53">
        <v>2</v>
      </c>
      <c r="EA53">
        <v>0</v>
      </c>
      <c r="EB53">
        <v>1</v>
      </c>
      <c r="EC53">
        <v>0</v>
      </c>
      <c r="ED53">
        <v>1</v>
      </c>
      <c r="EE53">
        <v>0</v>
      </c>
      <c r="EF53">
        <v>0</v>
      </c>
      <c r="EG53">
        <v>0</v>
      </c>
      <c r="EH53">
        <v>5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</v>
      </c>
      <c r="ES53">
        <v>25</v>
      </c>
      <c r="ET53">
        <v>51</v>
      </c>
      <c r="EU53">
        <v>13</v>
      </c>
      <c r="EV53">
        <v>1</v>
      </c>
      <c r="EW53">
        <v>0</v>
      </c>
      <c r="EX53">
        <v>4</v>
      </c>
      <c r="EY53">
        <v>24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3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5</v>
      </c>
      <c r="FS53">
        <v>51</v>
      </c>
      <c r="FT53">
        <v>68</v>
      </c>
      <c r="FU53">
        <v>28</v>
      </c>
      <c r="FV53">
        <v>3</v>
      </c>
      <c r="FW53">
        <v>0</v>
      </c>
      <c r="FX53">
        <v>4</v>
      </c>
      <c r="FY53">
        <v>3</v>
      </c>
      <c r="FZ53">
        <v>5</v>
      </c>
      <c r="GA53">
        <v>4</v>
      </c>
      <c r="GB53">
        <v>3</v>
      </c>
      <c r="GC53">
        <v>0</v>
      </c>
      <c r="GD53">
        <v>0</v>
      </c>
      <c r="GE53">
        <v>1</v>
      </c>
      <c r="GF53">
        <v>3</v>
      </c>
      <c r="GG53">
        <v>3</v>
      </c>
      <c r="GH53">
        <v>0</v>
      </c>
      <c r="GI53">
        <v>0</v>
      </c>
      <c r="GJ53">
        <v>3</v>
      </c>
      <c r="GK53">
        <v>1</v>
      </c>
      <c r="GL53">
        <v>0</v>
      </c>
      <c r="GM53">
        <v>1</v>
      </c>
      <c r="GN53">
        <v>0</v>
      </c>
      <c r="GO53">
        <v>0</v>
      </c>
      <c r="GP53">
        <v>0</v>
      </c>
      <c r="GQ53">
        <v>4</v>
      </c>
      <c r="GR53">
        <v>2</v>
      </c>
      <c r="GS53">
        <v>68</v>
      </c>
      <c r="GT53">
        <v>42</v>
      </c>
      <c r="GU53">
        <v>14</v>
      </c>
      <c r="GV53">
        <v>20</v>
      </c>
      <c r="GW53">
        <v>2</v>
      </c>
      <c r="GX53">
        <v>0</v>
      </c>
      <c r="GY53">
        <v>2</v>
      </c>
      <c r="GZ53">
        <v>0</v>
      </c>
      <c r="HA53">
        <v>1</v>
      </c>
      <c r="HB53">
        <v>0</v>
      </c>
      <c r="HC53">
        <v>0</v>
      </c>
      <c r="HD53">
        <v>0</v>
      </c>
      <c r="HE53">
        <v>1</v>
      </c>
      <c r="HF53">
        <v>1</v>
      </c>
      <c r="HG53">
        <v>0</v>
      </c>
      <c r="HH53">
        <v>1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42</v>
      </c>
      <c r="HT53">
        <v>5</v>
      </c>
      <c r="HU53">
        <v>1</v>
      </c>
      <c r="HV53">
        <v>0</v>
      </c>
      <c r="HW53">
        <v>0</v>
      </c>
      <c r="HX53">
        <v>0</v>
      </c>
      <c r="HY53">
        <v>0</v>
      </c>
      <c r="HZ53">
        <v>1</v>
      </c>
      <c r="IA53">
        <v>0</v>
      </c>
      <c r="IB53">
        <v>0</v>
      </c>
      <c r="IC53">
        <v>1</v>
      </c>
      <c r="ID53">
        <v>0</v>
      </c>
      <c r="IE53">
        <v>0</v>
      </c>
      <c r="IF53">
        <v>1</v>
      </c>
      <c r="IG53">
        <v>1</v>
      </c>
      <c r="IH53">
        <v>5</v>
      </c>
    </row>
    <row r="54" spans="1:242">
      <c r="A54" t="s">
        <v>1255</v>
      </c>
      <c r="B54" t="s">
        <v>1238</v>
      </c>
      <c r="C54" t="str">
        <f>"080107"</f>
        <v>080107</v>
      </c>
      <c r="D54" t="s">
        <v>1254</v>
      </c>
      <c r="E54">
        <v>3</v>
      </c>
      <c r="F54">
        <v>2035</v>
      </c>
      <c r="G54">
        <v>1550</v>
      </c>
      <c r="H54">
        <v>708</v>
      </c>
      <c r="I54">
        <v>842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842</v>
      </c>
      <c r="T54">
        <v>0</v>
      </c>
      <c r="U54">
        <v>0</v>
      </c>
      <c r="V54">
        <v>842</v>
      </c>
      <c r="W54">
        <v>32</v>
      </c>
      <c r="X54">
        <v>22</v>
      </c>
      <c r="Y54">
        <v>10</v>
      </c>
      <c r="Z54">
        <v>0</v>
      </c>
      <c r="AA54">
        <v>810</v>
      </c>
      <c r="AB54">
        <v>267</v>
      </c>
      <c r="AC54">
        <v>14</v>
      </c>
      <c r="AD54">
        <v>175</v>
      </c>
      <c r="AE54">
        <v>2</v>
      </c>
      <c r="AF54">
        <v>9</v>
      </c>
      <c r="AG54">
        <v>3</v>
      </c>
      <c r="AH54">
        <v>17</v>
      </c>
      <c r="AI54">
        <v>6</v>
      </c>
      <c r="AJ54">
        <v>5</v>
      </c>
      <c r="AK54">
        <v>0</v>
      </c>
      <c r="AL54">
        <v>3</v>
      </c>
      <c r="AM54">
        <v>1</v>
      </c>
      <c r="AN54">
        <v>4</v>
      </c>
      <c r="AO54">
        <v>5</v>
      </c>
      <c r="AP54">
        <v>1</v>
      </c>
      <c r="AQ54">
        <v>0</v>
      </c>
      <c r="AR54">
        <v>1</v>
      </c>
      <c r="AS54">
        <v>3</v>
      </c>
      <c r="AT54">
        <v>1</v>
      </c>
      <c r="AU54">
        <v>11</v>
      </c>
      <c r="AV54">
        <v>0</v>
      </c>
      <c r="AW54">
        <v>0</v>
      </c>
      <c r="AX54">
        <v>1</v>
      </c>
      <c r="AY54">
        <v>0</v>
      </c>
      <c r="AZ54">
        <v>5</v>
      </c>
      <c r="BA54">
        <v>267</v>
      </c>
      <c r="BB54">
        <v>206</v>
      </c>
      <c r="BC54">
        <v>64</v>
      </c>
      <c r="BD54">
        <v>21</v>
      </c>
      <c r="BE54">
        <v>17</v>
      </c>
      <c r="BF54">
        <v>4</v>
      </c>
      <c r="BG54">
        <v>0</v>
      </c>
      <c r="BH54">
        <v>0</v>
      </c>
      <c r="BI54">
        <v>74</v>
      </c>
      <c r="BJ54">
        <v>2</v>
      </c>
      <c r="BK54">
        <v>3</v>
      </c>
      <c r="BL54">
        <v>1</v>
      </c>
      <c r="BM54">
        <v>0</v>
      </c>
      <c r="BN54">
        <v>3</v>
      </c>
      <c r="BO54">
        <v>1</v>
      </c>
      <c r="BP54">
        <v>0</v>
      </c>
      <c r="BQ54">
        <v>2</v>
      </c>
      <c r="BR54">
        <v>0</v>
      </c>
      <c r="BS54">
        <v>1</v>
      </c>
      <c r="BT54">
        <v>1</v>
      </c>
      <c r="BU54">
        <v>2</v>
      </c>
      <c r="BV54">
        <v>0</v>
      </c>
      <c r="BW54">
        <v>0</v>
      </c>
      <c r="BX54">
        <v>3</v>
      </c>
      <c r="BY54">
        <v>1</v>
      </c>
      <c r="BZ54">
        <v>6</v>
      </c>
      <c r="CA54">
        <v>206</v>
      </c>
      <c r="CB54">
        <v>34</v>
      </c>
      <c r="CC54">
        <v>16</v>
      </c>
      <c r="CD54">
        <v>3</v>
      </c>
      <c r="CE54">
        <v>3</v>
      </c>
      <c r="CF54">
        <v>5</v>
      </c>
      <c r="CG54">
        <v>0</v>
      </c>
      <c r="CH54">
        <v>1</v>
      </c>
      <c r="CI54">
        <v>0</v>
      </c>
      <c r="CJ54">
        <v>2</v>
      </c>
      <c r="CK54">
        <v>2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1</v>
      </c>
      <c r="CS54">
        <v>34</v>
      </c>
      <c r="CT54">
        <v>72</v>
      </c>
      <c r="CU54">
        <v>17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1</v>
      </c>
      <c r="DC54">
        <v>45</v>
      </c>
      <c r="DD54">
        <v>1</v>
      </c>
      <c r="DE54">
        <v>0</v>
      </c>
      <c r="DF54">
        <v>1</v>
      </c>
      <c r="DG54">
        <v>1</v>
      </c>
      <c r="DH54">
        <v>1</v>
      </c>
      <c r="DI54">
        <v>0</v>
      </c>
      <c r="DJ54">
        <v>0</v>
      </c>
      <c r="DK54">
        <v>0</v>
      </c>
      <c r="DL54">
        <v>2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1</v>
      </c>
      <c r="DS54">
        <v>72</v>
      </c>
      <c r="DT54">
        <v>44</v>
      </c>
      <c r="DU54">
        <v>3</v>
      </c>
      <c r="DV54">
        <v>4</v>
      </c>
      <c r="DW54">
        <v>0</v>
      </c>
      <c r="DX54">
        <v>3</v>
      </c>
      <c r="DY54">
        <v>0</v>
      </c>
      <c r="DZ54">
        <v>9</v>
      </c>
      <c r="EA54">
        <v>1</v>
      </c>
      <c r="EB54">
        <v>1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13</v>
      </c>
      <c r="EI54">
        <v>0</v>
      </c>
      <c r="EJ54">
        <v>2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7</v>
      </c>
      <c r="ES54">
        <v>44</v>
      </c>
      <c r="ET54">
        <v>56</v>
      </c>
      <c r="EU54">
        <v>9</v>
      </c>
      <c r="EV54">
        <v>0</v>
      </c>
      <c r="EW54">
        <v>0</v>
      </c>
      <c r="EX54">
        <v>3</v>
      </c>
      <c r="EY54">
        <v>31</v>
      </c>
      <c r="EZ54">
        <v>0</v>
      </c>
      <c r="FA54">
        <v>0</v>
      </c>
      <c r="FB54">
        <v>0</v>
      </c>
      <c r="FC54">
        <v>0</v>
      </c>
      <c r="FD54">
        <v>4</v>
      </c>
      <c r="FE54">
        <v>0</v>
      </c>
      <c r="FF54">
        <v>2</v>
      </c>
      <c r="FG54">
        <v>0</v>
      </c>
      <c r="FH54">
        <v>0</v>
      </c>
      <c r="FI54">
        <v>0</v>
      </c>
      <c r="FJ54">
        <v>1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6</v>
      </c>
      <c r="FS54">
        <v>56</v>
      </c>
      <c r="FT54">
        <v>68</v>
      </c>
      <c r="FU54">
        <v>26</v>
      </c>
      <c r="FV54">
        <v>5</v>
      </c>
      <c r="FW54">
        <v>2</v>
      </c>
      <c r="FX54">
        <v>1</v>
      </c>
      <c r="FY54">
        <v>1</v>
      </c>
      <c r="FZ54">
        <v>4</v>
      </c>
      <c r="GA54">
        <v>7</v>
      </c>
      <c r="GB54">
        <v>3</v>
      </c>
      <c r="GC54">
        <v>0</v>
      </c>
      <c r="GD54">
        <v>5</v>
      </c>
      <c r="GE54">
        <v>1</v>
      </c>
      <c r="GF54">
        <v>0</v>
      </c>
      <c r="GG54">
        <v>3</v>
      </c>
      <c r="GH54">
        <v>0</v>
      </c>
      <c r="GI54">
        <v>2</v>
      </c>
      <c r="GJ54">
        <v>0</v>
      </c>
      <c r="GK54">
        <v>0</v>
      </c>
      <c r="GL54">
        <v>2</v>
      </c>
      <c r="GM54">
        <v>1</v>
      </c>
      <c r="GN54">
        <v>1</v>
      </c>
      <c r="GO54">
        <v>0</v>
      </c>
      <c r="GP54">
        <v>2</v>
      </c>
      <c r="GQ54">
        <v>2</v>
      </c>
      <c r="GR54">
        <v>0</v>
      </c>
      <c r="GS54">
        <v>68</v>
      </c>
      <c r="GT54">
        <v>58</v>
      </c>
      <c r="GU54">
        <v>24</v>
      </c>
      <c r="GV54">
        <v>19</v>
      </c>
      <c r="GW54">
        <v>1</v>
      </c>
      <c r="GX54">
        <v>0</v>
      </c>
      <c r="GY54">
        <v>2</v>
      </c>
      <c r="GZ54">
        <v>5</v>
      </c>
      <c r="HA54">
        <v>2</v>
      </c>
      <c r="HB54">
        <v>0</v>
      </c>
      <c r="HC54">
        <v>0</v>
      </c>
      <c r="HD54">
        <v>0</v>
      </c>
      <c r="HE54">
        <v>2</v>
      </c>
      <c r="HF54">
        <v>0</v>
      </c>
      <c r="HG54">
        <v>2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1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58</v>
      </c>
      <c r="HT54">
        <v>5</v>
      </c>
      <c r="HU54">
        <v>3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2</v>
      </c>
      <c r="IH54">
        <v>5</v>
      </c>
    </row>
    <row r="55" spans="1:242">
      <c r="A55" t="s">
        <v>1253</v>
      </c>
      <c r="B55" t="s">
        <v>1238</v>
      </c>
      <c r="C55" t="str">
        <f>"080107"</f>
        <v>080107</v>
      </c>
      <c r="D55" t="s">
        <v>1252</v>
      </c>
      <c r="E55">
        <v>4</v>
      </c>
      <c r="F55">
        <v>573</v>
      </c>
      <c r="G55">
        <v>440</v>
      </c>
      <c r="H55">
        <v>236</v>
      </c>
      <c r="I55">
        <v>204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204</v>
      </c>
      <c r="T55">
        <v>0</v>
      </c>
      <c r="U55">
        <v>0</v>
      </c>
      <c r="V55">
        <v>204</v>
      </c>
      <c r="W55">
        <v>6</v>
      </c>
      <c r="X55">
        <v>6</v>
      </c>
      <c r="Y55">
        <v>0</v>
      </c>
      <c r="Z55">
        <v>0</v>
      </c>
      <c r="AA55">
        <v>198</v>
      </c>
      <c r="AB55">
        <v>87</v>
      </c>
      <c r="AC55">
        <v>6</v>
      </c>
      <c r="AD55">
        <v>32</v>
      </c>
      <c r="AE55">
        <v>3</v>
      </c>
      <c r="AF55">
        <v>1</v>
      </c>
      <c r="AG55">
        <v>3</v>
      </c>
      <c r="AH55">
        <v>11</v>
      </c>
      <c r="AI55">
        <v>8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2</v>
      </c>
      <c r="AY55">
        <v>0</v>
      </c>
      <c r="AZ55">
        <v>18</v>
      </c>
      <c r="BA55">
        <v>87</v>
      </c>
      <c r="BB55">
        <v>44</v>
      </c>
      <c r="BC55">
        <v>15</v>
      </c>
      <c r="BD55">
        <v>2</v>
      </c>
      <c r="BE55">
        <v>4</v>
      </c>
      <c r="BF55">
        <v>1</v>
      </c>
      <c r="BG55">
        <v>0</v>
      </c>
      <c r="BH55">
        <v>0</v>
      </c>
      <c r="BI55">
        <v>15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2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4</v>
      </c>
      <c r="CA55">
        <v>44</v>
      </c>
      <c r="CB55">
        <v>4</v>
      </c>
      <c r="CC55">
        <v>1</v>
      </c>
      <c r="CD55">
        <v>0</v>
      </c>
      <c r="CE55">
        <v>0</v>
      </c>
      <c r="CF55">
        <v>2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4</v>
      </c>
      <c r="CT55">
        <v>9</v>
      </c>
      <c r="CU55">
        <v>7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1</v>
      </c>
      <c r="DR55">
        <v>0</v>
      </c>
      <c r="DS55">
        <v>9</v>
      </c>
      <c r="DT55">
        <v>12</v>
      </c>
      <c r="DU55">
        <v>0</v>
      </c>
      <c r="DV55">
        <v>7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4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1</v>
      </c>
      <c r="ES55">
        <v>12</v>
      </c>
      <c r="ET55">
        <v>14</v>
      </c>
      <c r="EU55">
        <v>2</v>
      </c>
      <c r="EV55">
        <v>0</v>
      </c>
      <c r="EW55">
        <v>0</v>
      </c>
      <c r="EX55">
        <v>1</v>
      </c>
      <c r="EY55">
        <v>6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3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1</v>
      </c>
      <c r="FQ55">
        <v>0</v>
      </c>
      <c r="FR55">
        <v>1</v>
      </c>
      <c r="FS55">
        <v>14</v>
      </c>
      <c r="FT55">
        <v>21</v>
      </c>
      <c r="FU55">
        <v>8</v>
      </c>
      <c r="FV55">
        <v>0</v>
      </c>
      <c r="FW55">
        <v>0</v>
      </c>
      <c r="FX55">
        <v>1</v>
      </c>
      <c r="FY55">
        <v>2</v>
      </c>
      <c r="FZ55">
        <v>1</v>
      </c>
      <c r="GA55">
        <v>2</v>
      </c>
      <c r="GB55">
        <v>0</v>
      </c>
      <c r="GC55">
        <v>1</v>
      </c>
      <c r="GD55">
        <v>0</v>
      </c>
      <c r="GE55">
        <v>0</v>
      </c>
      <c r="GF55">
        <v>1</v>
      </c>
      <c r="GG55">
        <v>0</v>
      </c>
      <c r="GH55">
        <v>0</v>
      </c>
      <c r="GI55">
        <v>1</v>
      </c>
      <c r="GJ55">
        <v>0</v>
      </c>
      <c r="GK55">
        <v>0</v>
      </c>
      <c r="GL55">
        <v>0</v>
      </c>
      <c r="GM55">
        <v>0</v>
      </c>
      <c r="GN55">
        <v>2</v>
      </c>
      <c r="GO55">
        <v>0</v>
      </c>
      <c r="GP55">
        <v>1</v>
      </c>
      <c r="GQ55">
        <v>1</v>
      </c>
      <c r="GR55">
        <v>0</v>
      </c>
      <c r="GS55">
        <v>21</v>
      </c>
      <c r="GT55">
        <v>7</v>
      </c>
      <c r="GU55">
        <v>2</v>
      </c>
      <c r="GV55">
        <v>1</v>
      </c>
      <c r="GW55">
        <v>1</v>
      </c>
      <c r="GX55">
        <v>0</v>
      </c>
      <c r="GY55">
        <v>0</v>
      </c>
      <c r="GZ55">
        <v>0</v>
      </c>
      <c r="HA55">
        <v>1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2</v>
      </c>
      <c r="HR55">
        <v>0</v>
      </c>
      <c r="HS55">
        <v>7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</row>
    <row r="56" spans="1:242">
      <c r="A56" t="s">
        <v>1251</v>
      </c>
      <c r="B56" t="s">
        <v>1238</v>
      </c>
      <c r="C56" t="str">
        <f>"080107"</f>
        <v>080107</v>
      </c>
      <c r="D56" t="s">
        <v>1250</v>
      </c>
      <c r="E56">
        <v>5</v>
      </c>
      <c r="F56">
        <v>643</v>
      </c>
      <c r="G56">
        <v>490</v>
      </c>
      <c r="H56">
        <v>277</v>
      </c>
      <c r="I56">
        <v>213</v>
      </c>
      <c r="J56">
        <v>1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214</v>
      </c>
      <c r="T56">
        <v>1</v>
      </c>
      <c r="U56">
        <v>0</v>
      </c>
      <c r="V56">
        <v>214</v>
      </c>
      <c r="W56">
        <v>8</v>
      </c>
      <c r="X56">
        <v>4</v>
      </c>
      <c r="Y56">
        <v>4</v>
      </c>
      <c r="Z56">
        <v>0</v>
      </c>
      <c r="AA56">
        <v>206</v>
      </c>
      <c r="AB56">
        <v>72</v>
      </c>
      <c r="AC56">
        <v>5</v>
      </c>
      <c r="AD56">
        <v>34</v>
      </c>
      <c r="AE56">
        <v>3</v>
      </c>
      <c r="AF56">
        <v>1</v>
      </c>
      <c r="AG56">
        <v>2</v>
      </c>
      <c r="AH56">
        <v>17</v>
      </c>
      <c r="AI56">
        <v>3</v>
      </c>
      <c r="AJ56">
        <v>1</v>
      </c>
      <c r="AK56">
        <v>2</v>
      </c>
      <c r="AL56">
        <v>0</v>
      </c>
      <c r="AM56">
        <v>1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1</v>
      </c>
      <c r="BA56">
        <v>72</v>
      </c>
      <c r="BB56">
        <v>67</v>
      </c>
      <c r="BC56">
        <v>17</v>
      </c>
      <c r="BD56">
        <v>6</v>
      </c>
      <c r="BE56">
        <v>14</v>
      </c>
      <c r="BF56">
        <v>2</v>
      </c>
      <c r="BG56">
        <v>0</v>
      </c>
      <c r="BH56">
        <v>0</v>
      </c>
      <c r="BI56">
        <v>15</v>
      </c>
      <c r="BJ56">
        <v>1</v>
      </c>
      <c r="BK56">
        <v>0</v>
      </c>
      <c r="BL56">
        <v>0</v>
      </c>
      <c r="BM56">
        <v>0</v>
      </c>
      <c r="BN56">
        <v>3</v>
      </c>
      <c r="BO56">
        <v>0</v>
      </c>
      <c r="BP56">
        <v>1</v>
      </c>
      <c r="BQ56">
        <v>1</v>
      </c>
      <c r="BR56">
        <v>0</v>
      </c>
      <c r="BS56">
        <v>0</v>
      </c>
      <c r="BT56">
        <v>0</v>
      </c>
      <c r="BU56">
        <v>2</v>
      </c>
      <c r="BV56">
        <v>0</v>
      </c>
      <c r="BW56">
        <v>0</v>
      </c>
      <c r="BX56">
        <v>1</v>
      </c>
      <c r="BY56">
        <v>0</v>
      </c>
      <c r="BZ56">
        <v>4</v>
      </c>
      <c r="CA56">
        <v>67</v>
      </c>
      <c r="CB56">
        <v>10</v>
      </c>
      <c r="CC56">
        <v>3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3</v>
      </c>
      <c r="CK56">
        <v>0</v>
      </c>
      <c r="CL56">
        <v>0</v>
      </c>
      <c r="CM56">
        <v>0</v>
      </c>
      <c r="CN56">
        <v>0</v>
      </c>
      <c r="CO56">
        <v>2</v>
      </c>
      <c r="CP56">
        <v>0</v>
      </c>
      <c r="CQ56">
        <v>1</v>
      </c>
      <c r="CR56">
        <v>1</v>
      </c>
      <c r="CS56">
        <v>10</v>
      </c>
      <c r="CT56">
        <v>6</v>
      </c>
      <c r="CU56">
        <v>3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1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6</v>
      </c>
      <c r="DT56">
        <v>9</v>
      </c>
      <c r="DU56">
        <v>2</v>
      </c>
      <c r="DV56">
        <v>4</v>
      </c>
      <c r="DW56">
        <v>0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1</v>
      </c>
      <c r="EF56">
        <v>0</v>
      </c>
      <c r="EG56">
        <v>0</v>
      </c>
      <c r="EH56">
        <v>0</v>
      </c>
      <c r="EI56">
        <v>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9</v>
      </c>
      <c r="ET56">
        <v>9</v>
      </c>
      <c r="EU56">
        <v>1</v>
      </c>
      <c r="EV56">
        <v>2</v>
      </c>
      <c r="EW56">
        <v>1</v>
      </c>
      <c r="EX56">
        <v>2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1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9</v>
      </c>
      <c r="FT56">
        <v>25</v>
      </c>
      <c r="FU56">
        <v>9</v>
      </c>
      <c r="FV56">
        <v>0</v>
      </c>
      <c r="FW56">
        <v>5</v>
      </c>
      <c r="FX56">
        <v>4</v>
      </c>
      <c r="FY56">
        <v>0</v>
      </c>
      <c r="FZ56">
        <v>1</v>
      </c>
      <c r="GA56">
        <v>4</v>
      </c>
      <c r="GB56">
        <v>0</v>
      </c>
      <c r="GC56">
        <v>1</v>
      </c>
      <c r="GD56">
        <v>0</v>
      </c>
      <c r="GE56">
        <v>0</v>
      </c>
      <c r="GF56">
        <v>0</v>
      </c>
      <c r="GG56">
        <v>1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25</v>
      </c>
      <c r="GT56">
        <v>4</v>
      </c>
      <c r="GU56">
        <v>1</v>
      </c>
      <c r="GV56">
        <v>2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1</v>
      </c>
      <c r="HR56">
        <v>0</v>
      </c>
      <c r="HS56">
        <v>4</v>
      </c>
      <c r="HT56">
        <v>4</v>
      </c>
      <c r="HU56">
        <v>0</v>
      </c>
      <c r="HV56">
        <v>1</v>
      </c>
      <c r="HW56">
        <v>0</v>
      </c>
      <c r="HX56">
        <v>0</v>
      </c>
      <c r="HY56">
        <v>1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1</v>
      </c>
      <c r="IF56">
        <v>1</v>
      </c>
      <c r="IG56">
        <v>0</v>
      </c>
      <c r="IH56">
        <v>4</v>
      </c>
    </row>
    <row r="57" spans="1:242">
      <c r="A57" t="s">
        <v>1249</v>
      </c>
      <c r="B57" t="s">
        <v>1238</v>
      </c>
      <c r="C57" t="str">
        <f>"080107"</f>
        <v>080107</v>
      </c>
      <c r="D57" t="s">
        <v>1248</v>
      </c>
      <c r="E57">
        <v>6</v>
      </c>
      <c r="F57">
        <v>711</v>
      </c>
      <c r="G57">
        <v>540</v>
      </c>
      <c r="H57">
        <v>332</v>
      </c>
      <c r="I57">
        <v>208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208</v>
      </c>
      <c r="T57">
        <v>0</v>
      </c>
      <c r="U57">
        <v>0</v>
      </c>
      <c r="V57">
        <v>208</v>
      </c>
      <c r="W57">
        <v>5</v>
      </c>
      <c r="X57">
        <v>4</v>
      </c>
      <c r="Y57">
        <v>1</v>
      </c>
      <c r="Z57">
        <v>0</v>
      </c>
      <c r="AA57">
        <v>203</v>
      </c>
      <c r="AB57">
        <v>47</v>
      </c>
      <c r="AC57">
        <v>4</v>
      </c>
      <c r="AD57">
        <v>18</v>
      </c>
      <c r="AE57">
        <v>2</v>
      </c>
      <c r="AF57">
        <v>2</v>
      </c>
      <c r="AG57">
        <v>4</v>
      </c>
      <c r="AH57">
        <v>4</v>
      </c>
      <c r="AI57">
        <v>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1</v>
      </c>
      <c r="AT57">
        <v>0</v>
      </c>
      <c r="AU57">
        <v>2</v>
      </c>
      <c r="AV57">
        <v>0</v>
      </c>
      <c r="AW57">
        <v>0</v>
      </c>
      <c r="AX57">
        <v>1</v>
      </c>
      <c r="AY57">
        <v>0</v>
      </c>
      <c r="AZ57">
        <v>5</v>
      </c>
      <c r="BA57">
        <v>47</v>
      </c>
      <c r="BB57">
        <v>31</v>
      </c>
      <c r="BC57">
        <v>6</v>
      </c>
      <c r="BD57">
        <v>7</v>
      </c>
      <c r="BE57">
        <v>9</v>
      </c>
      <c r="BF57">
        <v>0</v>
      </c>
      <c r="BG57">
        <v>0</v>
      </c>
      <c r="BH57">
        <v>1</v>
      </c>
      <c r="BI57">
        <v>4</v>
      </c>
      <c r="BJ57">
        <v>0</v>
      </c>
      <c r="BK57">
        <v>0</v>
      </c>
      <c r="BL57">
        <v>1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2</v>
      </c>
      <c r="CA57">
        <v>31</v>
      </c>
      <c r="CB57">
        <v>8</v>
      </c>
      <c r="CC57">
        <v>2</v>
      </c>
      <c r="CD57">
        <v>1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2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1</v>
      </c>
      <c r="CS57">
        <v>8</v>
      </c>
      <c r="CT57">
        <v>21</v>
      </c>
      <c r="CU57">
        <v>5</v>
      </c>
      <c r="CV57">
        <v>0</v>
      </c>
      <c r="CW57">
        <v>0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14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21</v>
      </c>
      <c r="DT57">
        <v>48</v>
      </c>
      <c r="DU57">
        <v>9</v>
      </c>
      <c r="DV57">
        <v>8</v>
      </c>
      <c r="DW57">
        <v>0</v>
      </c>
      <c r="DX57">
        <v>1</v>
      </c>
      <c r="DY57">
        <v>1</v>
      </c>
      <c r="DZ57">
        <v>6</v>
      </c>
      <c r="EA57">
        <v>0</v>
      </c>
      <c r="EB57">
        <v>2</v>
      </c>
      <c r="EC57">
        <v>0</v>
      </c>
      <c r="ED57">
        <v>1</v>
      </c>
      <c r="EE57">
        <v>0</v>
      </c>
      <c r="EF57">
        <v>0</v>
      </c>
      <c r="EG57">
        <v>0</v>
      </c>
      <c r="EH57">
        <v>9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3</v>
      </c>
      <c r="EQ57">
        <v>0</v>
      </c>
      <c r="ER57">
        <v>8</v>
      </c>
      <c r="ES57">
        <v>48</v>
      </c>
      <c r="ET57">
        <v>29</v>
      </c>
      <c r="EU57">
        <v>1</v>
      </c>
      <c r="EV57">
        <v>0</v>
      </c>
      <c r="EW57">
        <v>1</v>
      </c>
      <c r="EX57">
        <v>0</v>
      </c>
      <c r="EY57">
        <v>24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</v>
      </c>
      <c r="FN57">
        <v>0</v>
      </c>
      <c r="FO57">
        <v>0</v>
      </c>
      <c r="FP57">
        <v>0</v>
      </c>
      <c r="FQ57">
        <v>1</v>
      </c>
      <c r="FR57">
        <v>1</v>
      </c>
      <c r="FS57">
        <v>29</v>
      </c>
      <c r="FT57">
        <v>14</v>
      </c>
      <c r="FU57">
        <v>5</v>
      </c>
      <c r="FV57">
        <v>1</v>
      </c>
      <c r="FW57">
        <v>0</v>
      </c>
      <c r="FX57">
        <v>0</v>
      </c>
      <c r="FY57">
        <v>0</v>
      </c>
      <c r="FZ57">
        <v>2</v>
      </c>
      <c r="GA57">
        <v>0</v>
      </c>
      <c r="GB57">
        <v>0</v>
      </c>
      <c r="GC57">
        <v>1</v>
      </c>
      <c r="GD57">
        <v>0</v>
      </c>
      <c r="GE57">
        <v>1</v>
      </c>
      <c r="GF57">
        <v>0</v>
      </c>
      <c r="GG57">
        <v>2</v>
      </c>
      <c r="GH57">
        <v>0</v>
      </c>
      <c r="GI57">
        <v>0</v>
      </c>
      <c r="GJ57">
        <v>1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1</v>
      </c>
      <c r="GS57">
        <v>14</v>
      </c>
      <c r="GT57">
        <v>4</v>
      </c>
      <c r="GU57">
        <v>0</v>
      </c>
      <c r="GV57">
        <v>1</v>
      </c>
      <c r="GW57">
        <v>0</v>
      </c>
      <c r="GX57">
        <v>0</v>
      </c>
      <c r="GY57">
        <v>0</v>
      </c>
      <c r="GZ57">
        <v>2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1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4</v>
      </c>
      <c r="HT57">
        <v>1</v>
      </c>
      <c r="HU57">
        <v>1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1</v>
      </c>
    </row>
    <row r="58" spans="1:242">
      <c r="A58" t="s">
        <v>1247</v>
      </c>
      <c r="B58" t="s">
        <v>1238</v>
      </c>
      <c r="C58" t="str">
        <f>"080107"</f>
        <v>080107</v>
      </c>
      <c r="D58" t="s">
        <v>1246</v>
      </c>
      <c r="E58">
        <v>7</v>
      </c>
      <c r="F58">
        <v>488</v>
      </c>
      <c r="G58">
        <v>370</v>
      </c>
      <c r="H58">
        <v>195</v>
      </c>
      <c r="I58">
        <v>175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175</v>
      </c>
      <c r="T58">
        <v>0</v>
      </c>
      <c r="U58">
        <v>0</v>
      </c>
      <c r="V58">
        <v>175</v>
      </c>
      <c r="W58">
        <v>7</v>
      </c>
      <c r="X58">
        <v>7</v>
      </c>
      <c r="Y58">
        <v>0</v>
      </c>
      <c r="Z58">
        <v>0</v>
      </c>
      <c r="AA58">
        <v>168</v>
      </c>
      <c r="AB58">
        <v>56</v>
      </c>
      <c r="AC58">
        <v>4</v>
      </c>
      <c r="AD58">
        <v>25</v>
      </c>
      <c r="AE58">
        <v>3</v>
      </c>
      <c r="AF58">
        <v>1</v>
      </c>
      <c r="AG58">
        <v>2</v>
      </c>
      <c r="AH58">
        <v>4</v>
      </c>
      <c r="AI58">
        <v>4</v>
      </c>
      <c r="AJ58">
        <v>0</v>
      </c>
      <c r="AK58">
        <v>0</v>
      </c>
      <c r="AL58">
        <v>2</v>
      </c>
      <c r="AM58">
        <v>2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2</v>
      </c>
      <c r="AT58">
        <v>0</v>
      </c>
      <c r="AU58">
        <v>5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56</v>
      </c>
      <c r="BB58">
        <v>28</v>
      </c>
      <c r="BC58">
        <v>15</v>
      </c>
      <c r="BD58">
        <v>2</v>
      </c>
      <c r="BE58">
        <v>4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3</v>
      </c>
      <c r="CA58">
        <v>28</v>
      </c>
      <c r="CB58">
        <v>3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3</v>
      </c>
      <c r="CT58">
        <v>8</v>
      </c>
      <c r="CU58">
        <v>2</v>
      </c>
      <c r="CV58">
        <v>1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4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8</v>
      </c>
      <c r="DT58">
        <v>33</v>
      </c>
      <c r="DU58">
        <v>3</v>
      </c>
      <c r="DV58">
        <v>11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0</v>
      </c>
      <c r="EG58">
        <v>0</v>
      </c>
      <c r="EH58">
        <v>16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33</v>
      </c>
      <c r="ET58">
        <v>13</v>
      </c>
      <c r="EU58">
        <v>3</v>
      </c>
      <c r="EV58">
        <v>0</v>
      </c>
      <c r="EW58">
        <v>0</v>
      </c>
      <c r="EX58">
        <v>0</v>
      </c>
      <c r="EY58">
        <v>5</v>
      </c>
      <c r="EZ58">
        <v>0</v>
      </c>
      <c r="FA58">
        <v>0</v>
      </c>
      <c r="FB58">
        <v>1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0</v>
      </c>
      <c r="FJ58">
        <v>0</v>
      </c>
      <c r="FK58">
        <v>1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1</v>
      </c>
      <c r="FR58">
        <v>0</v>
      </c>
      <c r="FS58">
        <v>13</v>
      </c>
      <c r="FT58">
        <v>21</v>
      </c>
      <c r="FU58">
        <v>7</v>
      </c>
      <c r="FV58">
        <v>0</v>
      </c>
      <c r="FW58">
        <v>1</v>
      </c>
      <c r="FX58">
        <v>4</v>
      </c>
      <c r="FY58">
        <v>1</v>
      </c>
      <c r="FZ58">
        <v>4</v>
      </c>
      <c r="GA58">
        <v>0</v>
      </c>
      <c r="GB58">
        <v>0</v>
      </c>
      <c r="GC58">
        <v>1</v>
      </c>
      <c r="GD58">
        <v>1</v>
      </c>
      <c r="GE58">
        <v>0</v>
      </c>
      <c r="GF58">
        <v>0</v>
      </c>
      <c r="GG58">
        <v>0</v>
      </c>
      <c r="GH58">
        <v>0</v>
      </c>
      <c r="GI58">
        <v>1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1</v>
      </c>
      <c r="GR58">
        <v>0</v>
      </c>
      <c r="GS58">
        <v>21</v>
      </c>
      <c r="GT58">
        <v>3</v>
      </c>
      <c r="GU58">
        <v>1</v>
      </c>
      <c r="GV58">
        <v>1</v>
      </c>
      <c r="GW58">
        <v>0</v>
      </c>
      <c r="GX58">
        <v>0</v>
      </c>
      <c r="GY58">
        <v>1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3</v>
      </c>
      <c r="HT58">
        <v>3</v>
      </c>
      <c r="HU58">
        <v>1</v>
      </c>
      <c r="HV58">
        <v>0</v>
      </c>
      <c r="HW58">
        <v>0</v>
      </c>
      <c r="HX58">
        <v>0</v>
      </c>
      <c r="HY58">
        <v>1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1</v>
      </c>
      <c r="IH58">
        <v>3</v>
      </c>
    </row>
    <row r="59" spans="1:242">
      <c r="A59" t="s">
        <v>1245</v>
      </c>
      <c r="B59" t="s">
        <v>1238</v>
      </c>
      <c r="C59" t="str">
        <f>"080107"</f>
        <v>080107</v>
      </c>
      <c r="D59" t="s">
        <v>1244</v>
      </c>
      <c r="E59">
        <v>8</v>
      </c>
      <c r="F59">
        <v>627</v>
      </c>
      <c r="G59">
        <v>470</v>
      </c>
      <c r="H59">
        <v>208</v>
      </c>
      <c r="I59">
        <v>262</v>
      </c>
      <c r="J59">
        <v>0</v>
      </c>
      <c r="K59">
        <v>2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263</v>
      </c>
      <c r="T59">
        <v>1</v>
      </c>
      <c r="U59">
        <v>0</v>
      </c>
      <c r="V59">
        <v>263</v>
      </c>
      <c r="W59">
        <v>12</v>
      </c>
      <c r="X59">
        <v>10</v>
      </c>
      <c r="Y59">
        <v>2</v>
      </c>
      <c r="Z59">
        <v>0</v>
      </c>
      <c r="AA59">
        <v>251</v>
      </c>
      <c r="AB59">
        <v>91</v>
      </c>
      <c r="AC59">
        <v>4</v>
      </c>
      <c r="AD59">
        <v>27</v>
      </c>
      <c r="AE59">
        <v>1</v>
      </c>
      <c r="AF59">
        <v>1</v>
      </c>
      <c r="AG59">
        <v>2</v>
      </c>
      <c r="AH59">
        <v>11</v>
      </c>
      <c r="AI59">
        <v>6</v>
      </c>
      <c r="AJ59">
        <v>0</v>
      </c>
      <c r="AK59">
        <v>3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31</v>
      </c>
      <c r="AV59">
        <v>0</v>
      </c>
      <c r="AW59">
        <v>0</v>
      </c>
      <c r="AX59">
        <v>4</v>
      </c>
      <c r="AY59">
        <v>0</v>
      </c>
      <c r="AZ59">
        <v>0</v>
      </c>
      <c r="BA59">
        <v>91</v>
      </c>
      <c r="BB59">
        <v>58</v>
      </c>
      <c r="BC59">
        <v>14</v>
      </c>
      <c r="BD59">
        <v>10</v>
      </c>
      <c r="BE59">
        <v>6</v>
      </c>
      <c r="BF59">
        <v>4</v>
      </c>
      <c r="BG59">
        <v>0</v>
      </c>
      <c r="BH59">
        <v>0</v>
      </c>
      <c r="BI59">
        <v>10</v>
      </c>
      <c r="BJ59">
        <v>1</v>
      </c>
      <c r="BK59">
        <v>0</v>
      </c>
      <c r="BL59">
        <v>0</v>
      </c>
      <c r="BM59">
        <v>1</v>
      </c>
      <c r="BN59">
        <v>1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</v>
      </c>
      <c r="BV59">
        <v>0</v>
      </c>
      <c r="BW59">
        <v>2</v>
      </c>
      <c r="BX59">
        <v>0</v>
      </c>
      <c r="BY59">
        <v>0</v>
      </c>
      <c r="BZ59">
        <v>4</v>
      </c>
      <c r="CA59">
        <v>58</v>
      </c>
      <c r="CB59">
        <v>10</v>
      </c>
      <c r="CC59">
        <v>4</v>
      </c>
      <c r="CD59">
        <v>0</v>
      </c>
      <c r="CE59">
        <v>0</v>
      </c>
      <c r="CF59">
        <v>3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1</v>
      </c>
      <c r="CO59">
        <v>0</v>
      </c>
      <c r="CP59">
        <v>0</v>
      </c>
      <c r="CQ59">
        <v>1</v>
      </c>
      <c r="CR59">
        <v>0</v>
      </c>
      <c r="CS59">
        <v>10</v>
      </c>
      <c r="CT59">
        <v>22</v>
      </c>
      <c r="CU59">
        <v>8</v>
      </c>
      <c r="CV59">
        <v>3</v>
      </c>
      <c r="CW59">
        <v>1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9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22</v>
      </c>
      <c r="DT59">
        <v>12</v>
      </c>
      <c r="DU59">
        <v>1</v>
      </c>
      <c r="DV59">
        <v>2</v>
      </c>
      <c r="DW59">
        <v>0</v>
      </c>
      <c r="DX59">
        <v>0</v>
      </c>
      <c r="DY59">
        <v>0</v>
      </c>
      <c r="DZ59">
        <v>1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6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1</v>
      </c>
      <c r="EO59">
        <v>0</v>
      </c>
      <c r="EP59">
        <v>0</v>
      </c>
      <c r="EQ59">
        <v>0</v>
      </c>
      <c r="ER59">
        <v>1</v>
      </c>
      <c r="ES59">
        <v>12</v>
      </c>
      <c r="ET59">
        <v>15</v>
      </c>
      <c r="EU59">
        <v>7</v>
      </c>
      <c r="EV59">
        <v>0</v>
      </c>
      <c r="EW59">
        <v>0</v>
      </c>
      <c r="EX59">
        <v>0</v>
      </c>
      <c r="EY59">
        <v>5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1</v>
      </c>
      <c r="FQ59">
        <v>1</v>
      </c>
      <c r="FR59">
        <v>0</v>
      </c>
      <c r="FS59">
        <v>15</v>
      </c>
      <c r="FT59">
        <v>23</v>
      </c>
      <c r="FU59">
        <v>12</v>
      </c>
      <c r="FV59">
        <v>1</v>
      </c>
      <c r="FW59">
        <v>0</v>
      </c>
      <c r="FX59">
        <v>2</v>
      </c>
      <c r="FY59">
        <v>1</v>
      </c>
      <c r="FZ59">
        <v>0</v>
      </c>
      <c r="GA59">
        <v>1</v>
      </c>
      <c r="GB59">
        <v>0</v>
      </c>
      <c r="GC59">
        <v>1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4</v>
      </c>
      <c r="GS59">
        <v>23</v>
      </c>
      <c r="GT59">
        <v>17</v>
      </c>
      <c r="GU59">
        <v>11</v>
      </c>
      <c r="GV59">
        <v>1</v>
      </c>
      <c r="GW59">
        <v>0</v>
      </c>
      <c r="GX59">
        <v>0</v>
      </c>
      <c r="GY59">
        <v>0</v>
      </c>
      <c r="GZ59">
        <v>0</v>
      </c>
      <c r="HA59">
        <v>2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1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1</v>
      </c>
      <c r="HQ59">
        <v>1</v>
      </c>
      <c r="HR59">
        <v>0</v>
      </c>
      <c r="HS59">
        <v>17</v>
      </c>
      <c r="HT59">
        <v>3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1</v>
      </c>
      <c r="IA59">
        <v>1</v>
      </c>
      <c r="IB59">
        <v>0</v>
      </c>
      <c r="IC59">
        <v>0</v>
      </c>
      <c r="ID59">
        <v>0</v>
      </c>
      <c r="IE59">
        <v>0</v>
      </c>
      <c r="IF59">
        <v>1</v>
      </c>
      <c r="IG59">
        <v>0</v>
      </c>
      <c r="IH59">
        <v>3</v>
      </c>
    </row>
    <row r="60" spans="1:242">
      <c r="A60" t="s">
        <v>1243</v>
      </c>
      <c r="B60" t="s">
        <v>1238</v>
      </c>
      <c r="C60" t="str">
        <f>"080107"</f>
        <v>080107</v>
      </c>
      <c r="D60" t="s">
        <v>1242</v>
      </c>
      <c r="E60">
        <v>9</v>
      </c>
      <c r="F60">
        <v>997</v>
      </c>
      <c r="G60">
        <v>760</v>
      </c>
      <c r="H60">
        <v>347</v>
      </c>
      <c r="I60">
        <v>413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413</v>
      </c>
      <c r="T60">
        <v>0</v>
      </c>
      <c r="U60">
        <v>0</v>
      </c>
      <c r="V60">
        <v>413</v>
      </c>
      <c r="W60">
        <v>19</v>
      </c>
      <c r="X60">
        <v>16</v>
      </c>
      <c r="Y60">
        <v>3</v>
      </c>
      <c r="Z60">
        <v>0</v>
      </c>
      <c r="AA60">
        <v>394</v>
      </c>
      <c r="AB60">
        <v>99</v>
      </c>
      <c r="AC60">
        <v>4</v>
      </c>
      <c r="AD60">
        <v>59</v>
      </c>
      <c r="AE60">
        <v>1</v>
      </c>
      <c r="AF60">
        <v>1</v>
      </c>
      <c r="AG60">
        <v>7</v>
      </c>
      <c r="AH60">
        <v>15</v>
      </c>
      <c r="AI60">
        <v>3</v>
      </c>
      <c r="AJ60">
        <v>2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99</v>
      </c>
      <c r="BB60">
        <v>123</v>
      </c>
      <c r="BC60">
        <v>34</v>
      </c>
      <c r="BD60">
        <v>13</v>
      </c>
      <c r="BE60">
        <v>16</v>
      </c>
      <c r="BF60">
        <v>8</v>
      </c>
      <c r="BG60">
        <v>1</v>
      </c>
      <c r="BH60">
        <v>0</v>
      </c>
      <c r="BI60">
        <v>34</v>
      </c>
      <c r="BJ60">
        <v>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5</v>
      </c>
      <c r="BQ60">
        <v>0</v>
      </c>
      <c r="BR60">
        <v>0</v>
      </c>
      <c r="BS60">
        <v>0</v>
      </c>
      <c r="BT60">
        <v>1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7</v>
      </c>
      <c r="CA60">
        <v>123</v>
      </c>
      <c r="CB60">
        <v>8</v>
      </c>
      <c r="CC60">
        <v>5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8</v>
      </c>
      <c r="CT60">
        <v>43</v>
      </c>
      <c r="CU60">
        <v>18</v>
      </c>
      <c r="CV60">
        <v>1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12</v>
      </c>
      <c r="DD60">
        <v>0</v>
      </c>
      <c r="DE60">
        <v>1</v>
      </c>
      <c r="DF60">
        <v>0</v>
      </c>
      <c r="DG60">
        <v>3</v>
      </c>
      <c r="DH60">
        <v>2</v>
      </c>
      <c r="DI60">
        <v>0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2</v>
      </c>
      <c r="DP60">
        <v>0</v>
      </c>
      <c r="DQ60">
        <v>1</v>
      </c>
      <c r="DR60">
        <v>1</v>
      </c>
      <c r="DS60">
        <v>43</v>
      </c>
      <c r="DT60">
        <v>24</v>
      </c>
      <c r="DU60">
        <v>1</v>
      </c>
      <c r="DV60">
        <v>4</v>
      </c>
      <c r="DW60">
        <v>3</v>
      </c>
      <c r="DX60">
        <v>1</v>
      </c>
      <c r="DY60">
        <v>1</v>
      </c>
      <c r="DZ60">
        <v>4</v>
      </c>
      <c r="EA60">
        <v>0</v>
      </c>
      <c r="EB60">
        <v>2</v>
      </c>
      <c r="EC60">
        <v>0</v>
      </c>
      <c r="ED60">
        <v>0</v>
      </c>
      <c r="EE60">
        <v>4</v>
      </c>
      <c r="EF60">
        <v>0</v>
      </c>
      <c r="EG60">
        <v>0</v>
      </c>
      <c r="EH60">
        <v>3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</v>
      </c>
      <c r="ES60">
        <v>24</v>
      </c>
      <c r="ET60">
        <v>27</v>
      </c>
      <c r="EU60">
        <v>8</v>
      </c>
      <c r="EV60">
        <v>1</v>
      </c>
      <c r="EW60">
        <v>0</v>
      </c>
      <c r="EX60">
        <v>3</v>
      </c>
      <c r="EY60">
        <v>9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2</v>
      </c>
      <c r="FG60">
        <v>0</v>
      </c>
      <c r="FH60">
        <v>0</v>
      </c>
      <c r="FI60">
        <v>2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1</v>
      </c>
      <c r="FS60">
        <v>27</v>
      </c>
      <c r="FT60">
        <v>43</v>
      </c>
      <c r="FU60">
        <v>23</v>
      </c>
      <c r="FV60">
        <v>0</v>
      </c>
      <c r="FW60">
        <v>1</v>
      </c>
      <c r="FX60">
        <v>0</v>
      </c>
      <c r="FY60">
        <v>0</v>
      </c>
      <c r="FZ60">
        <v>3</v>
      </c>
      <c r="GA60">
        <v>3</v>
      </c>
      <c r="GB60">
        <v>1</v>
      </c>
      <c r="GC60">
        <v>1</v>
      </c>
      <c r="GD60">
        <v>0</v>
      </c>
      <c r="GE60">
        <v>1</v>
      </c>
      <c r="GF60">
        <v>3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1</v>
      </c>
      <c r="GM60">
        <v>0</v>
      </c>
      <c r="GN60">
        <v>1</v>
      </c>
      <c r="GO60">
        <v>0</v>
      </c>
      <c r="GP60">
        <v>1</v>
      </c>
      <c r="GQ60">
        <v>4</v>
      </c>
      <c r="GR60">
        <v>0</v>
      </c>
      <c r="GS60">
        <v>43</v>
      </c>
      <c r="GT60">
        <v>26</v>
      </c>
      <c r="GU60">
        <v>9</v>
      </c>
      <c r="GV60">
        <v>6</v>
      </c>
      <c r="GW60">
        <v>1</v>
      </c>
      <c r="GX60">
        <v>0</v>
      </c>
      <c r="GY60">
        <v>1</v>
      </c>
      <c r="GZ60">
        <v>1</v>
      </c>
      <c r="HA60">
        <v>4</v>
      </c>
      <c r="HB60">
        <v>0</v>
      </c>
      <c r="HC60">
        <v>1</v>
      </c>
      <c r="HD60">
        <v>0</v>
      </c>
      <c r="HE60">
        <v>0</v>
      </c>
      <c r="HF60">
        <v>0</v>
      </c>
      <c r="HG60">
        <v>0</v>
      </c>
      <c r="HH60">
        <v>3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26</v>
      </c>
      <c r="HT60">
        <v>1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1</v>
      </c>
      <c r="IE60">
        <v>0</v>
      </c>
      <c r="IF60">
        <v>0</v>
      </c>
      <c r="IG60">
        <v>0</v>
      </c>
      <c r="IH60">
        <v>1</v>
      </c>
    </row>
    <row r="61" spans="1:242">
      <c r="A61" t="s">
        <v>1241</v>
      </c>
      <c r="B61" t="s">
        <v>1238</v>
      </c>
      <c r="C61" t="str">
        <f>"080107"</f>
        <v>080107</v>
      </c>
      <c r="D61" t="s">
        <v>1240</v>
      </c>
      <c r="E61">
        <v>10</v>
      </c>
      <c r="F61">
        <v>657</v>
      </c>
      <c r="G61">
        <v>500</v>
      </c>
      <c r="H61">
        <v>250</v>
      </c>
      <c r="I61">
        <v>250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250</v>
      </c>
      <c r="T61">
        <v>0</v>
      </c>
      <c r="U61">
        <v>0</v>
      </c>
      <c r="V61">
        <v>250</v>
      </c>
      <c r="W61">
        <v>8</v>
      </c>
      <c r="X61">
        <v>6</v>
      </c>
      <c r="Y61">
        <v>2</v>
      </c>
      <c r="Z61">
        <v>0</v>
      </c>
      <c r="AA61">
        <v>242</v>
      </c>
      <c r="AB61">
        <v>60</v>
      </c>
      <c r="AC61">
        <v>4</v>
      </c>
      <c r="AD61">
        <v>32</v>
      </c>
      <c r="AE61">
        <v>0</v>
      </c>
      <c r="AF61">
        <v>0</v>
      </c>
      <c r="AG61">
        <v>7</v>
      </c>
      <c r="AH61">
        <v>8</v>
      </c>
      <c r="AI61">
        <v>1</v>
      </c>
      <c r="AJ61">
        <v>1</v>
      </c>
      <c r="AK61">
        <v>0</v>
      </c>
      <c r="AL61">
        <v>3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2</v>
      </c>
      <c r="BA61">
        <v>60</v>
      </c>
      <c r="BB61">
        <v>47</v>
      </c>
      <c r="BC61">
        <v>10</v>
      </c>
      <c r="BD61">
        <v>4</v>
      </c>
      <c r="BE61">
        <v>6</v>
      </c>
      <c r="BF61">
        <v>3</v>
      </c>
      <c r="BG61">
        <v>0</v>
      </c>
      <c r="BH61">
        <v>0</v>
      </c>
      <c r="BI61">
        <v>17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1</v>
      </c>
      <c r="BW61">
        <v>3</v>
      </c>
      <c r="BX61">
        <v>0</v>
      </c>
      <c r="BY61">
        <v>0</v>
      </c>
      <c r="BZ61">
        <v>2</v>
      </c>
      <c r="CA61">
        <v>47</v>
      </c>
      <c r="CB61">
        <v>8</v>
      </c>
      <c r="CC61">
        <v>4</v>
      </c>
      <c r="CD61">
        <v>0</v>
      </c>
      <c r="CE61">
        <v>0</v>
      </c>
      <c r="CF61">
        <v>3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8</v>
      </c>
      <c r="CT61">
        <v>23</v>
      </c>
      <c r="CU61">
        <v>7</v>
      </c>
      <c r="CV61">
        <v>0</v>
      </c>
      <c r="CW61">
        <v>0</v>
      </c>
      <c r="CX61">
        <v>0</v>
      </c>
      <c r="CY61">
        <v>1</v>
      </c>
      <c r="CZ61">
        <v>1</v>
      </c>
      <c r="DA61">
        <v>0</v>
      </c>
      <c r="DB61">
        <v>0</v>
      </c>
      <c r="DC61">
        <v>11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3</v>
      </c>
      <c r="DP61">
        <v>0</v>
      </c>
      <c r="DQ61">
        <v>0</v>
      </c>
      <c r="DR61">
        <v>0</v>
      </c>
      <c r="DS61">
        <v>23</v>
      </c>
      <c r="DT61">
        <v>39</v>
      </c>
      <c r="DU61">
        <v>2</v>
      </c>
      <c r="DV61">
        <v>8</v>
      </c>
      <c r="DW61">
        <v>0</v>
      </c>
      <c r="DX61">
        <v>2</v>
      </c>
      <c r="DY61">
        <v>1</v>
      </c>
      <c r="DZ61">
        <v>1</v>
      </c>
      <c r="EA61">
        <v>2</v>
      </c>
      <c r="EB61">
        <v>0</v>
      </c>
      <c r="EC61">
        <v>0</v>
      </c>
      <c r="ED61">
        <v>1</v>
      </c>
      <c r="EE61">
        <v>4</v>
      </c>
      <c r="EF61">
        <v>1</v>
      </c>
      <c r="EG61">
        <v>0</v>
      </c>
      <c r="EH61">
        <v>5</v>
      </c>
      <c r="EI61">
        <v>0</v>
      </c>
      <c r="EJ61">
        <v>3</v>
      </c>
      <c r="EK61">
        <v>0</v>
      </c>
      <c r="EL61">
        <v>1</v>
      </c>
      <c r="EM61">
        <v>1</v>
      </c>
      <c r="EN61">
        <v>1</v>
      </c>
      <c r="EO61">
        <v>1</v>
      </c>
      <c r="EP61">
        <v>0</v>
      </c>
      <c r="EQ61">
        <v>0</v>
      </c>
      <c r="ER61">
        <v>5</v>
      </c>
      <c r="ES61">
        <v>39</v>
      </c>
      <c r="ET61">
        <v>22</v>
      </c>
      <c r="EU61">
        <v>7</v>
      </c>
      <c r="EV61">
        <v>1</v>
      </c>
      <c r="EW61">
        <v>0</v>
      </c>
      <c r="EX61">
        <v>0</v>
      </c>
      <c r="EY61">
        <v>9</v>
      </c>
      <c r="EZ61">
        <v>0</v>
      </c>
      <c r="FA61">
        <v>1</v>
      </c>
      <c r="FB61">
        <v>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0</v>
      </c>
      <c r="FK61">
        <v>0</v>
      </c>
      <c r="FL61">
        <v>1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1</v>
      </c>
      <c r="FS61">
        <v>22</v>
      </c>
      <c r="FT61">
        <v>36</v>
      </c>
      <c r="FU61">
        <v>17</v>
      </c>
      <c r="FV61">
        <v>2</v>
      </c>
      <c r="FW61">
        <v>0</v>
      </c>
      <c r="FX61">
        <v>1</v>
      </c>
      <c r="FY61">
        <v>0</v>
      </c>
      <c r="FZ61">
        <v>6</v>
      </c>
      <c r="GA61">
        <v>1</v>
      </c>
      <c r="GB61">
        <v>1</v>
      </c>
      <c r="GC61">
        <v>0</v>
      </c>
      <c r="GD61">
        <v>2</v>
      </c>
      <c r="GE61">
        <v>0</v>
      </c>
      <c r="GF61">
        <v>3</v>
      </c>
      <c r="GG61">
        <v>0</v>
      </c>
      <c r="GH61">
        <v>0</v>
      </c>
      <c r="GI61">
        <v>1</v>
      </c>
      <c r="GJ61">
        <v>0</v>
      </c>
      <c r="GK61">
        <v>0</v>
      </c>
      <c r="GL61">
        <v>0</v>
      </c>
      <c r="GM61">
        <v>0</v>
      </c>
      <c r="GN61">
        <v>1</v>
      </c>
      <c r="GO61">
        <v>0</v>
      </c>
      <c r="GP61">
        <v>1</v>
      </c>
      <c r="GQ61">
        <v>0</v>
      </c>
      <c r="GR61">
        <v>0</v>
      </c>
      <c r="GS61">
        <v>36</v>
      </c>
      <c r="GT61">
        <v>6</v>
      </c>
      <c r="GU61">
        <v>3</v>
      </c>
      <c r="GV61">
        <v>1</v>
      </c>
      <c r="GW61">
        <v>0</v>
      </c>
      <c r="GX61">
        <v>0</v>
      </c>
      <c r="GY61">
        <v>0</v>
      </c>
      <c r="GZ61">
        <v>1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1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6</v>
      </c>
      <c r="HT61">
        <v>1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1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1</v>
      </c>
    </row>
    <row r="62" spans="1:242">
      <c r="A62" t="s">
        <v>1239</v>
      </c>
      <c r="B62" t="s">
        <v>1238</v>
      </c>
      <c r="C62" t="str">
        <f>"080107"</f>
        <v>080107</v>
      </c>
      <c r="D62" t="s">
        <v>1237</v>
      </c>
      <c r="E62">
        <v>11</v>
      </c>
      <c r="F62">
        <v>45</v>
      </c>
      <c r="G62">
        <v>46</v>
      </c>
      <c r="H62">
        <v>35</v>
      </c>
      <c r="I62">
        <v>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11</v>
      </c>
      <c r="T62">
        <v>0</v>
      </c>
      <c r="U62">
        <v>0</v>
      </c>
      <c r="V62">
        <v>11</v>
      </c>
      <c r="W62">
        <v>1</v>
      </c>
      <c r="X62">
        <v>0</v>
      </c>
      <c r="Y62">
        <v>1</v>
      </c>
      <c r="Z62">
        <v>0</v>
      </c>
      <c r="AA62">
        <v>10</v>
      </c>
      <c r="AB62">
        <v>4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5</v>
      </c>
      <c r="DU62">
        <v>0</v>
      </c>
      <c r="DV62">
        <v>0</v>
      </c>
      <c r="DW62">
        <v>2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3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5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</row>
    <row r="63" spans="1:242">
      <c r="A63" t="s">
        <v>1236</v>
      </c>
      <c r="B63" t="s">
        <v>1219</v>
      </c>
      <c r="C63" t="str">
        <f>"080201"</f>
        <v>080201</v>
      </c>
      <c r="D63" t="s">
        <v>1235</v>
      </c>
      <c r="E63">
        <v>1</v>
      </c>
      <c r="F63">
        <v>1832</v>
      </c>
      <c r="G63">
        <v>1410</v>
      </c>
      <c r="H63">
        <v>703</v>
      </c>
      <c r="I63">
        <v>707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706</v>
      </c>
      <c r="T63">
        <v>0</v>
      </c>
      <c r="U63">
        <v>0</v>
      </c>
      <c r="V63">
        <v>706</v>
      </c>
      <c r="W63">
        <v>20</v>
      </c>
      <c r="X63">
        <v>18</v>
      </c>
      <c r="Y63">
        <v>2</v>
      </c>
      <c r="Z63">
        <v>0</v>
      </c>
      <c r="AA63">
        <v>686</v>
      </c>
      <c r="AB63">
        <v>124</v>
      </c>
      <c r="AC63">
        <v>33</v>
      </c>
      <c r="AD63">
        <v>14</v>
      </c>
      <c r="AE63">
        <v>13</v>
      </c>
      <c r="AF63">
        <v>23</v>
      </c>
      <c r="AG63">
        <v>1</v>
      </c>
      <c r="AH63">
        <v>2</v>
      </c>
      <c r="AI63">
        <v>5</v>
      </c>
      <c r="AJ63">
        <v>3</v>
      </c>
      <c r="AK63">
        <v>4</v>
      </c>
      <c r="AL63">
        <v>0</v>
      </c>
      <c r="AM63">
        <v>0</v>
      </c>
      <c r="AN63">
        <v>2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1</v>
      </c>
      <c r="AZ63">
        <v>21</v>
      </c>
      <c r="BA63">
        <v>124</v>
      </c>
      <c r="BB63">
        <v>195</v>
      </c>
      <c r="BC63">
        <v>73</v>
      </c>
      <c r="BD63">
        <v>65</v>
      </c>
      <c r="BE63">
        <v>7</v>
      </c>
      <c r="BF63">
        <v>7</v>
      </c>
      <c r="BG63">
        <v>1</v>
      </c>
      <c r="BH63">
        <v>1</v>
      </c>
      <c r="BI63">
        <v>1</v>
      </c>
      <c r="BJ63">
        <v>2</v>
      </c>
      <c r="BK63">
        <v>0</v>
      </c>
      <c r="BL63">
        <v>2</v>
      </c>
      <c r="BM63">
        <v>1</v>
      </c>
      <c r="BN63">
        <v>6</v>
      </c>
      <c r="BO63">
        <v>4</v>
      </c>
      <c r="BP63">
        <v>0</v>
      </c>
      <c r="BQ63">
        <v>0</v>
      </c>
      <c r="BR63">
        <v>0</v>
      </c>
      <c r="BS63">
        <v>3</v>
      </c>
      <c r="BT63">
        <v>11</v>
      </c>
      <c r="BU63">
        <v>0</v>
      </c>
      <c r="BV63">
        <v>0</v>
      </c>
      <c r="BW63">
        <v>1</v>
      </c>
      <c r="BX63">
        <v>4</v>
      </c>
      <c r="BY63">
        <v>3</v>
      </c>
      <c r="BZ63">
        <v>3</v>
      </c>
      <c r="CA63">
        <v>195</v>
      </c>
      <c r="CB63">
        <v>18</v>
      </c>
      <c r="CC63">
        <v>4</v>
      </c>
      <c r="CD63">
        <v>4</v>
      </c>
      <c r="CE63">
        <v>1</v>
      </c>
      <c r="CF63">
        <v>1</v>
      </c>
      <c r="CG63">
        <v>2</v>
      </c>
      <c r="CH63">
        <v>2</v>
      </c>
      <c r="CI63">
        <v>0</v>
      </c>
      <c r="CJ63">
        <v>2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1</v>
      </c>
      <c r="CS63">
        <v>18</v>
      </c>
      <c r="CT63">
        <v>42</v>
      </c>
      <c r="CU63">
        <v>12</v>
      </c>
      <c r="CV63">
        <v>8</v>
      </c>
      <c r="CW63">
        <v>0</v>
      </c>
      <c r="CX63">
        <v>1</v>
      </c>
      <c r="CY63">
        <v>3</v>
      </c>
      <c r="CZ63">
        <v>3</v>
      </c>
      <c r="DA63">
        <v>1</v>
      </c>
      <c r="DB63">
        <v>2</v>
      </c>
      <c r="DC63">
        <v>0</v>
      </c>
      <c r="DD63">
        <v>2</v>
      </c>
      <c r="DE63">
        <v>0</v>
      </c>
      <c r="DF63">
        <v>0</v>
      </c>
      <c r="DG63">
        <v>3</v>
      </c>
      <c r="DH63">
        <v>1</v>
      </c>
      <c r="DI63">
        <v>1</v>
      </c>
      <c r="DJ63">
        <v>0</v>
      </c>
      <c r="DK63">
        <v>2</v>
      </c>
      <c r="DL63">
        <v>0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1</v>
      </c>
      <c r="DS63">
        <v>42</v>
      </c>
      <c r="DT63">
        <v>52</v>
      </c>
      <c r="DU63">
        <v>1</v>
      </c>
      <c r="DV63">
        <v>2</v>
      </c>
      <c r="DW63">
        <v>15</v>
      </c>
      <c r="DX63">
        <v>0</v>
      </c>
      <c r="DY63">
        <v>2</v>
      </c>
      <c r="DZ63">
        <v>0</v>
      </c>
      <c r="EA63">
        <v>0</v>
      </c>
      <c r="EB63">
        <v>0</v>
      </c>
      <c r="EC63">
        <v>31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0</v>
      </c>
      <c r="ES63">
        <v>52</v>
      </c>
      <c r="ET63">
        <v>73</v>
      </c>
      <c r="EU63">
        <v>26</v>
      </c>
      <c r="EV63">
        <v>36</v>
      </c>
      <c r="EW63">
        <v>1</v>
      </c>
      <c r="EX63">
        <v>0</v>
      </c>
      <c r="EY63">
        <v>3</v>
      </c>
      <c r="EZ63">
        <v>0</v>
      </c>
      <c r="FA63">
        <v>0</v>
      </c>
      <c r="FB63">
        <v>0</v>
      </c>
      <c r="FC63">
        <v>1</v>
      </c>
      <c r="FD63">
        <v>3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2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1</v>
      </c>
      <c r="FS63">
        <v>73</v>
      </c>
      <c r="FT63">
        <v>50</v>
      </c>
      <c r="FU63">
        <v>19</v>
      </c>
      <c r="FV63">
        <v>1</v>
      </c>
      <c r="FW63">
        <v>4</v>
      </c>
      <c r="FX63">
        <v>0</v>
      </c>
      <c r="FY63">
        <v>3</v>
      </c>
      <c r="FZ63">
        <v>3</v>
      </c>
      <c r="GA63">
        <v>1</v>
      </c>
      <c r="GB63">
        <v>1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1</v>
      </c>
      <c r="GJ63">
        <v>2</v>
      </c>
      <c r="GK63">
        <v>0</v>
      </c>
      <c r="GL63">
        <v>1</v>
      </c>
      <c r="GM63">
        <v>0</v>
      </c>
      <c r="GN63">
        <v>4</v>
      </c>
      <c r="GO63">
        <v>1</v>
      </c>
      <c r="GP63">
        <v>0</v>
      </c>
      <c r="GQ63">
        <v>2</v>
      </c>
      <c r="GR63">
        <v>7</v>
      </c>
      <c r="GS63">
        <v>50</v>
      </c>
      <c r="GT63">
        <v>124</v>
      </c>
      <c r="GU63">
        <v>14</v>
      </c>
      <c r="GV63">
        <v>2</v>
      </c>
      <c r="GW63">
        <v>105</v>
      </c>
      <c r="GX63">
        <v>1</v>
      </c>
      <c r="GY63">
        <v>0</v>
      </c>
      <c r="GZ63">
        <v>0</v>
      </c>
      <c r="HA63">
        <v>1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1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124</v>
      </c>
      <c r="HT63">
        <v>8</v>
      </c>
      <c r="HU63">
        <v>4</v>
      </c>
      <c r="HV63">
        <v>1</v>
      </c>
      <c r="HW63">
        <v>0</v>
      </c>
      <c r="HX63">
        <v>0</v>
      </c>
      <c r="HY63">
        <v>1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1</v>
      </c>
      <c r="IF63">
        <v>0</v>
      </c>
      <c r="IG63">
        <v>1</v>
      </c>
      <c r="IH63">
        <v>8</v>
      </c>
    </row>
    <row r="64" spans="1:242">
      <c r="A64" t="s">
        <v>1234</v>
      </c>
      <c r="B64" t="s">
        <v>1219</v>
      </c>
      <c r="C64" t="str">
        <f>"080201"</f>
        <v>080201</v>
      </c>
      <c r="D64" t="s">
        <v>1233</v>
      </c>
      <c r="E64">
        <v>2</v>
      </c>
      <c r="F64">
        <v>2156</v>
      </c>
      <c r="G64">
        <v>1660</v>
      </c>
      <c r="H64">
        <v>640</v>
      </c>
      <c r="I64">
        <v>1020</v>
      </c>
      <c r="J64">
        <v>0</v>
      </c>
      <c r="K64">
        <v>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1020</v>
      </c>
      <c r="T64">
        <v>0</v>
      </c>
      <c r="U64">
        <v>0</v>
      </c>
      <c r="V64">
        <v>1020</v>
      </c>
      <c r="W64">
        <v>26</v>
      </c>
      <c r="X64">
        <v>18</v>
      </c>
      <c r="Y64">
        <v>8</v>
      </c>
      <c r="Z64">
        <v>0</v>
      </c>
      <c r="AA64">
        <v>994</v>
      </c>
      <c r="AB64">
        <v>190</v>
      </c>
      <c r="AC64">
        <v>44</v>
      </c>
      <c r="AD64">
        <v>27</v>
      </c>
      <c r="AE64">
        <v>22</v>
      </c>
      <c r="AF64">
        <v>29</v>
      </c>
      <c r="AG64">
        <v>1</v>
      </c>
      <c r="AH64">
        <v>2</v>
      </c>
      <c r="AI64">
        <v>1</v>
      </c>
      <c r="AJ64">
        <v>10</v>
      </c>
      <c r="AK64">
        <v>3</v>
      </c>
      <c r="AL64">
        <v>1</v>
      </c>
      <c r="AM64">
        <v>1</v>
      </c>
      <c r="AN64">
        <v>2</v>
      </c>
      <c r="AO64">
        <v>6</v>
      </c>
      <c r="AP64">
        <v>0</v>
      </c>
      <c r="AQ64">
        <v>0</v>
      </c>
      <c r="AR64">
        <v>0</v>
      </c>
      <c r="AS64">
        <v>2</v>
      </c>
      <c r="AT64">
        <v>0</v>
      </c>
      <c r="AU64">
        <v>0</v>
      </c>
      <c r="AV64">
        <v>2</v>
      </c>
      <c r="AW64">
        <v>0</v>
      </c>
      <c r="AX64">
        <v>1</v>
      </c>
      <c r="AY64">
        <v>0</v>
      </c>
      <c r="AZ64">
        <v>36</v>
      </c>
      <c r="BA64">
        <v>190</v>
      </c>
      <c r="BB64">
        <v>249</v>
      </c>
      <c r="BC64">
        <v>93</v>
      </c>
      <c r="BD64">
        <v>95</v>
      </c>
      <c r="BE64">
        <v>5</v>
      </c>
      <c r="BF64">
        <v>7</v>
      </c>
      <c r="BG64">
        <v>1</v>
      </c>
      <c r="BH64">
        <v>0</v>
      </c>
      <c r="BI64">
        <v>5</v>
      </c>
      <c r="BJ64">
        <v>0</v>
      </c>
      <c r="BK64">
        <v>0</v>
      </c>
      <c r="BL64">
        <v>4</v>
      </c>
      <c r="BM64">
        <v>1</v>
      </c>
      <c r="BN64">
        <v>3</v>
      </c>
      <c r="BO64">
        <v>3</v>
      </c>
      <c r="BP64">
        <v>2</v>
      </c>
      <c r="BQ64">
        <v>2</v>
      </c>
      <c r="BR64">
        <v>1</v>
      </c>
      <c r="BS64">
        <v>2</v>
      </c>
      <c r="BT64">
        <v>3</v>
      </c>
      <c r="BU64">
        <v>1</v>
      </c>
      <c r="BV64">
        <v>9</v>
      </c>
      <c r="BW64">
        <v>6</v>
      </c>
      <c r="BX64">
        <v>4</v>
      </c>
      <c r="BY64">
        <v>0</v>
      </c>
      <c r="BZ64">
        <v>2</v>
      </c>
      <c r="CA64">
        <v>249</v>
      </c>
      <c r="CB64">
        <v>35</v>
      </c>
      <c r="CC64">
        <v>22</v>
      </c>
      <c r="CD64">
        <v>1</v>
      </c>
      <c r="CE64">
        <v>0</v>
      </c>
      <c r="CF64">
        <v>3</v>
      </c>
      <c r="CG64">
        <v>3</v>
      </c>
      <c r="CH64">
        <v>1</v>
      </c>
      <c r="CI64">
        <v>0</v>
      </c>
      <c r="CJ64">
        <v>0</v>
      </c>
      <c r="CK64">
        <v>1</v>
      </c>
      <c r="CL64">
        <v>0</v>
      </c>
      <c r="CM64">
        <v>2</v>
      </c>
      <c r="CN64">
        <v>0</v>
      </c>
      <c r="CO64">
        <v>0</v>
      </c>
      <c r="CP64">
        <v>1</v>
      </c>
      <c r="CQ64">
        <v>1</v>
      </c>
      <c r="CR64">
        <v>0</v>
      </c>
      <c r="CS64">
        <v>35</v>
      </c>
      <c r="CT64">
        <v>33</v>
      </c>
      <c r="CU64">
        <v>13</v>
      </c>
      <c r="CV64">
        <v>5</v>
      </c>
      <c r="CW64">
        <v>2</v>
      </c>
      <c r="CX64">
        <v>2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5</v>
      </c>
      <c r="DF64">
        <v>0</v>
      </c>
      <c r="DG64">
        <v>2</v>
      </c>
      <c r="DH64">
        <v>0</v>
      </c>
      <c r="DI64">
        <v>0</v>
      </c>
      <c r="DJ64">
        <v>1</v>
      </c>
      <c r="DK64">
        <v>0</v>
      </c>
      <c r="DL64">
        <v>0</v>
      </c>
      <c r="DM64">
        <v>1</v>
      </c>
      <c r="DN64">
        <v>1</v>
      </c>
      <c r="DO64">
        <v>0</v>
      </c>
      <c r="DP64">
        <v>0</v>
      </c>
      <c r="DQ64">
        <v>0</v>
      </c>
      <c r="DR64">
        <v>1</v>
      </c>
      <c r="DS64">
        <v>33</v>
      </c>
      <c r="DT64">
        <v>115</v>
      </c>
      <c r="DU64">
        <v>1</v>
      </c>
      <c r="DV64">
        <v>10</v>
      </c>
      <c r="DW64">
        <v>25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78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115</v>
      </c>
      <c r="ET64">
        <v>168</v>
      </c>
      <c r="EU64">
        <v>66</v>
      </c>
      <c r="EV64">
        <v>59</v>
      </c>
      <c r="EW64">
        <v>0</v>
      </c>
      <c r="EX64">
        <v>0</v>
      </c>
      <c r="EY64">
        <v>5</v>
      </c>
      <c r="EZ64">
        <v>0</v>
      </c>
      <c r="FA64">
        <v>1</v>
      </c>
      <c r="FB64">
        <v>0</v>
      </c>
      <c r="FC64">
        <v>1</v>
      </c>
      <c r="FD64">
        <v>22</v>
      </c>
      <c r="FE64">
        <v>0</v>
      </c>
      <c r="FF64">
        <v>0</v>
      </c>
      <c r="FG64">
        <v>2</v>
      </c>
      <c r="FH64">
        <v>0</v>
      </c>
      <c r="FI64">
        <v>0</v>
      </c>
      <c r="FJ64">
        <v>4</v>
      </c>
      <c r="FK64">
        <v>0</v>
      </c>
      <c r="FL64">
        <v>3</v>
      </c>
      <c r="FM64">
        <v>0</v>
      </c>
      <c r="FN64">
        <v>0</v>
      </c>
      <c r="FO64">
        <v>0</v>
      </c>
      <c r="FP64">
        <v>0</v>
      </c>
      <c r="FQ64">
        <v>1</v>
      </c>
      <c r="FR64">
        <v>4</v>
      </c>
      <c r="FS64">
        <v>168</v>
      </c>
      <c r="FT64">
        <v>72</v>
      </c>
      <c r="FU64">
        <v>18</v>
      </c>
      <c r="FV64">
        <v>4</v>
      </c>
      <c r="FW64">
        <v>8</v>
      </c>
      <c r="FX64">
        <v>4</v>
      </c>
      <c r="FY64">
        <v>0</v>
      </c>
      <c r="FZ64">
        <v>1</v>
      </c>
      <c r="GA64">
        <v>1</v>
      </c>
      <c r="GB64">
        <v>4</v>
      </c>
      <c r="GC64">
        <v>2</v>
      </c>
      <c r="GD64">
        <v>3</v>
      </c>
      <c r="GE64">
        <v>0</v>
      </c>
      <c r="GF64">
        <v>1</v>
      </c>
      <c r="GG64">
        <v>3</v>
      </c>
      <c r="GH64">
        <v>0</v>
      </c>
      <c r="GI64">
        <v>1</v>
      </c>
      <c r="GJ64">
        <v>0</v>
      </c>
      <c r="GK64">
        <v>0</v>
      </c>
      <c r="GL64">
        <v>0</v>
      </c>
      <c r="GM64">
        <v>1</v>
      </c>
      <c r="GN64">
        <v>5</v>
      </c>
      <c r="GO64">
        <v>1</v>
      </c>
      <c r="GP64">
        <v>0</v>
      </c>
      <c r="GQ64">
        <v>4</v>
      </c>
      <c r="GR64">
        <v>11</v>
      </c>
      <c r="GS64">
        <v>72</v>
      </c>
      <c r="GT64">
        <v>124</v>
      </c>
      <c r="GU64">
        <v>7</v>
      </c>
      <c r="GV64">
        <v>2</v>
      </c>
      <c r="GW64">
        <v>110</v>
      </c>
      <c r="GX64">
        <v>0</v>
      </c>
      <c r="GY64">
        <v>0</v>
      </c>
      <c r="GZ64">
        <v>0</v>
      </c>
      <c r="HA64">
        <v>2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1</v>
      </c>
      <c r="HI64">
        <v>0</v>
      </c>
      <c r="HJ64">
        <v>1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1</v>
      </c>
      <c r="HS64">
        <v>124</v>
      </c>
      <c r="HT64">
        <v>8</v>
      </c>
      <c r="HU64">
        <v>6</v>
      </c>
      <c r="HV64">
        <v>0</v>
      </c>
      <c r="HW64">
        <v>0</v>
      </c>
      <c r="HX64">
        <v>0</v>
      </c>
      <c r="HY64">
        <v>0</v>
      </c>
      <c r="HZ64">
        <v>2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8</v>
      </c>
    </row>
    <row r="65" spans="1:242">
      <c r="A65" t="s">
        <v>1232</v>
      </c>
      <c r="B65" t="s">
        <v>1219</v>
      </c>
      <c r="C65" t="str">
        <f>"080201"</f>
        <v>080201</v>
      </c>
      <c r="D65" t="s">
        <v>1231</v>
      </c>
      <c r="E65">
        <v>3</v>
      </c>
      <c r="F65">
        <v>890</v>
      </c>
      <c r="G65">
        <v>680</v>
      </c>
      <c r="H65">
        <v>347</v>
      </c>
      <c r="I65">
        <v>333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333</v>
      </c>
      <c r="T65">
        <v>0</v>
      </c>
      <c r="U65">
        <v>0</v>
      </c>
      <c r="V65">
        <v>333</v>
      </c>
      <c r="W65">
        <v>7</v>
      </c>
      <c r="X65">
        <v>6</v>
      </c>
      <c r="Y65">
        <v>1</v>
      </c>
      <c r="Z65">
        <v>0</v>
      </c>
      <c r="AA65">
        <v>326</v>
      </c>
      <c r="AB65">
        <v>71</v>
      </c>
      <c r="AC65">
        <v>10</v>
      </c>
      <c r="AD65">
        <v>12</v>
      </c>
      <c r="AE65">
        <v>10</v>
      </c>
      <c r="AF65">
        <v>11</v>
      </c>
      <c r="AG65">
        <v>6</v>
      </c>
      <c r="AH65">
        <v>1</v>
      </c>
      <c r="AI65">
        <v>0</v>
      </c>
      <c r="AJ65">
        <v>5</v>
      </c>
      <c r="AK65">
        <v>2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2</v>
      </c>
      <c r="AY65">
        <v>0</v>
      </c>
      <c r="AZ65">
        <v>8</v>
      </c>
      <c r="BA65">
        <v>71</v>
      </c>
      <c r="BB65">
        <v>74</v>
      </c>
      <c r="BC65">
        <v>27</v>
      </c>
      <c r="BD65">
        <v>31</v>
      </c>
      <c r="BE65">
        <v>0</v>
      </c>
      <c r="BF65">
        <v>1</v>
      </c>
      <c r="BG65">
        <v>2</v>
      </c>
      <c r="BH65">
        <v>0</v>
      </c>
      <c r="BI65">
        <v>2</v>
      </c>
      <c r="BJ65">
        <v>0</v>
      </c>
      <c r="BK65">
        <v>1</v>
      </c>
      <c r="BL65">
        <v>1</v>
      </c>
      <c r="BM65">
        <v>0</v>
      </c>
      <c r="BN65">
        <v>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2</v>
      </c>
      <c r="BV65">
        <v>2</v>
      </c>
      <c r="BW65">
        <v>2</v>
      </c>
      <c r="BX65">
        <v>0</v>
      </c>
      <c r="BY65">
        <v>0</v>
      </c>
      <c r="BZ65">
        <v>0</v>
      </c>
      <c r="CA65">
        <v>74</v>
      </c>
      <c r="CB65">
        <v>8</v>
      </c>
      <c r="CC65">
        <v>2</v>
      </c>
      <c r="CD65">
        <v>0</v>
      </c>
      <c r="CE65">
        <v>1</v>
      </c>
      <c r="CF65">
        <v>0</v>
      </c>
      <c r="CG65">
        <v>2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1</v>
      </c>
      <c r="CS65">
        <v>8</v>
      </c>
      <c r="CT65">
        <v>13</v>
      </c>
      <c r="CU65">
        <v>2</v>
      </c>
      <c r="CV65">
        <v>1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4</v>
      </c>
      <c r="DE65">
        <v>0</v>
      </c>
      <c r="DF65">
        <v>0</v>
      </c>
      <c r="DG65">
        <v>2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0</v>
      </c>
      <c r="DP65">
        <v>1</v>
      </c>
      <c r="DQ65">
        <v>0</v>
      </c>
      <c r="DR65">
        <v>0</v>
      </c>
      <c r="DS65">
        <v>13</v>
      </c>
      <c r="DT65">
        <v>30</v>
      </c>
      <c r="DU65">
        <v>0</v>
      </c>
      <c r="DV65">
        <v>0</v>
      </c>
      <c r="DW65">
        <v>7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23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30</v>
      </c>
      <c r="ET65">
        <v>37</v>
      </c>
      <c r="EU65">
        <v>11</v>
      </c>
      <c r="EV65">
        <v>13</v>
      </c>
      <c r="EW65">
        <v>0</v>
      </c>
      <c r="EX65">
        <v>1</v>
      </c>
      <c r="EY65">
        <v>1</v>
      </c>
      <c r="EZ65">
        <v>0</v>
      </c>
      <c r="FA65">
        <v>0</v>
      </c>
      <c r="FB65">
        <v>0</v>
      </c>
      <c r="FC65">
        <v>1</v>
      </c>
      <c r="FD65">
        <v>7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1</v>
      </c>
      <c r="FQ65">
        <v>0</v>
      </c>
      <c r="FR65">
        <v>1</v>
      </c>
      <c r="FS65">
        <v>37</v>
      </c>
      <c r="FT65">
        <v>42</v>
      </c>
      <c r="FU65">
        <v>11</v>
      </c>
      <c r="FV65">
        <v>0</v>
      </c>
      <c r="FW65">
        <v>1</v>
      </c>
      <c r="FX65">
        <v>1</v>
      </c>
      <c r="FY65">
        <v>3</v>
      </c>
      <c r="FZ65">
        <v>0</v>
      </c>
      <c r="GA65">
        <v>1</v>
      </c>
      <c r="GB65">
        <v>4</v>
      </c>
      <c r="GC65">
        <v>2</v>
      </c>
      <c r="GD65">
        <v>0</v>
      </c>
      <c r="GE65">
        <v>1</v>
      </c>
      <c r="GF65">
        <v>0</v>
      </c>
      <c r="GG65">
        <v>0</v>
      </c>
      <c r="GH65">
        <v>0</v>
      </c>
      <c r="GI65">
        <v>2</v>
      </c>
      <c r="GJ65">
        <v>1</v>
      </c>
      <c r="GK65">
        <v>0</v>
      </c>
      <c r="GL65">
        <v>1</v>
      </c>
      <c r="GM65">
        <v>1</v>
      </c>
      <c r="GN65">
        <v>2</v>
      </c>
      <c r="GO65">
        <v>0</v>
      </c>
      <c r="GP65">
        <v>0</v>
      </c>
      <c r="GQ65">
        <v>2</v>
      </c>
      <c r="GR65">
        <v>9</v>
      </c>
      <c r="GS65">
        <v>42</v>
      </c>
      <c r="GT65">
        <v>47</v>
      </c>
      <c r="GU65">
        <v>2</v>
      </c>
      <c r="GV65">
        <v>2</v>
      </c>
      <c r="GW65">
        <v>42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47</v>
      </c>
      <c r="HT65">
        <v>4</v>
      </c>
      <c r="HU65">
        <v>2</v>
      </c>
      <c r="HV65">
        <v>0</v>
      </c>
      <c r="HW65">
        <v>1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1</v>
      </c>
      <c r="IH65">
        <v>4</v>
      </c>
    </row>
    <row r="66" spans="1:242">
      <c r="A66" t="s">
        <v>1230</v>
      </c>
      <c r="B66" t="s">
        <v>1219</v>
      </c>
      <c r="C66" t="str">
        <f>"080201"</f>
        <v>080201</v>
      </c>
      <c r="D66" t="s">
        <v>408</v>
      </c>
      <c r="E66">
        <v>4</v>
      </c>
      <c r="F66">
        <v>1393</v>
      </c>
      <c r="G66">
        <v>1070</v>
      </c>
      <c r="H66">
        <v>513</v>
      </c>
      <c r="I66">
        <v>557</v>
      </c>
      <c r="J66">
        <v>0</v>
      </c>
      <c r="K66">
        <v>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557</v>
      </c>
      <c r="T66">
        <v>0</v>
      </c>
      <c r="U66">
        <v>0</v>
      </c>
      <c r="V66">
        <v>557</v>
      </c>
      <c r="W66">
        <v>18</v>
      </c>
      <c r="X66">
        <v>14</v>
      </c>
      <c r="Y66">
        <v>2</v>
      </c>
      <c r="Z66">
        <v>0</v>
      </c>
      <c r="AA66">
        <v>539</v>
      </c>
      <c r="AB66">
        <v>107</v>
      </c>
      <c r="AC66">
        <v>27</v>
      </c>
      <c r="AD66">
        <v>8</v>
      </c>
      <c r="AE66">
        <v>14</v>
      </c>
      <c r="AF66">
        <v>21</v>
      </c>
      <c r="AG66">
        <v>2</v>
      </c>
      <c r="AH66">
        <v>4</v>
      </c>
      <c r="AI66">
        <v>0</v>
      </c>
      <c r="AJ66">
        <v>7</v>
      </c>
      <c r="AK66">
        <v>4</v>
      </c>
      <c r="AL66">
        <v>0</v>
      </c>
      <c r="AM66">
        <v>0</v>
      </c>
      <c r="AN66">
        <v>0</v>
      </c>
      <c r="AO66">
        <v>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1</v>
      </c>
      <c r="AY66">
        <v>0</v>
      </c>
      <c r="AZ66">
        <v>15</v>
      </c>
      <c r="BA66">
        <v>107</v>
      </c>
      <c r="BB66">
        <v>159</v>
      </c>
      <c r="BC66">
        <v>76</v>
      </c>
      <c r="BD66">
        <v>44</v>
      </c>
      <c r="BE66">
        <v>1</v>
      </c>
      <c r="BF66">
        <v>3</v>
      </c>
      <c r="BG66">
        <v>5</v>
      </c>
      <c r="BH66">
        <v>1</v>
      </c>
      <c r="BI66">
        <v>2</v>
      </c>
      <c r="BJ66">
        <v>2</v>
      </c>
      <c r="BK66">
        <v>1</v>
      </c>
      <c r="BL66">
        <v>0</v>
      </c>
      <c r="BM66">
        <v>1</v>
      </c>
      <c r="BN66">
        <v>1</v>
      </c>
      <c r="BO66">
        <v>1</v>
      </c>
      <c r="BP66">
        <v>1</v>
      </c>
      <c r="BQ66">
        <v>0</v>
      </c>
      <c r="BR66">
        <v>0</v>
      </c>
      <c r="BS66">
        <v>1</v>
      </c>
      <c r="BT66">
        <v>3</v>
      </c>
      <c r="BU66">
        <v>0</v>
      </c>
      <c r="BV66">
        <v>3</v>
      </c>
      <c r="BW66">
        <v>3</v>
      </c>
      <c r="BX66">
        <v>5</v>
      </c>
      <c r="BY66">
        <v>0</v>
      </c>
      <c r="BZ66">
        <v>5</v>
      </c>
      <c r="CA66">
        <v>159</v>
      </c>
      <c r="CB66">
        <v>22</v>
      </c>
      <c r="CC66">
        <v>12</v>
      </c>
      <c r="CD66">
        <v>0</v>
      </c>
      <c r="CE66">
        <v>0</v>
      </c>
      <c r="CF66">
        <v>1</v>
      </c>
      <c r="CG66">
        <v>1</v>
      </c>
      <c r="CH66">
        <v>0</v>
      </c>
      <c r="CI66">
        <v>0</v>
      </c>
      <c r="CJ66">
        <v>2</v>
      </c>
      <c r="CK66">
        <v>0</v>
      </c>
      <c r="CL66">
        <v>0</v>
      </c>
      <c r="CM66">
        <v>0</v>
      </c>
      <c r="CN66">
        <v>1</v>
      </c>
      <c r="CO66">
        <v>1</v>
      </c>
      <c r="CP66">
        <v>1</v>
      </c>
      <c r="CQ66">
        <v>0</v>
      </c>
      <c r="CR66">
        <v>3</v>
      </c>
      <c r="CS66">
        <v>22</v>
      </c>
      <c r="CT66">
        <v>21</v>
      </c>
      <c r="CU66">
        <v>10</v>
      </c>
      <c r="CV66">
        <v>2</v>
      </c>
      <c r="CW66">
        <v>0</v>
      </c>
      <c r="CX66">
        <v>0</v>
      </c>
      <c r="CY66">
        <v>0</v>
      </c>
      <c r="CZ66">
        <v>1</v>
      </c>
      <c r="DA66">
        <v>1</v>
      </c>
      <c r="DB66">
        <v>0</v>
      </c>
      <c r="DC66">
        <v>0</v>
      </c>
      <c r="DD66">
        <v>3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2</v>
      </c>
      <c r="DN66">
        <v>1</v>
      </c>
      <c r="DO66">
        <v>0</v>
      </c>
      <c r="DP66">
        <v>0</v>
      </c>
      <c r="DQ66">
        <v>0</v>
      </c>
      <c r="DR66">
        <v>1</v>
      </c>
      <c r="DS66">
        <v>21</v>
      </c>
      <c r="DT66">
        <v>65</v>
      </c>
      <c r="DU66">
        <v>4</v>
      </c>
      <c r="DV66">
        <v>5</v>
      </c>
      <c r="DW66">
        <v>24</v>
      </c>
      <c r="DX66">
        <v>1</v>
      </c>
      <c r="DY66">
        <v>1</v>
      </c>
      <c r="DZ66">
        <v>0</v>
      </c>
      <c r="EA66">
        <v>1</v>
      </c>
      <c r="EB66">
        <v>0</v>
      </c>
      <c r="EC66">
        <v>28</v>
      </c>
      <c r="ED66">
        <v>0</v>
      </c>
      <c r="EE66">
        <v>0</v>
      </c>
      <c r="EF66">
        <v>0</v>
      </c>
      <c r="EG66">
        <v>1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65</v>
      </c>
      <c r="ET66">
        <v>48</v>
      </c>
      <c r="EU66">
        <v>24</v>
      </c>
      <c r="EV66">
        <v>10</v>
      </c>
      <c r="EW66">
        <v>0</v>
      </c>
      <c r="EX66">
        <v>0</v>
      </c>
      <c r="EY66">
        <v>1</v>
      </c>
      <c r="EZ66">
        <v>0</v>
      </c>
      <c r="FA66">
        <v>1</v>
      </c>
      <c r="FB66">
        <v>0</v>
      </c>
      <c r="FC66">
        <v>1</v>
      </c>
      <c r="FD66">
        <v>7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1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3</v>
      </c>
      <c r="FR66">
        <v>0</v>
      </c>
      <c r="FS66">
        <v>48</v>
      </c>
      <c r="FT66">
        <v>37</v>
      </c>
      <c r="FU66">
        <v>13</v>
      </c>
      <c r="FV66">
        <v>0</v>
      </c>
      <c r="FW66">
        <v>2</v>
      </c>
      <c r="FX66">
        <v>0</v>
      </c>
      <c r="FY66">
        <v>1</v>
      </c>
      <c r="FZ66">
        <v>0</v>
      </c>
      <c r="GA66">
        <v>1</v>
      </c>
      <c r="GB66">
        <v>2</v>
      </c>
      <c r="GC66">
        <v>0</v>
      </c>
      <c r="GD66">
        <v>2</v>
      </c>
      <c r="GE66">
        <v>0</v>
      </c>
      <c r="GF66">
        <v>0</v>
      </c>
      <c r="GG66">
        <v>1</v>
      </c>
      <c r="GH66">
        <v>0</v>
      </c>
      <c r="GI66">
        <v>2</v>
      </c>
      <c r="GJ66">
        <v>0</v>
      </c>
      <c r="GK66">
        <v>0</v>
      </c>
      <c r="GL66">
        <v>0</v>
      </c>
      <c r="GM66">
        <v>1</v>
      </c>
      <c r="GN66">
        <v>0</v>
      </c>
      <c r="GO66">
        <v>1</v>
      </c>
      <c r="GP66">
        <v>0</v>
      </c>
      <c r="GQ66">
        <v>2</v>
      </c>
      <c r="GR66">
        <v>9</v>
      </c>
      <c r="GS66">
        <v>37</v>
      </c>
      <c r="GT66">
        <v>73</v>
      </c>
      <c r="GU66">
        <v>9</v>
      </c>
      <c r="GV66">
        <v>1</v>
      </c>
      <c r="GW66">
        <v>53</v>
      </c>
      <c r="GX66">
        <v>1</v>
      </c>
      <c r="GY66">
        <v>0</v>
      </c>
      <c r="GZ66">
        <v>1</v>
      </c>
      <c r="HA66">
        <v>4</v>
      </c>
      <c r="HB66">
        <v>0</v>
      </c>
      <c r="HC66">
        <v>1</v>
      </c>
      <c r="HD66">
        <v>0</v>
      </c>
      <c r="HE66">
        <v>0</v>
      </c>
      <c r="HF66">
        <v>0</v>
      </c>
      <c r="HG66">
        <v>1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1</v>
      </c>
      <c r="HR66">
        <v>1</v>
      </c>
      <c r="HS66">
        <v>73</v>
      </c>
      <c r="HT66">
        <v>7</v>
      </c>
      <c r="HU66">
        <v>5</v>
      </c>
      <c r="HV66">
        <v>0</v>
      </c>
      <c r="HW66">
        <v>1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1</v>
      </c>
      <c r="IH66">
        <v>7</v>
      </c>
    </row>
    <row r="67" spans="1:242">
      <c r="A67" t="s">
        <v>1229</v>
      </c>
      <c r="B67" t="s">
        <v>1219</v>
      </c>
      <c r="C67" t="str">
        <f>"080201"</f>
        <v>080201</v>
      </c>
      <c r="D67" t="s">
        <v>1221</v>
      </c>
      <c r="E67">
        <v>5</v>
      </c>
      <c r="F67">
        <v>2305</v>
      </c>
      <c r="G67">
        <v>1760</v>
      </c>
      <c r="H67">
        <v>773</v>
      </c>
      <c r="I67">
        <v>987</v>
      </c>
      <c r="J67">
        <v>0</v>
      </c>
      <c r="K67">
        <v>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987</v>
      </c>
      <c r="T67">
        <v>0</v>
      </c>
      <c r="U67">
        <v>0</v>
      </c>
      <c r="V67">
        <v>987</v>
      </c>
      <c r="W67">
        <v>27</v>
      </c>
      <c r="X67">
        <v>20</v>
      </c>
      <c r="Y67">
        <v>7</v>
      </c>
      <c r="Z67">
        <v>0</v>
      </c>
      <c r="AA67">
        <v>960</v>
      </c>
      <c r="AB67">
        <v>211</v>
      </c>
      <c r="AC67">
        <v>51</v>
      </c>
      <c r="AD67">
        <v>22</v>
      </c>
      <c r="AE67">
        <v>33</v>
      </c>
      <c r="AF67">
        <v>29</v>
      </c>
      <c r="AG67">
        <v>3</v>
      </c>
      <c r="AH67">
        <v>6</v>
      </c>
      <c r="AI67">
        <v>3</v>
      </c>
      <c r="AJ67">
        <v>8</v>
      </c>
      <c r="AK67">
        <v>3</v>
      </c>
      <c r="AL67">
        <v>1</v>
      </c>
      <c r="AM67">
        <v>2</v>
      </c>
      <c r="AN67">
        <v>3</v>
      </c>
      <c r="AO67">
        <v>2</v>
      </c>
      <c r="AP67">
        <v>2</v>
      </c>
      <c r="AQ67">
        <v>0</v>
      </c>
      <c r="AR67">
        <v>0</v>
      </c>
      <c r="AS67">
        <v>2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1</v>
      </c>
      <c r="AZ67">
        <v>39</v>
      </c>
      <c r="BA67">
        <v>211</v>
      </c>
      <c r="BB67">
        <v>227</v>
      </c>
      <c r="BC67">
        <v>106</v>
      </c>
      <c r="BD67">
        <v>64</v>
      </c>
      <c r="BE67">
        <v>5</v>
      </c>
      <c r="BF67">
        <v>3</v>
      </c>
      <c r="BG67">
        <v>3</v>
      </c>
      <c r="BH67">
        <v>0</v>
      </c>
      <c r="BI67">
        <v>1</v>
      </c>
      <c r="BJ67">
        <v>0</v>
      </c>
      <c r="BK67">
        <v>1</v>
      </c>
      <c r="BL67">
        <v>5</v>
      </c>
      <c r="BM67">
        <v>0</v>
      </c>
      <c r="BN67">
        <v>21</v>
      </c>
      <c r="BO67">
        <v>0</v>
      </c>
      <c r="BP67">
        <v>2</v>
      </c>
      <c r="BQ67">
        <v>0</v>
      </c>
      <c r="BR67">
        <v>1</v>
      </c>
      <c r="BS67">
        <v>1</v>
      </c>
      <c r="BT67">
        <v>3</v>
      </c>
      <c r="BU67">
        <v>1</v>
      </c>
      <c r="BV67">
        <v>1</v>
      </c>
      <c r="BW67">
        <v>2</v>
      </c>
      <c r="BX67">
        <v>4</v>
      </c>
      <c r="BY67">
        <v>0</v>
      </c>
      <c r="BZ67">
        <v>3</v>
      </c>
      <c r="CA67">
        <v>227</v>
      </c>
      <c r="CB67">
        <v>21</v>
      </c>
      <c r="CC67">
        <v>10</v>
      </c>
      <c r="CD67">
        <v>2</v>
      </c>
      <c r="CE67">
        <v>0</v>
      </c>
      <c r="CF67">
        <v>1</v>
      </c>
      <c r="CG67">
        <v>2</v>
      </c>
      <c r="CH67">
        <v>1</v>
      </c>
      <c r="CI67">
        <v>1</v>
      </c>
      <c r="CJ67">
        <v>2</v>
      </c>
      <c r="CK67">
        <v>0</v>
      </c>
      <c r="CL67">
        <v>0</v>
      </c>
      <c r="CM67">
        <v>0</v>
      </c>
      <c r="CN67">
        <v>0</v>
      </c>
      <c r="CO67">
        <v>2</v>
      </c>
      <c r="CP67">
        <v>0</v>
      </c>
      <c r="CQ67">
        <v>0</v>
      </c>
      <c r="CR67">
        <v>0</v>
      </c>
      <c r="CS67">
        <v>21</v>
      </c>
      <c r="CT67">
        <v>42</v>
      </c>
      <c r="CU67">
        <v>23</v>
      </c>
      <c r="CV67">
        <v>2</v>
      </c>
      <c r="CW67">
        <v>4</v>
      </c>
      <c r="CX67">
        <v>1</v>
      </c>
      <c r="CY67">
        <v>0</v>
      </c>
      <c r="CZ67">
        <v>2</v>
      </c>
      <c r="DA67">
        <v>0</v>
      </c>
      <c r="DB67">
        <v>0</v>
      </c>
      <c r="DC67">
        <v>0</v>
      </c>
      <c r="DD67">
        <v>2</v>
      </c>
      <c r="DE67">
        <v>2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2</v>
      </c>
      <c r="DR67">
        <v>2</v>
      </c>
      <c r="DS67">
        <v>42</v>
      </c>
      <c r="DT67">
        <v>92</v>
      </c>
      <c r="DU67">
        <v>1</v>
      </c>
      <c r="DV67">
        <v>3</v>
      </c>
      <c r="DW67">
        <v>14</v>
      </c>
      <c r="DX67">
        <v>0</v>
      </c>
      <c r="DY67">
        <v>0</v>
      </c>
      <c r="DZ67">
        <v>0</v>
      </c>
      <c r="EA67">
        <v>1</v>
      </c>
      <c r="EB67">
        <v>0</v>
      </c>
      <c r="EC67">
        <v>72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92</v>
      </c>
      <c r="ET67">
        <v>131</v>
      </c>
      <c r="EU67">
        <v>54</v>
      </c>
      <c r="EV67">
        <v>57</v>
      </c>
      <c r="EW67">
        <v>1</v>
      </c>
      <c r="EX67">
        <v>3</v>
      </c>
      <c r="EY67">
        <v>0</v>
      </c>
      <c r="EZ67">
        <v>0</v>
      </c>
      <c r="FA67">
        <v>3</v>
      </c>
      <c r="FB67">
        <v>0</v>
      </c>
      <c r="FC67">
        <v>3</v>
      </c>
      <c r="FD67">
        <v>5</v>
      </c>
      <c r="FE67">
        <v>0</v>
      </c>
      <c r="FF67">
        <v>0</v>
      </c>
      <c r="FG67">
        <v>2</v>
      </c>
      <c r="FH67">
        <v>0</v>
      </c>
      <c r="FI67">
        <v>0</v>
      </c>
      <c r="FJ67">
        <v>0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</v>
      </c>
      <c r="FR67">
        <v>1</v>
      </c>
      <c r="FS67">
        <v>131</v>
      </c>
      <c r="FT67">
        <v>79</v>
      </c>
      <c r="FU67">
        <v>23</v>
      </c>
      <c r="FV67">
        <v>6</v>
      </c>
      <c r="FW67">
        <v>4</v>
      </c>
      <c r="FX67">
        <v>3</v>
      </c>
      <c r="FY67">
        <v>0</v>
      </c>
      <c r="FZ67">
        <v>2</v>
      </c>
      <c r="GA67">
        <v>0</v>
      </c>
      <c r="GB67">
        <v>2</v>
      </c>
      <c r="GC67">
        <v>3</v>
      </c>
      <c r="GD67">
        <v>1</v>
      </c>
      <c r="GE67">
        <v>0</v>
      </c>
      <c r="GF67">
        <v>1</v>
      </c>
      <c r="GG67">
        <v>0</v>
      </c>
      <c r="GH67">
        <v>0</v>
      </c>
      <c r="GI67">
        <v>2</v>
      </c>
      <c r="GJ67">
        <v>0</v>
      </c>
      <c r="GK67">
        <v>0</v>
      </c>
      <c r="GL67">
        <v>1</v>
      </c>
      <c r="GM67">
        <v>2</v>
      </c>
      <c r="GN67">
        <v>1</v>
      </c>
      <c r="GO67">
        <v>0</v>
      </c>
      <c r="GP67">
        <v>2</v>
      </c>
      <c r="GQ67">
        <v>3</v>
      </c>
      <c r="GR67">
        <v>23</v>
      </c>
      <c r="GS67">
        <v>79</v>
      </c>
      <c r="GT67">
        <v>145</v>
      </c>
      <c r="GU67">
        <v>25</v>
      </c>
      <c r="GV67">
        <v>3</v>
      </c>
      <c r="GW67">
        <v>108</v>
      </c>
      <c r="GX67">
        <v>1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</v>
      </c>
      <c r="HE67">
        <v>2</v>
      </c>
      <c r="HF67">
        <v>0</v>
      </c>
      <c r="HG67">
        <v>0</v>
      </c>
      <c r="HH67">
        <v>1</v>
      </c>
      <c r="HI67">
        <v>0</v>
      </c>
      <c r="HJ67">
        <v>0</v>
      </c>
      <c r="HK67">
        <v>0</v>
      </c>
      <c r="HL67">
        <v>1</v>
      </c>
      <c r="HM67">
        <v>0</v>
      </c>
      <c r="HN67">
        <v>1</v>
      </c>
      <c r="HO67">
        <v>0</v>
      </c>
      <c r="HP67">
        <v>0</v>
      </c>
      <c r="HQ67">
        <v>0</v>
      </c>
      <c r="HR67">
        <v>2</v>
      </c>
      <c r="HS67">
        <v>145</v>
      </c>
      <c r="HT67">
        <v>12</v>
      </c>
      <c r="HU67">
        <v>7</v>
      </c>
      <c r="HV67">
        <v>0</v>
      </c>
      <c r="HW67">
        <v>0</v>
      </c>
      <c r="HX67">
        <v>0</v>
      </c>
      <c r="HY67">
        <v>0</v>
      </c>
      <c r="HZ67">
        <v>1</v>
      </c>
      <c r="IA67">
        <v>0</v>
      </c>
      <c r="IB67">
        <v>0</v>
      </c>
      <c r="IC67">
        <v>1</v>
      </c>
      <c r="ID67">
        <v>0</v>
      </c>
      <c r="IE67">
        <v>2</v>
      </c>
      <c r="IF67">
        <v>1</v>
      </c>
      <c r="IG67">
        <v>0</v>
      </c>
      <c r="IH67">
        <v>12</v>
      </c>
    </row>
    <row r="68" spans="1:242">
      <c r="A68" t="s">
        <v>1228</v>
      </c>
      <c r="B68" t="s">
        <v>1219</v>
      </c>
      <c r="C68" t="str">
        <f>"080201"</f>
        <v>080201</v>
      </c>
      <c r="D68" t="s">
        <v>1227</v>
      </c>
      <c r="E68">
        <v>6</v>
      </c>
      <c r="F68">
        <v>1664</v>
      </c>
      <c r="G68">
        <v>1260</v>
      </c>
      <c r="H68">
        <v>566</v>
      </c>
      <c r="I68">
        <v>694</v>
      </c>
      <c r="J68">
        <v>0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694</v>
      </c>
      <c r="T68">
        <v>0</v>
      </c>
      <c r="U68">
        <v>0</v>
      </c>
      <c r="V68">
        <v>694</v>
      </c>
      <c r="W68">
        <v>20</v>
      </c>
      <c r="X68">
        <v>19</v>
      </c>
      <c r="Y68">
        <v>1</v>
      </c>
      <c r="Z68">
        <v>0</v>
      </c>
      <c r="AA68">
        <v>674</v>
      </c>
      <c r="AB68">
        <v>119</v>
      </c>
      <c r="AC68">
        <v>32</v>
      </c>
      <c r="AD68">
        <v>17</v>
      </c>
      <c r="AE68">
        <v>9</v>
      </c>
      <c r="AF68">
        <v>15</v>
      </c>
      <c r="AG68">
        <v>4</v>
      </c>
      <c r="AH68">
        <v>4</v>
      </c>
      <c r="AI68">
        <v>1</v>
      </c>
      <c r="AJ68">
        <v>7</v>
      </c>
      <c r="AK68">
        <v>1</v>
      </c>
      <c r="AL68">
        <v>1</v>
      </c>
      <c r="AM68">
        <v>1</v>
      </c>
      <c r="AN68">
        <v>2</v>
      </c>
      <c r="AO68">
        <v>2</v>
      </c>
      <c r="AP68">
        <v>0</v>
      </c>
      <c r="AQ68">
        <v>0</v>
      </c>
      <c r="AR68">
        <v>3</v>
      </c>
      <c r="AS68">
        <v>1</v>
      </c>
      <c r="AT68">
        <v>1</v>
      </c>
      <c r="AU68">
        <v>0</v>
      </c>
      <c r="AV68">
        <v>0</v>
      </c>
      <c r="AW68">
        <v>2</v>
      </c>
      <c r="AX68">
        <v>1</v>
      </c>
      <c r="AY68">
        <v>0</v>
      </c>
      <c r="AZ68">
        <v>15</v>
      </c>
      <c r="BA68">
        <v>119</v>
      </c>
      <c r="BB68">
        <v>187</v>
      </c>
      <c r="BC68">
        <v>73</v>
      </c>
      <c r="BD68">
        <v>52</v>
      </c>
      <c r="BE68">
        <v>13</v>
      </c>
      <c r="BF68">
        <v>7</v>
      </c>
      <c r="BG68">
        <v>3</v>
      </c>
      <c r="BH68">
        <v>2</v>
      </c>
      <c r="BI68">
        <v>6</v>
      </c>
      <c r="BJ68">
        <v>0</v>
      </c>
      <c r="BK68">
        <v>0</v>
      </c>
      <c r="BL68">
        <v>3</v>
      </c>
      <c r="BM68">
        <v>1</v>
      </c>
      <c r="BN68">
        <v>8</v>
      </c>
      <c r="BO68">
        <v>2</v>
      </c>
      <c r="BP68">
        <v>0</v>
      </c>
      <c r="BQ68">
        <v>1</v>
      </c>
      <c r="BR68">
        <v>0</v>
      </c>
      <c r="BS68">
        <v>1</v>
      </c>
      <c r="BT68">
        <v>5</v>
      </c>
      <c r="BU68">
        <v>0</v>
      </c>
      <c r="BV68">
        <v>5</v>
      </c>
      <c r="BW68">
        <v>1</v>
      </c>
      <c r="BX68">
        <v>3</v>
      </c>
      <c r="BY68">
        <v>0</v>
      </c>
      <c r="BZ68">
        <v>1</v>
      </c>
      <c r="CA68">
        <v>187</v>
      </c>
      <c r="CB68">
        <v>25</v>
      </c>
      <c r="CC68">
        <v>9</v>
      </c>
      <c r="CD68">
        <v>3</v>
      </c>
      <c r="CE68">
        <v>3</v>
      </c>
      <c r="CF68">
        <v>2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1</v>
      </c>
      <c r="CN68">
        <v>3</v>
      </c>
      <c r="CO68">
        <v>0</v>
      </c>
      <c r="CP68">
        <v>0</v>
      </c>
      <c r="CQ68">
        <v>2</v>
      </c>
      <c r="CR68">
        <v>1</v>
      </c>
      <c r="CS68">
        <v>25</v>
      </c>
      <c r="CT68">
        <v>23</v>
      </c>
      <c r="CU68">
        <v>9</v>
      </c>
      <c r="CV68">
        <v>1</v>
      </c>
      <c r="CW68">
        <v>2</v>
      </c>
      <c r="CX68">
        <v>0</v>
      </c>
      <c r="CY68">
        <v>0</v>
      </c>
      <c r="CZ68">
        <v>1</v>
      </c>
      <c r="DA68">
        <v>0</v>
      </c>
      <c r="DB68">
        <v>0</v>
      </c>
      <c r="DC68">
        <v>0</v>
      </c>
      <c r="DD68">
        <v>1</v>
      </c>
      <c r="DE68">
        <v>1</v>
      </c>
      <c r="DF68">
        <v>0</v>
      </c>
      <c r="DG68">
        <v>2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4</v>
      </c>
      <c r="DS68">
        <v>23</v>
      </c>
      <c r="DT68">
        <v>70</v>
      </c>
      <c r="DU68">
        <v>3</v>
      </c>
      <c r="DV68">
        <v>9</v>
      </c>
      <c r="DW68">
        <v>16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39</v>
      </c>
      <c r="ED68">
        <v>1</v>
      </c>
      <c r="EE68">
        <v>0</v>
      </c>
      <c r="EF68">
        <v>0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0</v>
      </c>
      <c r="ER68">
        <v>0</v>
      </c>
      <c r="ES68">
        <v>70</v>
      </c>
      <c r="ET68">
        <v>100</v>
      </c>
      <c r="EU68">
        <v>38</v>
      </c>
      <c r="EV68">
        <v>44</v>
      </c>
      <c r="EW68">
        <v>0</v>
      </c>
      <c r="EX68">
        <v>2</v>
      </c>
      <c r="EY68">
        <v>1</v>
      </c>
      <c r="EZ68">
        <v>0</v>
      </c>
      <c r="FA68">
        <v>0</v>
      </c>
      <c r="FB68">
        <v>0</v>
      </c>
      <c r="FC68">
        <v>0</v>
      </c>
      <c r="FD68">
        <v>7</v>
      </c>
      <c r="FE68">
        <v>0</v>
      </c>
      <c r="FF68">
        <v>0</v>
      </c>
      <c r="FG68">
        <v>1</v>
      </c>
      <c r="FH68">
        <v>0</v>
      </c>
      <c r="FI68">
        <v>0</v>
      </c>
      <c r="FJ68">
        <v>0</v>
      </c>
      <c r="FK68">
        <v>0</v>
      </c>
      <c r="FL68">
        <v>1</v>
      </c>
      <c r="FM68">
        <v>0</v>
      </c>
      <c r="FN68">
        <v>0</v>
      </c>
      <c r="FO68">
        <v>1</v>
      </c>
      <c r="FP68">
        <v>2</v>
      </c>
      <c r="FQ68">
        <v>0</v>
      </c>
      <c r="FR68">
        <v>3</v>
      </c>
      <c r="FS68">
        <v>100</v>
      </c>
      <c r="FT68">
        <v>53</v>
      </c>
      <c r="FU68">
        <v>17</v>
      </c>
      <c r="FV68">
        <v>1</v>
      </c>
      <c r="FW68">
        <v>5</v>
      </c>
      <c r="FX68">
        <v>4</v>
      </c>
      <c r="FY68">
        <v>1</v>
      </c>
      <c r="FZ68">
        <v>2</v>
      </c>
      <c r="GA68">
        <v>1</v>
      </c>
      <c r="GB68">
        <v>2</v>
      </c>
      <c r="GC68">
        <v>0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3</v>
      </c>
      <c r="GR68">
        <v>12</v>
      </c>
      <c r="GS68">
        <v>53</v>
      </c>
      <c r="GT68">
        <v>91</v>
      </c>
      <c r="GU68">
        <v>10</v>
      </c>
      <c r="GV68">
        <v>0</v>
      </c>
      <c r="GW68">
        <v>73</v>
      </c>
      <c r="GX68">
        <v>0</v>
      </c>
      <c r="GY68">
        <v>1</v>
      </c>
      <c r="GZ68">
        <v>1</v>
      </c>
      <c r="HA68">
        <v>0</v>
      </c>
      <c r="HB68">
        <v>0</v>
      </c>
      <c r="HC68">
        <v>0</v>
      </c>
      <c r="HD68">
        <v>0</v>
      </c>
      <c r="HE68">
        <v>1</v>
      </c>
      <c r="HF68">
        <v>0</v>
      </c>
      <c r="HG68">
        <v>0</v>
      </c>
      <c r="HH68">
        <v>0</v>
      </c>
      <c r="HI68">
        <v>2</v>
      </c>
      <c r="HJ68">
        <v>0</v>
      </c>
      <c r="HK68">
        <v>0</v>
      </c>
      <c r="HL68">
        <v>1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2</v>
      </c>
      <c r="HS68">
        <v>91</v>
      </c>
      <c r="HT68">
        <v>6</v>
      </c>
      <c r="HU68">
        <v>2</v>
      </c>
      <c r="HV68">
        <v>0</v>
      </c>
      <c r="HW68">
        <v>0</v>
      </c>
      <c r="HX68">
        <v>0</v>
      </c>
      <c r="HY68">
        <v>0</v>
      </c>
      <c r="HZ68">
        <v>2</v>
      </c>
      <c r="IA68">
        <v>0</v>
      </c>
      <c r="IB68">
        <v>0</v>
      </c>
      <c r="IC68">
        <v>0</v>
      </c>
      <c r="ID68">
        <v>1</v>
      </c>
      <c r="IE68">
        <v>0</v>
      </c>
      <c r="IF68">
        <v>0</v>
      </c>
      <c r="IG68">
        <v>1</v>
      </c>
      <c r="IH68">
        <v>6</v>
      </c>
    </row>
    <row r="69" spans="1:242">
      <c r="A69" t="s">
        <v>1226</v>
      </c>
      <c r="B69" t="s">
        <v>1219</v>
      </c>
      <c r="C69" t="str">
        <f>"080201"</f>
        <v>080201</v>
      </c>
      <c r="D69" t="s">
        <v>1225</v>
      </c>
      <c r="E69">
        <v>7</v>
      </c>
      <c r="F69">
        <v>948</v>
      </c>
      <c r="G69">
        <v>730</v>
      </c>
      <c r="H69">
        <v>421</v>
      </c>
      <c r="I69">
        <v>309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309</v>
      </c>
      <c r="T69">
        <v>0</v>
      </c>
      <c r="U69">
        <v>0</v>
      </c>
      <c r="V69">
        <v>309</v>
      </c>
      <c r="W69">
        <v>9</v>
      </c>
      <c r="X69">
        <v>7</v>
      </c>
      <c r="Y69">
        <v>0</v>
      </c>
      <c r="Z69">
        <v>0</v>
      </c>
      <c r="AA69">
        <v>300</v>
      </c>
      <c r="AB69">
        <v>64</v>
      </c>
      <c r="AC69">
        <v>22</v>
      </c>
      <c r="AD69">
        <v>7</v>
      </c>
      <c r="AE69">
        <v>4</v>
      </c>
      <c r="AF69">
        <v>7</v>
      </c>
      <c r="AG69">
        <v>2</v>
      </c>
      <c r="AH69">
        <v>0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0</v>
      </c>
      <c r="AW69">
        <v>2</v>
      </c>
      <c r="AX69">
        <v>0</v>
      </c>
      <c r="AY69">
        <v>0</v>
      </c>
      <c r="AZ69">
        <v>11</v>
      </c>
      <c r="BA69">
        <v>64</v>
      </c>
      <c r="BB69">
        <v>97</v>
      </c>
      <c r="BC69">
        <v>34</v>
      </c>
      <c r="BD69">
        <v>29</v>
      </c>
      <c r="BE69">
        <v>9</v>
      </c>
      <c r="BF69">
        <v>3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1</v>
      </c>
      <c r="BP69">
        <v>1</v>
      </c>
      <c r="BQ69">
        <v>0</v>
      </c>
      <c r="BR69">
        <v>0</v>
      </c>
      <c r="BS69">
        <v>0</v>
      </c>
      <c r="BT69">
        <v>3</v>
      </c>
      <c r="BU69">
        <v>1</v>
      </c>
      <c r="BV69">
        <v>4</v>
      </c>
      <c r="BW69">
        <v>1</v>
      </c>
      <c r="BX69">
        <v>3</v>
      </c>
      <c r="BY69">
        <v>0</v>
      </c>
      <c r="BZ69">
        <v>6</v>
      </c>
      <c r="CA69">
        <v>97</v>
      </c>
      <c r="CB69">
        <v>9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1</v>
      </c>
      <c r="CK69">
        <v>0</v>
      </c>
      <c r="CL69">
        <v>0</v>
      </c>
      <c r="CM69">
        <v>2</v>
      </c>
      <c r="CN69">
        <v>0</v>
      </c>
      <c r="CO69">
        <v>1</v>
      </c>
      <c r="CP69">
        <v>0</v>
      </c>
      <c r="CQ69">
        <v>0</v>
      </c>
      <c r="CR69">
        <v>1</v>
      </c>
      <c r="CS69">
        <v>9</v>
      </c>
      <c r="CT69">
        <v>13</v>
      </c>
      <c r="CU69">
        <v>8</v>
      </c>
      <c r="CV69">
        <v>1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</v>
      </c>
      <c r="DM69">
        <v>0</v>
      </c>
      <c r="DN69">
        <v>1</v>
      </c>
      <c r="DO69">
        <v>0</v>
      </c>
      <c r="DP69">
        <v>0</v>
      </c>
      <c r="DQ69">
        <v>0</v>
      </c>
      <c r="DR69">
        <v>0</v>
      </c>
      <c r="DS69">
        <v>13</v>
      </c>
      <c r="DT69">
        <v>37</v>
      </c>
      <c r="DU69">
        <v>0</v>
      </c>
      <c r="DV69">
        <v>7</v>
      </c>
      <c r="DW69">
        <v>5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25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37</v>
      </c>
      <c r="ET69">
        <v>19</v>
      </c>
      <c r="EU69">
        <v>7</v>
      </c>
      <c r="EV69">
        <v>6</v>
      </c>
      <c r="EW69">
        <v>2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3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19</v>
      </c>
      <c r="FT69">
        <v>31</v>
      </c>
      <c r="FU69">
        <v>12</v>
      </c>
      <c r="FV69">
        <v>3</v>
      </c>
      <c r="FW69">
        <v>3</v>
      </c>
      <c r="FX69">
        <v>1</v>
      </c>
      <c r="FY69">
        <v>0</v>
      </c>
      <c r="FZ69">
        <v>1</v>
      </c>
      <c r="GA69">
        <v>0</v>
      </c>
      <c r="GB69">
        <v>0</v>
      </c>
      <c r="GC69">
        <v>1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1</v>
      </c>
      <c r="GR69">
        <v>9</v>
      </c>
      <c r="GS69">
        <v>31</v>
      </c>
      <c r="GT69">
        <v>25</v>
      </c>
      <c r="GU69">
        <v>2</v>
      </c>
      <c r="GV69">
        <v>0</v>
      </c>
      <c r="GW69">
        <v>21</v>
      </c>
      <c r="GX69">
        <v>0</v>
      </c>
      <c r="GY69">
        <v>0</v>
      </c>
      <c r="GZ69">
        <v>0</v>
      </c>
      <c r="HA69">
        <v>1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1</v>
      </c>
      <c r="HS69">
        <v>25</v>
      </c>
      <c r="HT69">
        <v>5</v>
      </c>
      <c r="HU69">
        <v>4</v>
      </c>
      <c r="HV69">
        <v>0</v>
      </c>
      <c r="HW69">
        <v>0</v>
      </c>
      <c r="HX69">
        <v>1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5</v>
      </c>
    </row>
    <row r="70" spans="1:242">
      <c r="A70" t="s">
        <v>1224</v>
      </c>
      <c r="B70" t="s">
        <v>1219</v>
      </c>
      <c r="C70" t="str">
        <f>"080201"</f>
        <v>080201</v>
      </c>
      <c r="D70" t="s">
        <v>1223</v>
      </c>
      <c r="E70">
        <v>8</v>
      </c>
      <c r="F70">
        <v>1012</v>
      </c>
      <c r="G70">
        <v>770</v>
      </c>
      <c r="H70">
        <v>391</v>
      </c>
      <c r="I70">
        <v>379</v>
      </c>
      <c r="J70">
        <v>0</v>
      </c>
      <c r="K70">
        <v>0</v>
      </c>
      <c r="L70">
        <v>2</v>
      </c>
      <c r="M70">
        <v>2</v>
      </c>
      <c r="N70">
        <v>0</v>
      </c>
      <c r="O70">
        <v>0</v>
      </c>
      <c r="P70">
        <v>0</v>
      </c>
      <c r="Q70">
        <v>0</v>
      </c>
      <c r="R70">
        <v>2</v>
      </c>
      <c r="S70">
        <v>381</v>
      </c>
      <c r="T70">
        <v>2</v>
      </c>
      <c r="U70">
        <v>0</v>
      </c>
      <c r="V70">
        <v>381</v>
      </c>
      <c r="W70">
        <v>17</v>
      </c>
      <c r="X70">
        <v>12</v>
      </c>
      <c r="Y70">
        <v>5</v>
      </c>
      <c r="Z70">
        <v>0</v>
      </c>
      <c r="AA70">
        <v>364</v>
      </c>
      <c r="AB70">
        <v>89</v>
      </c>
      <c r="AC70">
        <v>11</v>
      </c>
      <c r="AD70">
        <v>13</v>
      </c>
      <c r="AE70">
        <v>13</v>
      </c>
      <c r="AF70">
        <v>17</v>
      </c>
      <c r="AG70">
        <v>7</v>
      </c>
      <c r="AH70">
        <v>2</v>
      </c>
      <c r="AI70">
        <v>0</v>
      </c>
      <c r="AJ70">
        <v>5</v>
      </c>
      <c r="AK70">
        <v>6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3</v>
      </c>
      <c r="AY70">
        <v>0</v>
      </c>
      <c r="AZ70">
        <v>9</v>
      </c>
      <c r="BA70">
        <v>89</v>
      </c>
      <c r="BB70">
        <v>86</v>
      </c>
      <c r="BC70">
        <v>30</v>
      </c>
      <c r="BD70">
        <v>33</v>
      </c>
      <c r="BE70">
        <v>2</v>
      </c>
      <c r="BF70">
        <v>1</v>
      </c>
      <c r="BG70">
        <v>4</v>
      </c>
      <c r="BH70">
        <v>1</v>
      </c>
      <c r="BI70">
        <v>2</v>
      </c>
      <c r="BJ70">
        <v>0</v>
      </c>
      <c r="BK70">
        <v>1</v>
      </c>
      <c r="BL70">
        <v>0</v>
      </c>
      <c r="BM70">
        <v>0</v>
      </c>
      <c r="BN70">
        <v>3</v>
      </c>
      <c r="BO70">
        <v>1</v>
      </c>
      <c r="BP70">
        <v>0</v>
      </c>
      <c r="BQ70">
        <v>0</v>
      </c>
      <c r="BR70">
        <v>0</v>
      </c>
      <c r="BS70">
        <v>2</v>
      </c>
      <c r="BT70">
        <v>2</v>
      </c>
      <c r="BU70">
        <v>0</v>
      </c>
      <c r="BV70">
        <v>3</v>
      </c>
      <c r="BW70">
        <v>0</v>
      </c>
      <c r="BX70">
        <v>1</v>
      </c>
      <c r="BY70">
        <v>0</v>
      </c>
      <c r="BZ70">
        <v>0</v>
      </c>
      <c r="CA70">
        <v>86</v>
      </c>
      <c r="CB70">
        <v>4</v>
      </c>
      <c r="CC70">
        <v>4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4</v>
      </c>
      <c r="CT70">
        <v>12</v>
      </c>
      <c r="CU70">
        <v>5</v>
      </c>
      <c r="CV70">
        <v>2</v>
      </c>
      <c r="CW70">
        <v>0</v>
      </c>
      <c r="CX70">
        <v>0</v>
      </c>
      <c r="CY70">
        <v>0</v>
      </c>
      <c r="CZ70">
        <v>1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1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0</v>
      </c>
      <c r="DQ70">
        <v>0</v>
      </c>
      <c r="DR70">
        <v>0</v>
      </c>
      <c r="DS70">
        <v>12</v>
      </c>
      <c r="DT70">
        <v>76</v>
      </c>
      <c r="DU70">
        <v>1</v>
      </c>
      <c r="DV70">
        <v>5</v>
      </c>
      <c r="DW70">
        <v>4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65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76</v>
      </c>
      <c r="ET70">
        <v>29</v>
      </c>
      <c r="EU70">
        <v>11</v>
      </c>
      <c r="EV70">
        <v>12</v>
      </c>
      <c r="EW70">
        <v>0</v>
      </c>
      <c r="EX70">
        <v>1</v>
      </c>
      <c r="EY70">
        <v>1</v>
      </c>
      <c r="EZ70">
        <v>0</v>
      </c>
      <c r="FA70">
        <v>0</v>
      </c>
      <c r="FB70">
        <v>0</v>
      </c>
      <c r="FC70">
        <v>1</v>
      </c>
      <c r="FD70">
        <v>3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29</v>
      </c>
      <c r="FT70">
        <v>33</v>
      </c>
      <c r="FU70">
        <v>9</v>
      </c>
      <c r="FV70">
        <v>0</v>
      </c>
      <c r="FW70">
        <v>2</v>
      </c>
      <c r="FX70">
        <v>2</v>
      </c>
      <c r="FY70">
        <v>0</v>
      </c>
      <c r="FZ70">
        <v>1</v>
      </c>
      <c r="GA70">
        <v>2</v>
      </c>
      <c r="GB70">
        <v>0</v>
      </c>
      <c r="GC70">
        <v>0</v>
      </c>
      <c r="GD70">
        <v>0</v>
      </c>
      <c r="GE70">
        <v>1</v>
      </c>
      <c r="GF70">
        <v>1</v>
      </c>
      <c r="GG70">
        <v>0</v>
      </c>
      <c r="GH70">
        <v>1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3</v>
      </c>
      <c r="GO70">
        <v>1</v>
      </c>
      <c r="GP70">
        <v>0</v>
      </c>
      <c r="GQ70">
        <v>1</v>
      </c>
      <c r="GR70">
        <v>9</v>
      </c>
      <c r="GS70">
        <v>33</v>
      </c>
      <c r="GT70">
        <v>32</v>
      </c>
      <c r="GU70">
        <v>2</v>
      </c>
      <c r="GV70">
        <v>0</v>
      </c>
      <c r="GW70">
        <v>27</v>
      </c>
      <c r="GX70">
        <v>0</v>
      </c>
      <c r="GY70">
        <v>0</v>
      </c>
      <c r="GZ70">
        <v>0</v>
      </c>
      <c r="HA70">
        <v>1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2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32</v>
      </c>
      <c r="HT70">
        <v>3</v>
      </c>
      <c r="HU70">
        <v>1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1</v>
      </c>
      <c r="ID70">
        <v>0</v>
      </c>
      <c r="IE70">
        <v>0</v>
      </c>
      <c r="IF70">
        <v>0</v>
      </c>
      <c r="IG70">
        <v>1</v>
      </c>
      <c r="IH70">
        <v>3</v>
      </c>
    </row>
    <row r="71" spans="1:242">
      <c r="A71" t="s">
        <v>1222</v>
      </c>
      <c r="B71" t="s">
        <v>1219</v>
      </c>
      <c r="C71" t="str">
        <f>"080201"</f>
        <v>080201</v>
      </c>
      <c r="D71" t="s">
        <v>1221</v>
      </c>
      <c r="E71">
        <v>9</v>
      </c>
      <c r="F71">
        <v>965</v>
      </c>
      <c r="G71">
        <v>740</v>
      </c>
      <c r="H71">
        <v>296</v>
      </c>
      <c r="I71">
        <v>444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444</v>
      </c>
      <c r="T71">
        <v>0</v>
      </c>
      <c r="U71">
        <v>0</v>
      </c>
      <c r="V71">
        <v>444</v>
      </c>
      <c r="W71">
        <v>10</v>
      </c>
      <c r="X71">
        <v>9</v>
      </c>
      <c r="Y71">
        <v>1</v>
      </c>
      <c r="Z71">
        <v>0</v>
      </c>
      <c r="AA71">
        <v>434</v>
      </c>
      <c r="AB71">
        <v>70</v>
      </c>
      <c r="AC71">
        <v>10</v>
      </c>
      <c r="AD71">
        <v>4</v>
      </c>
      <c r="AE71">
        <v>11</v>
      </c>
      <c r="AF71">
        <v>7</v>
      </c>
      <c r="AG71">
        <v>0</v>
      </c>
      <c r="AH71">
        <v>0</v>
      </c>
      <c r="AI71">
        <v>2</v>
      </c>
      <c r="AJ71">
        <v>3</v>
      </c>
      <c r="AK71">
        <v>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28</v>
      </c>
      <c r="BA71">
        <v>70</v>
      </c>
      <c r="BB71">
        <v>129</v>
      </c>
      <c r="BC71">
        <v>41</v>
      </c>
      <c r="BD71">
        <v>50</v>
      </c>
      <c r="BE71">
        <v>3</v>
      </c>
      <c r="BF71">
        <v>0</v>
      </c>
      <c r="BG71">
        <v>5</v>
      </c>
      <c r="BH71">
        <v>6</v>
      </c>
      <c r="BI71">
        <v>2</v>
      </c>
      <c r="BJ71">
        <v>0</v>
      </c>
      <c r="BK71">
        <v>0</v>
      </c>
      <c r="BL71">
        <v>5</v>
      </c>
      <c r="BM71">
        <v>0</v>
      </c>
      <c r="BN71">
        <v>3</v>
      </c>
      <c r="BO71">
        <v>0</v>
      </c>
      <c r="BP71">
        <v>2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3</v>
      </c>
      <c r="BX71">
        <v>4</v>
      </c>
      <c r="BY71">
        <v>0</v>
      </c>
      <c r="BZ71">
        <v>3</v>
      </c>
      <c r="CA71">
        <v>129</v>
      </c>
      <c r="CB71">
        <v>6</v>
      </c>
      <c r="CC71">
        <v>3</v>
      </c>
      <c r="CD71">
        <v>1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6</v>
      </c>
      <c r="CT71">
        <v>26</v>
      </c>
      <c r="CU71">
        <v>10</v>
      </c>
      <c r="CV71">
        <v>4</v>
      </c>
      <c r="CW71">
        <v>0</v>
      </c>
      <c r="CX71">
        <v>2</v>
      </c>
      <c r="CY71">
        <v>0</v>
      </c>
      <c r="CZ71">
        <v>2</v>
      </c>
      <c r="DA71">
        <v>0</v>
      </c>
      <c r="DB71">
        <v>0</v>
      </c>
      <c r="DC71">
        <v>0</v>
      </c>
      <c r="DD71">
        <v>2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1</v>
      </c>
      <c r="DL71">
        <v>0</v>
      </c>
      <c r="DM71">
        <v>1</v>
      </c>
      <c r="DN71">
        <v>0</v>
      </c>
      <c r="DO71">
        <v>1</v>
      </c>
      <c r="DP71">
        <v>0</v>
      </c>
      <c r="DQ71">
        <v>0</v>
      </c>
      <c r="DR71">
        <v>2</v>
      </c>
      <c r="DS71">
        <v>26</v>
      </c>
      <c r="DT71">
        <v>67</v>
      </c>
      <c r="DU71">
        <v>0</v>
      </c>
      <c r="DV71">
        <v>3</v>
      </c>
      <c r="DW71">
        <v>2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61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67</v>
      </c>
      <c r="ET71">
        <v>58</v>
      </c>
      <c r="EU71">
        <v>22</v>
      </c>
      <c r="EV71">
        <v>23</v>
      </c>
      <c r="EW71">
        <v>0</v>
      </c>
      <c r="EX71">
        <v>1</v>
      </c>
      <c r="EY71">
        <v>0</v>
      </c>
      <c r="EZ71">
        <v>0</v>
      </c>
      <c r="FA71">
        <v>1</v>
      </c>
      <c r="FB71">
        <v>1</v>
      </c>
      <c r="FC71">
        <v>1</v>
      </c>
      <c r="FD71">
        <v>7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0</v>
      </c>
      <c r="FQ71">
        <v>0</v>
      </c>
      <c r="FR71">
        <v>1</v>
      </c>
      <c r="FS71">
        <v>58</v>
      </c>
      <c r="FT71">
        <v>14</v>
      </c>
      <c r="FU71">
        <v>4</v>
      </c>
      <c r="FV71">
        <v>1</v>
      </c>
      <c r="FW71">
        <v>0</v>
      </c>
      <c r="FX71">
        <v>4</v>
      </c>
      <c r="FY71">
        <v>0</v>
      </c>
      <c r="FZ71">
        <v>0</v>
      </c>
      <c r="GA71">
        <v>0</v>
      </c>
      <c r="GB71">
        <v>1</v>
      </c>
      <c r="GC71">
        <v>1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2</v>
      </c>
      <c r="GR71">
        <v>1</v>
      </c>
      <c r="GS71">
        <v>14</v>
      </c>
      <c r="GT71">
        <v>62</v>
      </c>
      <c r="GU71">
        <v>1</v>
      </c>
      <c r="GV71">
        <v>0</v>
      </c>
      <c r="GW71">
        <v>59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2</v>
      </c>
      <c r="HP71">
        <v>0</v>
      </c>
      <c r="HQ71">
        <v>0</v>
      </c>
      <c r="HR71">
        <v>0</v>
      </c>
      <c r="HS71">
        <v>62</v>
      </c>
      <c r="HT71">
        <v>2</v>
      </c>
      <c r="HU71">
        <v>2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2</v>
      </c>
    </row>
    <row r="72" spans="1:242">
      <c r="A72" t="s">
        <v>1220</v>
      </c>
      <c r="B72" t="s">
        <v>1219</v>
      </c>
      <c r="C72" t="str">
        <f>"080201"</f>
        <v>080201</v>
      </c>
      <c r="D72" t="s">
        <v>992</v>
      </c>
      <c r="E72">
        <v>10</v>
      </c>
      <c r="F72">
        <v>32</v>
      </c>
      <c r="G72">
        <v>36</v>
      </c>
      <c r="H72">
        <v>27</v>
      </c>
      <c r="I72">
        <v>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9</v>
      </c>
      <c r="T72">
        <v>0</v>
      </c>
      <c r="U72">
        <v>0</v>
      </c>
      <c r="V72">
        <v>9</v>
      </c>
      <c r="W72">
        <v>0</v>
      </c>
      <c r="X72">
        <v>0</v>
      </c>
      <c r="Y72">
        <v>0</v>
      </c>
      <c r="Z72">
        <v>0</v>
      </c>
      <c r="AA72">
        <v>9</v>
      </c>
      <c r="AB72">
        <v>5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2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5</v>
      </c>
      <c r="BB72">
        <v>3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3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1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</row>
    <row r="73" spans="1:242">
      <c r="A73" t="s">
        <v>1218</v>
      </c>
      <c r="B73" t="s">
        <v>1215</v>
      </c>
      <c r="C73" t="str">
        <f>"080202"</f>
        <v>080202</v>
      </c>
      <c r="D73" t="s">
        <v>265</v>
      </c>
      <c r="E73">
        <v>1</v>
      </c>
      <c r="F73">
        <v>1094</v>
      </c>
      <c r="G73">
        <v>840</v>
      </c>
      <c r="H73">
        <v>423</v>
      </c>
      <c r="I73">
        <v>417</v>
      </c>
      <c r="J73">
        <v>0</v>
      </c>
      <c r="K73">
        <v>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417</v>
      </c>
      <c r="T73">
        <v>0</v>
      </c>
      <c r="U73">
        <v>0</v>
      </c>
      <c r="V73">
        <v>417</v>
      </c>
      <c r="W73">
        <v>18</v>
      </c>
      <c r="X73">
        <v>11</v>
      </c>
      <c r="Y73">
        <v>7</v>
      </c>
      <c r="Z73">
        <v>0</v>
      </c>
      <c r="AA73">
        <v>399</v>
      </c>
      <c r="AB73">
        <v>119</v>
      </c>
      <c r="AC73">
        <v>14</v>
      </c>
      <c r="AD73">
        <v>5</v>
      </c>
      <c r="AE73">
        <v>43</v>
      </c>
      <c r="AF73">
        <v>6</v>
      </c>
      <c r="AG73">
        <v>2</v>
      </c>
      <c r="AH73">
        <v>1</v>
      </c>
      <c r="AI73">
        <v>3</v>
      </c>
      <c r="AJ73">
        <v>4</v>
      </c>
      <c r="AK73">
        <v>1</v>
      </c>
      <c r="AL73">
        <v>0</v>
      </c>
      <c r="AM73">
        <v>1</v>
      </c>
      <c r="AN73">
        <v>5</v>
      </c>
      <c r="AO73">
        <v>0</v>
      </c>
      <c r="AP73">
        <v>2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29</v>
      </c>
      <c r="BA73">
        <v>119</v>
      </c>
      <c r="BB73">
        <v>112</v>
      </c>
      <c r="BC73">
        <v>47</v>
      </c>
      <c r="BD73">
        <v>29</v>
      </c>
      <c r="BE73">
        <v>4</v>
      </c>
      <c r="BF73">
        <v>5</v>
      </c>
      <c r="BG73">
        <v>4</v>
      </c>
      <c r="BH73">
        <v>0</v>
      </c>
      <c r="BI73">
        <v>1</v>
      </c>
      <c r="BJ73">
        <v>1</v>
      </c>
      <c r="BK73">
        <v>0</v>
      </c>
      <c r="BL73">
        <v>0</v>
      </c>
      <c r="BM73">
        <v>0</v>
      </c>
      <c r="BN73">
        <v>1</v>
      </c>
      <c r="BO73">
        <v>1</v>
      </c>
      <c r="BP73">
        <v>3</v>
      </c>
      <c r="BQ73">
        <v>0</v>
      </c>
      <c r="BR73">
        <v>0</v>
      </c>
      <c r="BS73">
        <v>2</v>
      </c>
      <c r="BT73">
        <v>3</v>
      </c>
      <c r="BU73">
        <v>2</v>
      </c>
      <c r="BV73">
        <v>0</v>
      </c>
      <c r="BW73">
        <v>0</v>
      </c>
      <c r="BX73">
        <v>2</v>
      </c>
      <c r="BY73">
        <v>2</v>
      </c>
      <c r="BZ73">
        <v>5</v>
      </c>
      <c r="CA73">
        <v>112</v>
      </c>
      <c r="CB73">
        <v>9</v>
      </c>
      <c r="CC73">
        <v>4</v>
      </c>
      <c r="CD73">
        <v>1</v>
      </c>
      <c r="CE73">
        <v>0</v>
      </c>
      <c r="CF73">
        <v>1</v>
      </c>
      <c r="CG73">
        <v>1</v>
      </c>
      <c r="CH73">
        <v>0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9</v>
      </c>
      <c r="CT73">
        <v>24</v>
      </c>
      <c r="CU73">
        <v>11</v>
      </c>
      <c r="CV73">
        <v>1</v>
      </c>
      <c r="CW73">
        <v>1</v>
      </c>
      <c r="CX73">
        <v>0</v>
      </c>
      <c r="CY73">
        <v>1</v>
      </c>
      <c r="CZ73">
        <v>2</v>
      </c>
      <c r="DA73">
        <v>2</v>
      </c>
      <c r="DB73">
        <v>0</v>
      </c>
      <c r="DC73">
        <v>0</v>
      </c>
      <c r="DD73">
        <v>0</v>
      </c>
      <c r="DE73">
        <v>1</v>
      </c>
      <c r="DF73">
        <v>1</v>
      </c>
      <c r="DG73">
        <v>0</v>
      </c>
      <c r="DH73">
        <v>2</v>
      </c>
      <c r="DI73">
        <v>1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24</v>
      </c>
      <c r="DT73">
        <v>52</v>
      </c>
      <c r="DU73">
        <v>11</v>
      </c>
      <c r="DV73">
        <v>11</v>
      </c>
      <c r="DW73">
        <v>6</v>
      </c>
      <c r="DX73">
        <v>0</v>
      </c>
      <c r="DY73">
        <v>17</v>
      </c>
      <c r="DZ73">
        <v>0</v>
      </c>
      <c r="EA73">
        <v>0</v>
      </c>
      <c r="EB73">
        <v>0</v>
      </c>
      <c r="EC73">
        <v>7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52</v>
      </c>
      <c r="ET73">
        <v>18</v>
      </c>
      <c r="EU73">
        <v>12</v>
      </c>
      <c r="EV73">
        <v>3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1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18</v>
      </c>
      <c r="FT73">
        <v>26</v>
      </c>
      <c r="FU73">
        <v>7</v>
      </c>
      <c r="FV73">
        <v>1</v>
      </c>
      <c r="FW73">
        <v>4</v>
      </c>
      <c r="FX73">
        <v>0</v>
      </c>
      <c r="FY73">
        <v>0</v>
      </c>
      <c r="FZ73">
        <v>0</v>
      </c>
      <c r="GA73">
        <v>1</v>
      </c>
      <c r="GB73">
        <v>2</v>
      </c>
      <c r="GC73">
        <v>1</v>
      </c>
      <c r="GD73">
        <v>0</v>
      </c>
      <c r="GE73">
        <v>2</v>
      </c>
      <c r="GF73">
        <v>0</v>
      </c>
      <c r="GG73">
        <v>1</v>
      </c>
      <c r="GH73">
        <v>0</v>
      </c>
      <c r="GI73">
        <v>2</v>
      </c>
      <c r="GJ73">
        <v>0</v>
      </c>
      <c r="GK73">
        <v>0</v>
      </c>
      <c r="GL73">
        <v>2</v>
      </c>
      <c r="GM73">
        <v>0</v>
      </c>
      <c r="GN73">
        <v>0</v>
      </c>
      <c r="GO73">
        <v>0</v>
      </c>
      <c r="GP73">
        <v>0</v>
      </c>
      <c r="GQ73">
        <v>2</v>
      </c>
      <c r="GR73">
        <v>1</v>
      </c>
      <c r="GS73">
        <v>26</v>
      </c>
      <c r="GT73">
        <v>38</v>
      </c>
      <c r="GU73">
        <v>27</v>
      </c>
      <c r="GV73">
        <v>0</v>
      </c>
      <c r="GW73">
        <v>4</v>
      </c>
      <c r="GX73">
        <v>2</v>
      </c>
      <c r="GY73">
        <v>2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1</v>
      </c>
      <c r="HR73">
        <v>2</v>
      </c>
      <c r="HS73">
        <v>38</v>
      </c>
      <c r="HT73">
        <v>1</v>
      </c>
      <c r="HU73">
        <v>1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1</v>
      </c>
    </row>
    <row r="74" spans="1:242">
      <c r="A74" t="s">
        <v>1217</v>
      </c>
      <c r="B74" t="s">
        <v>1215</v>
      </c>
      <c r="C74" t="str">
        <f>"080202"</f>
        <v>080202</v>
      </c>
      <c r="D74" t="s">
        <v>265</v>
      </c>
      <c r="E74">
        <v>2</v>
      </c>
      <c r="F74">
        <v>970</v>
      </c>
      <c r="G74">
        <v>750</v>
      </c>
      <c r="H74">
        <v>312</v>
      </c>
      <c r="I74">
        <v>438</v>
      </c>
      <c r="J74">
        <v>0</v>
      </c>
      <c r="K74">
        <v>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438</v>
      </c>
      <c r="T74">
        <v>0</v>
      </c>
      <c r="U74">
        <v>0</v>
      </c>
      <c r="V74">
        <v>438</v>
      </c>
      <c r="W74">
        <v>19</v>
      </c>
      <c r="X74">
        <v>17</v>
      </c>
      <c r="Y74">
        <v>2</v>
      </c>
      <c r="Z74">
        <v>0</v>
      </c>
      <c r="AA74">
        <v>419</v>
      </c>
      <c r="AB74">
        <v>155</v>
      </c>
      <c r="AC74">
        <v>11</v>
      </c>
      <c r="AD74">
        <v>19</v>
      </c>
      <c r="AE74">
        <v>20</v>
      </c>
      <c r="AF74">
        <v>9</v>
      </c>
      <c r="AG74">
        <v>4</v>
      </c>
      <c r="AH74">
        <v>3</v>
      </c>
      <c r="AI74">
        <v>6</v>
      </c>
      <c r="AJ74">
        <v>2</v>
      </c>
      <c r="AK74">
        <v>4</v>
      </c>
      <c r="AL74">
        <v>1</v>
      </c>
      <c r="AM74">
        <v>0</v>
      </c>
      <c r="AN74">
        <v>3</v>
      </c>
      <c r="AO74">
        <v>1</v>
      </c>
      <c r="AP74">
        <v>0</v>
      </c>
      <c r="AQ74">
        <v>1</v>
      </c>
      <c r="AR74">
        <v>0</v>
      </c>
      <c r="AS74">
        <v>2</v>
      </c>
      <c r="AT74">
        <v>0</v>
      </c>
      <c r="AU74">
        <v>0</v>
      </c>
      <c r="AV74">
        <v>1</v>
      </c>
      <c r="AW74">
        <v>1</v>
      </c>
      <c r="AX74">
        <v>2</v>
      </c>
      <c r="AY74">
        <v>2</v>
      </c>
      <c r="AZ74">
        <v>63</v>
      </c>
      <c r="BA74">
        <v>155</v>
      </c>
      <c r="BB74">
        <v>81</v>
      </c>
      <c r="BC74">
        <v>24</v>
      </c>
      <c r="BD74">
        <v>41</v>
      </c>
      <c r="BE74">
        <v>2</v>
      </c>
      <c r="BF74">
        <v>1</v>
      </c>
      <c r="BG74">
        <v>3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3</v>
      </c>
      <c r="BX74">
        <v>1</v>
      </c>
      <c r="BY74">
        <v>2</v>
      </c>
      <c r="BZ74">
        <v>2</v>
      </c>
      <c r="CA74">
        <v>81</v>
      </c>
      <c r="CB74">
        <v>16</v>
      </c>
      <c r="CC74">
        <v>6</v>
      </c>
      <c r="CD74">
        <v>2</v>
      </c>
      <c r="CE74">
        <v>1</v>
      </c>
      <c r="CF74">
        <v>0</v>
      </c>
      <c r="CG74">
        <v>0</v>
      </c>
      <c r="CH74">
        <v>0</v>
      </c>
      <c r="CI74">
        <v>2</v>
      </c>
      <c r="CJ74">
        <v>0</v>
      </c>
      <c r="CK74">
        <v>0</v>
      </c>
      <c r="CL74">
        <v>2</v>
      </c>
      <c r="CM74">
        <v>2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16</v>
      </c>
      <c r="CT74">
        <v>15</v>
      </c>
      <c r="CU74">
        <v>10</v>
      </c>
      <c r="CV74">
        <v>0</v>
      </c>
      <c r="CW74">
        <v>0</v>
      </c>
      <c r="CX74">
        <v>0</v>
      </c>
      <c r="CY74">
        <v>0</v>
      </c>
      <c r="CZ74">
        <v>1</v>
      </c>
      <c r="DA74">
        <v>2</v>
      </c>
      <c r="DB74">
        <v>1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1</v>
      </c>
      <c r="DS74">
        <v>15</v>
      </c>
      <c r="DT74">
        <v>30</v>
      </c>
      <c r="DU74">
        <v>14</v>
      </c>
      <c r="DV74">
        <v>9</v>
      </c>
      <c r="DW74">
        <v>4</v>
      </c>
      <c r="DX74">
        <v>0</v>
      </c>
      <c r="DY74">
        <v>0</v>
      </c>
      <c r="DZ74">
        <v>0</v>
      </c>
      <c r="EA74">
        <v>1</v>
      </c>
      <c r="EB74">
        <v>0</v>
      </c>
      <c r="EC74">
        <v>1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30</v>
      </c>
      <c r="ET74">
        <v>38</v>
      </c>
      <c r="EU74">
        <v>19</v>
      </c>
      <c r="EV74">
        <v>2</v>
      </c>
      <c r="EW74">
        <v>1</v>
      </c>
      <c r="EX74">
        <v>1</v>
      </c>
      <c r="EY74">
        <v>3</v>
      </c>
      <c r="EZ74">
        <v>0</v>
      </c>
      <c r="FA74">
        <v>0</v>
      </c>
      <c r="FB74">
        <v>1</v>
      </c>
      <c r="FC74">
        <v>1</v>
      </c>
      <c r="FD74">
        <v>5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0</v>
      </c>
      <c r="FK74">
        <v>0</v>
      </c>
      <c r="FL74">
        <v>1</v>
      </c>
      <c r="FM74">
        <v>0</v>
      </c>
      <c r="FN74">
        <v>0</v>
      </c>
      <c r="FO74">
        <v>1</v>
      </c>
      <c r="FP74">
        <v>0</v>
      </c>
      <c r="FQ74">
        <v>0</v>
      </c>
      <c r="FR74">
        <v>2</v>
      </c>
      <c r="FS74">
        <v>38</v>
      </c>
      <c r="FT74">
        <v>47</v>
      </c>
      <c r="FU74">
        <v>10</v>
      </c>
      <c r="FV74">
        <v>1</v>
      </c>
      <c r="FW74">
        <v>18</v>
      </c>
      <c r="FX74">
        <v>2</v>
      </c>
      <c r="FY74">
        <v>0</v>
      </c>
      <c r="FZ74">
        <v>3</v>
      </c>
      <c r="GA74">
        <v>2</v>
      </c>
      <c r="GB74">
        <v>1</v>
      </c>
      <c r="GC74">
        <v>0</v>
      </c>
      <c r="GD74">
        <v>0</v>
      </c>
      <c r="GE74">
        <v>0</v>
      </c>
      <c r="GF74">
        <v>1</v>
      </c>
      <c r="GG74">
        <v>1</v>
      </c>
      <c r="GH74">
        <v>0</v>
      </c>
      <c r="GI74">
        <v>1</v>
      </c>
      <c r="GJ74">
        <v>0</v>
      </c>
      <c r="GK74">
        <v>0</v>
      </c>
      <c r="GL74">
        <v>0</v>
      </c>
      <c r="GM74">
        <v>0</v>
      </c>
      <c r="GN74">
        <v>1</v>
      </c>
      <c r="GO74">
        <v>1</v>
      </c>
      <c r="GP74">
        <v>0</v>
      </c>
      <c r="GQ74">
        <v>4</v>
      </c>
      <c r="GR74">
        <v>1</v>
      </c>
      <c r="GS74">
        <v>47</v>
      </c>
      <c r="GT74">
        <v>35</v>
      </c>
      <c r="GU74">
        <v>15</v>
      </c>
      <c r="GV74">
        <v>1</v>
      </c>
      <c r="GW74">
        <v>10</v>
      </c>
      <c r="GX74">
        <v>3</v>
      </c>
      <c r="GY74">
        <v>0</v>
      </c>
      <c r="GZ74">
        <v>2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2</v>
      </c>
      <c r="HG74">
        <v>0</v>
      </c>
      <c r="HH74">
        <v>0</v>
      </c>
      <c r="HI74">
        <v>0</v>
      </c>
      <c r="HJ74">
        <v>1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1</v>
      </c>
      <c r="HS74">
        <v>35</v>
      </c>
      <c r="HT74">
        <v>2</v>
      </c>
      <c r="HU74">
        <v>1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1</v>
      </c>
      <c r="IH74">
        <v>2</v>
      </c>
    </row>
    <row r="75" spans="1:242">
      <c r="A75" t="s">
        <v>1216</v>
      </c>
      <c r="B75" t="s">
        <v>1215</v>
      </c>
      <c r="C75" t="str">
        <f>"080202"</f>
        <v>080202</v>
      </c>
      <c r="D75" t="s">
        <v>263</v>
      </c>
      <c r="E75">
        <v>3</v>
      </c>
      <c r="F75">
        <v>541</v>
      </c>
      <c r="G75">
        <v>410</v>
      </c>
      <c r="H75">
        <v>236</v>
      </c>
      <c r="I75">
        <v>174</v>
      </c>
      <c r="J75">
        <v>0</v>
      </c>
      <c r="K75">
        <v>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174</v>
      </c>
      <c r="T75">
        <v>0</v>
      </c>
      <c r="U75">
        <v>0</v>
      </c>
      <c r="V75">
        <v>174</v>
      </c>
      <c r="W75">
        <v>6</v>
      </c>
      <c r="X75">
        <v>3</v>
      </c>
      <c r="Y75">
        <v>3</v>
      </c>
      <c r="Z75">
        <v>0</v>
      </c>
      <c r="AA75">
        <v>168</v>
      </c>
      <c r="AB75">
        <v>62</v>
      </c>
      <c r="AC75">
        <v>2</v>
      </c>
      <c r="AD75">
        <v>5</v>
      </c>
      <c r="AE75">
        <v>3</v>
      </c>
      <c r="AF75">
        <v>3</v>
      </c>
      <c r="AG75">
        <v>1</v>
      </c>
      <c r="AH75">
        <v>1</v>
      </c>
      <c r="AI75">
        <v>2</v>
      </c>
      <c r="AJ75">
        <v>0</v>
      </c>
      <c r="AK75">
        <v>1</v>
      </c>
      <c r="AL75">
        <v>3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2</v>
      </c>
      <c r="AY75">
        <v>1</v>
      </c>
      <c r="AZ75">
        <v>34</v>
      </c>
      <c r="BA75">
        <v>62</v>
      </c>
      <c r="BB75">
        <v>40</v>
      </c>
      <c r="BC75">
        <v>17</v>
      </c>
      <c r="BD75">
        <v>16</v>
      </c>
      <c r="BE75">
        <v>1</v>
      </c>
      <c r="BF75">
        <v>2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2</v>
      </c>
      <c r="BW75">
        <v>0</v>
      </c>
      <c r="BX75">
        <v>0</v>
      </c>
      <c r="BY75">
        <v>0</v>
      </c>
      <c r="BZ75">
        <v>0</v>
      </c>
      <c r="CA75">
        <v>40</v>
      </c>
      <c r="CB75">
        <v>4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2</v>
      </c>
      <c r="CK75">
        <v>1</v>
      </c>
      <c r="CL75">
        <v>0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4</v>
      </c>
      <c r="CT75">
        <v>8</v>
      </c>
      <c r="CU75">
        <v>3</v>
      </c>
      <c r="CV75">
        <v>1</v>
      </c>
      <c r="CW75">
        <v>0</v>
      </c>
      <c r="CX75">
        <v>1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8</v>
      </c>
      <c r="DT75">
        <v>15</v>
      </c>
      <c r="DU75">
        <v>2</v>
      </c>
      <c r="DV75">
        <v>4</v>
      </c>
      <c r="DW75">
        <v>2</v>
      </c>
      <c r="DX75">
        <v>0</v>
      </c>
      <c r="DY75">
        <v>1</v>
      </c>
      <c r="DZ75">
        <v>0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1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1</v>
      </c>
      <c r="EM75">
        <v>0</v>
      </c>
      <c r="EN75">
        <v>1</v>
      </c>
      <c r="EO75">
        <v>1</v>
      </c>
      <c r="EP75">
        <v>0</v>
      </c>
      <c r="EQ75">
        <v>0</v>
      </c>
      <c r="ER75">
        <v>0</v>
      </c>
      <c r="ES75">
        <v>15</v>
      </c>
      <c r="ET75">
        <v>12</v>
      </c>
      <c r="EU75">
        <v>3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2</v>
      </c>
      <c r="FB75">
        <v>0</v>
      </c>
      <c r="FC75">
        <v>0</v>
      </c>
      <c r="FD75">
        <v>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3</v>
      </c>
      <c r="FM75">
        <v>0</v>
      </c>
      <c r="FN75">
        <v>0</v>
      </c>
      <c r="FO75">
        <v>0</v>
      </c>
      <c r="FP75">
        <v>1</v>
      </c>
      <c r="FQ75">
        <v>1</v>
      </c>
      <c r="FR75">
        <v>0</v>
      </c>
      <c r="FS75">
        <v>12</v>
      </c>
      <c r="FT75">
        <v>13</v>
      </c>
      <c r="FU75">
        <v>6</v>
      </c>
      <c r="FV75">
        <v>0</v>
      </c>
      <c r="FW75">
        <v>1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2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1</v>
      </c>
      <c r="GM75">
        <v>0</v>
      </c>
      <c r="GN75">
        <v>0</v>
      </c>
      <c r="GO75">
        <v>0</v>
      </c>
      <c r="GP75">
        <v>0</v>
      </c>
      <c r="GQ75">
        <v>2</v>
      </c>
      <c r="GR75">
        <v>1</v>
      </c>
      <c r="GS75">
        <v>13</v>
      </c>
      <c r="GT75">
        <v>13</v>
      </c>
      <c r="GU75">
        <v>5</v>
      </c>
      <c r="GV75">
        <v>0</v>
      </c>
      <c r="GW75">
        <v>6</v>
      </c>
      <c r="GX75">
        <v>1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1</v>
      </c>
      <c r="HP75">
        <v>0</v>
      </c>
      <c r="HQ75">
        <v>0</v>
      </c>
      <c r="HR75">
        <v>0</v>
      </c>
      <c r="HS75">
        <v>13</v>
      </c>
      <c r="HT75">
        <v>1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1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1</v>
      </c>
    </row>
    <row r="76" spans="1:242">
      <c r="A76" t="s">
        <v>1214</v>
      </c>
      <c r="B76" t="s">
        <v>1211</v>
      </c>
      <c r="C76" t="str">
        <f>"080203"</f>
        <v>080203</v>
      </c>
      <c r="D76" t="s">
        <v>1213</v>
      </c>
      <c r="E76">
        <v>1</v>
      </c>
      <c r="F76">
        <v>1256</v>
      </c>
      <c r="G76">
        <v>960</v>
      </c>
      <c r="H76">
        <v>532</v>
      </c>
      <c r="I76">
        <v>428</v>
      </c>
      <c r="J76">
        <v>0</v>
      </c>
      <c r="K76">
        <v>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428</v>
      </c>
      <c r="T76">
        <v>0</v>
      </c>
      <c r="U76">
        <v>0</v>
      </c>
      <c r="V76">
        <v>428</v>
      </c>
      <c r="W76">
        <v>16</v>
      </c>
      <c r="X76">
        <v>12</v>
      </c>
      <c r="Y76">
        <v>3</v>
      </c>
      <c r="Z76">
        <v>0</v>
      </c>
      <c r="AA76">
        <v>412</v>
      </c>
      <c r="AB76">
        <v>134</v>
      </c>
      <c r="AC76">
        <v>28</v>
      </c>
      <c r="AD76">
        <v>20</v>
      </c>
      <c r="AE76">
        <v>16</v>
      </c>
      <c r="AF76">
        <v>7</v>
      </c>
      <c r="AG76">
        <v>3</v>
      </c>
      <c r="AH76">
        <v>0</v>
      </c>
      <c r="AI76">
        <v>4</v>
      </c>
      <c r="AJ76">
        <v>15</v>
      </c>
      <c r="AK76">
        <v>0</v>
      </c>
      <c r="AL76">
        <v>0</v>
      </c>
      <c r="AM76">
        <v>0</v>
      </c>
      <c r="AN76">
        <v>0</v>
      </c>
      <c r="AO76">
        <v>2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3</v>
      </c>
      <c r="AY76">
        <v>0</v>
      </c>
      <c r="AZ76">
        <v>35</v>
      </c>
      <c r="BA76">
        <v>134</v>
      </c>
      <c r="BB76">
        <v>113</v>
      </c>
      <c r="BC76">
        <v>39</v>
      </c>
      <c r="BD76">
        <v>57</v>
      </c>
      <c r="BE76">
        <v>0</v>
      </c>
      <c r="BF76">
        <v>0</v>
      </c>
      <c r="BG76">
        <v>0</v>
      </c>
      <c r="BH76">
        <v>2</v>
      </c>
      <c r="BI76">
        <v>1</v>
      </c>
      <c r="BJ76">
        <v>1</v>
      </c>
      <c r="BK76">
        <v>0</v>
      </c>
      <c r="BL76">
        <v>2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3</v>
      </c>
      <c r="BT76">
        <v>0</v>
      </c>
      <c r="BU76">
        <v>1</v>
      </c>
      <c r="BV76">
        <v>1</v>
      </c>
      <c r="BW76">
        <v>2</v>
      </c>
      <c r="BX76">
        <v>0</v>
      </c>
      <c r="BY76">
        <v>0</v>
      </c>
      <c r="BZ76">
        <v>3</v>
      </c>
      <c r="CA76">
        <v>113</v>
      </c>
      <c r="CB76">
        <v>13</v>
      </c>
      <c r="CC76">
        <v>7</v>
      </c>
      <c r="CD76">
        <v>2</v>
      </c>
      <c r="CE76">
        <v>0</v>
      </c>
      <c r="CF76">
        <v>0</v>
      </c>
      <c r="CG76">
        <v>3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13</v>
      </c>
      <c r="CT76">
        <v>10</v>
      </c>
      <c r="CU76">
        <v>2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2</v>
      </c>
      <c r="DB76">
        <v>0</v>
      </c>
      <c r="DC76">
        <v>0</v>
      </c>
      <c r="DD76">
        <v>2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1</v>
      </c>
      <c r="DM76">
        <v>1</v>
      </c>
      <c r="DN76">
        <v>0</v>
      </c>
      <c r="DO76">
        <v>0</v>
      </c>
      <c r="DP76">
        <v>1</v>
      </c>
      <c r="DQ76">
        <v>0</v>
      </c>
      <c r="DR76">
        <v>0</v>
      </c>
      <c r="DS76">
        <v>10</v>
      </c>
      <c r="DT76">
        <v>27</v>
      </c>
      <c r="DU76">
        <v>6</v>
      </c>
      <c r="DV76">
        <v>5</v>
      </c>
      <c r="DW76">
        <v>6</v>
      </c>
      <c r="DX76">
        <v>0</v>
      </c>
      <c r="DY76">
        <v>0</v>
      </c>
      <c r="DZ76">
        <v>0</v>
      </c>
      <c r="EA76">
        <v>2</v>
      </c>
      <c r="EB76">
        <v>0</v>
      </c>
      <c r="EC76">
        <v>5</v>
      </c>
      <c r="ED76">
        <v>1</v>
      </c>
      <c r="EE76">
        <v>0</v>
      </c>
      <c r="EF76">
        <v>1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27</v>
      </c>
      <c r="ET76">
        <v>48</v>
      </c>
      <c r="EU76">
        <v>40</v>
      </c>
      <c r="EV76">
        <v>4</v>
      </c>
      <c r="EW76">
        <v>0</v>
      </c>
      <c r="EX76">
        <v>0</v>
      </c>
      <c r="EY76">
        <v>1</v>
      </c>
      <c r="EZ76">
        <v>0</v>
      </c>
      <c r="FA76">
        <v>0</v>
      </c>
      <c r="FB76">
        <v>0</v>
      </c>
      <c r="FC76">
        <v>0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0</v>
      </c>
      <c r="FQ76">
        <v>0</v>
      </c>
      <c r="FR76">
        <v>0</v>
      </c>
      <c r="FS76">
        <v>48</v>
      </c>
      <c r="FT76">
        <v>40</v>
      </c>
      <c r="FU76">
        <v>8</v>
      </c>
      <c r="FV76">
        <v>0</v>
      </c>
      <c r="FW76">
        <v>10</v>
      </c>
      <c r="FX76">
        <v>3</v>
      </c>
      <c r="FY76">
        <v>3</v>
      </c>
      <c r="FZ76">
        <v>0</v>
      </c>
      <c r="GA76">
        <v>2</v>
      </c>
      <c r="GB76">
        <v>0</v>
      </c>
      <c r="GC76">
        <v>0</v>
      </c>
      <c r="GD76">
        <v>1</v>
      </c>
      <c r="GE76">
        <v>1</v>
      </c>
      <c r="GF76">
        <v>0</v>
      </c>
      <c r="GG76">
        <v>1</v>
      </c>
      <c r="GH76">
        <v>0</v>
      </c>
      <c r="GI76">
        <v>1</v>
      </c>
      <c r="GJ76">
        <v>0</v>
      </c>
      <c r="GK76">
        <v>0</v>
      </c>
      <c r="GL76">
        <v>0</v>
      </c>
      <c r="GM76">
        <v>0</v>
      </c>
      <c r="GN76">
        <v>2</v>
      </c>
      <c r="GO76">
        <v>0</v>
      </c>
      <c r="GP76">
        <v>3</v>
      </c>
      <c r="GQ76">
        <v>1</v>
      </c>
      <c r="GR76">
        <v>4</v>
      </c>
      <c r="GS76">
        <v>40</v>
      </c>
      <c r="GT76">
        <v>26</v>
      </c>
      <c r="GU76">
        <v>12</v>
      </c>
      <c r="GV76">
        <v>1</v>
      </c>
      <c r="GW76">
        <v>3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2</v>
      </c>
      <c r="HG76">
        <v>0</v>
      </c>
      <c r="HH76">
        <v>1</v>
      </c>
      <c r="HI76">
        <v>1</v>
      </c>
      <c r="HJ76">
        <v>1</v>
      </c>
      <c r="HK76">
        <v>0</v>
      </c>
      <c r="HL76">
        <v>0</v>
      </c>
      <c r="HM76">
        <v>0</v>
      </c>
      <c r="HN76">
        <v>0</v>
      </c>
      <c r="HO76">
        <v>2</v>
      </c>
      <c r="HP76">
        <v>0</v>
      </c>
      <c r="HQ76">
        <v>0</v>
      </c>
      <c r="HR76">
        <v>3</v>
      </c>
      <c r="HS76">
        <v>26</v>
      </c>
      <c r="HT76">
        <v>1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1</v>
      </c>
      <c r="ID76">
        <v>0</v>
      </c>
      <c r="IE76">
        <v>0</v>
      </c>
      <c r="IF76">
        <v>0</v>
      </c>
      <c r="IG76">
        <v>0</v>
      </c>
      <c r="IH76">
        <v>1</v>
      </c>
    </row>
    <row r="77" spans="1:242">
      <c r="A77" t="s">
        <v>1212</v>
      </c>
      <c r="B77" t="s">
        <v>1211</v>
      </c>
      <c r="C77" t="str">
        <f>"080203"</f>
        <v>080203</v>
      </c>
      <c r="D77" t="s">
        <v>1210</v>
      </c>
      <c r="E77">
        <v>2</v>
      </c>
      <c r="F77">
        <v>783</v>
      </c>
      <c r="G77">
        <v>590</v>
      </c>
      <c r="H77">
        <v>360</v>
      </c>
      <c r="I77">
        <v>230</v>
      </c>
      <c r="J77">
        <v>1</v>
      </c>
      <c r="K77">
        <v>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230</v>
      </c>
      <c r="T77">
        <v>0</v>
      </c>
      <c r="U77">
        <v>0</v>
      </c>
      <c r="V77">
        <v>230</v>
      </c>
      <c r="W77">
        <v>12</v>
      </c>
      <c r="X77">
        <v>10</v>
      </c>
      <c r="Y77">
        <v>2</v>
      </c>
      <c r="Z77">
        <v>0</v>
      </c>
      <c r="AA77">
        <v>218</v>
      </c>
      <c r="AB77">
        <v>86</v>
      </c>
      <c r="AC77">
        <v>13</v>
      </c>
      <c r="AD77">
        <v>8</v>
      </c>
      <c r="AE77">
        <v>10</v>
      </c>
      <c r="AF77">
        <v>8</v>
      </c>
      <c r="AG77">
        <v>0</v>
      </c>
      <c r="AH77">
        <v>3</v>
      </c>
      <c r="AI77">
        <v>3</v>
      </c>
      <c r="AJ77">
        <v>7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</v>
      </c>
      <c r="AS77">
        <v>2</v>
      </c>
      <c r="AT77">
        <v>1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26</v>
      </c>
      <c r="BA77">
        <v>86</v>
      </c>
      <c r="BB77">
        <v>55</v>
      </c>
      <c r="BC77">
        <v>17</v>
      </c>
      <c r="BD77">
        <v>27</v>
      </c>
      <c r="BE77">
        <v>3</v>
      </c>
      <c r="BF77">
        <v>2</v>
      </c>
      <c r="BG77">
        <v>2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1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55</v>
      </c>
      <c r="CB77">
        <v>5</v>
      </c>
      <c r="CC77">
        <v>1</v>
      </c>
      <c r="CD77">
        <v>0</v>
      </c>
      <c r="CE77">
        <v>0</v>
      </c>
      <c r="CF77">
        <v>1</v>
      </c>
      <c r="CG77">
        <v>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5</v>
      </c>
      <c r="CT77">
        <v>3</v>
      </c>
      <c r="CU77">
        <v>2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3</v>
      </c>
      <c r="DT77">
        <v>13</v>
      </c>
      <c r="DU77">
        <v>5</v>
      </c>
      <c r="DV77">
        <v>5</v>
      </c>
      <c r="DW77">
        <v>2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13</v>
      </c>
      <c r="ET77">
        <v>33</v>
      </c>
      <c r="EU77">
        <v>25</v>
      </c>
      <c r="EV77">
        <v>1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1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3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1</v>
      </c>
      <c r="FQ77">
        <v>1</v>
      </c>
      <c r="FR77">
        <v>0</v>
      </c>
      <c r="FS77">
        <v>33</v>
      </c>
      <c r="FT77">
        <v>20</v>
      </c>
      <c r="FU77">
        <v>9</v>
      </c>
      <c r="FV77">
        <v>2</v>
      </c>
      <c r="FW77">
        <v>2</v>
      </c>
      <c r="FX77">
        <v>1</v>
      </c>
      <c r="FY77">
        <v>0</v>
      </c>
      <c r="FZ77">
        <v>0</v>
      </c>
      <c r="GA77">
        <v>1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1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2</v>
      </c>
      <c r="GP77">
        <v>0</v>
      </c>
      <c r="GQ77">
        <v>1</v>
      </c>
      <c r="GR77">
        <v>1</v>
      </c>
      <c r="GS77">
        <v>20</v>
      </c>
      <c r="GT77">
        <v>2</v>
      </c>
      <c r="GU77">
        <v>0</v>
      </c>
      <c r="GV77">
        <v>0</v>
      </c>
      <c r="GW77">
        <v>2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2</v>
      </c>
      <c r="HT77">
        <v>1</v>
      </c>
      <c r="HU77">
        <v>0</v>
      </c>
      <c r="HV77">
        <v>1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1</v>
      </c>
    </row>
    <row r="78" spans="1:242">
      <c r="A78" t="s">
        <v>1209</v>
      </c>
      <c r="B78" t="s">
        <v>1201</v>
      </c>
      <c r="C78" t="str">
        <f>"080204"</f>
        <v>080204</v>
      </c>
      <c r="D78" t="s">
        <v>1208</v>
      </c>
      <c r="E78">
        <v>1</v>
      </c>
      <c r="F78">
        <v>830</v>
      </c>
      <c r="G78">
        <v>640</v>
      </c>
      <c r="H78">
        <v>304</v>
      </c>
      <c r="I78">
        <v>336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336</v>
      </c>
      <c r="T78">
        <v>0</v>
      </c>
      <c r="U78">
        <v>0</v>
      </c>
      <c r="V78">
        <v>336</v>
      </c>
      <c r="W78">
        <v>11</v>
      </c>
      <c r="X78">
        <v>10</v>
      </c>
      <c r="Y78">
        <v>1</v>
      </c>
      <c r="Z78">
        <v>0</v>
      </c>
      <c r="AA78">
        <v>325</v>
      </c>
      <c r="AB78">
        <v>87</v>
      </c>
      <c r="AC78">
        <v>14</v>
      </c>
      <c r="AD78">
        <v>11</v>
      </c>
      <c r="AE78">
        <v>17</v>
      </c>
      <c r="AF78">
        <v>8</v>
      </c>
      <c r="AG78">
        <v>2</v>
      </c>
      <c r="AH78">
        <v>1</v>
      </c>
      <c r="AI78">
        <v>0</v>
      </c>
      <c r="AJ78">
        <v>2</v>
      </c>
      <c r="AK78">
        <v>0</v>
      </c>
      <c r="AL78">
        <v>0</v>
      </c>
      <c r="AM78">
        <v>1</v>
      </c>
      <c r="AN78">
        <v>2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1</v>
      </c>
      <c r="AU78">
        <v>0</v>
      </c>
      <c r="AV78">
        <v>0</v>
      </c>
      <c r="AW78">
        <v>0</v>
      </c>
      <c r="AX78">
        <v>3</v>
      </c>
      <c r="AY78">
        <v>1</v>
      </c>
      <c r="AZ78">
        <v>22</v>
      </c>
      <c r="BA78">
        <v>87</v>
      </c>
      <c r="BB78">
        <v>98</v>
      </c>
      <c r="BC78">
        <v>24</v>
      </c>
      <c r="BD78">
        <v>60</v>
      </c>
      <c r="BE78">
        <v>1</v>
      </c>
      <c r="BF78">
        <v>3</v>
      </c>
      <c r="BG78">
        <v>5</v>
      </c>
      <c r="BH78">
        <v>0</v>
      </c>
      <c r="BI78">
        <v>1</v>
      </c>
      <c r="BJ78">
        <v>0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98</v>
      </c>
      <c r="CB78">
        <v>8</v>
      </c>
      <c r="CC78">
        <v>3</v>
      </c>
      <c r="CD78">
        <v>2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1</v>
      </c>
      <c r="CP78">
        <v>0</v>
      </c>
      <c r="CQ78">
        <v>0</v>
      </c>
      <c r="CR78">
        <v>0</v>
      </c>
      <c r="CS78">
        <v>8</v>
      </c>
      <c r="CT78">
        <v>15</v>
      </c>
      <c r="CU78">
        <v>4</v>
      </c>
      <c r="CV78">
        <v>2</v>
      </c>
      <c r="CW78">
        <v>1</v>
      </c>
      <c r="CX78">
        <v>0</v>
      </c>
      <c r="CY78">
        <v>0</v>
      </c>
      <c r="CZ78">
        <v>2</v>
      </c>
      <c r="DA78">
        <v>0</v>
      </c>
      <c r="DB78">
        <v>0</v>
      </c>
      <c r="DC78">
        <v>0</v>
      </c>
      <c r="DD78">
        <v>1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3</v>
      </c>
      <c r="DS78">
        <v>15</v>
      </c>
      <c r="DT78">
        <v>19</v>
      </c>
      <c r="DU78">
        <v>4</v>
      </c>
      <c r="DV78">
        <v>7</v>
      </c>
      <c r="DW78">
        <v>4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2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2</v>
      </c>
      <c r="EP78">
        <v>0</v>
      </c>
      <c r="EQ78">
        <v>0</v>
      </c>
      <c r="ER78">
        <v>0</v>
      </c>
      <c r="ES78">
        <v>19</v>
      </c>
      <c r="ET78">
        <v>26</v>
      </c>
      <c r="EU78">
        <v>16</v>
      </c>
      <c r="EV78">
        <v>2</v>
      </c>
      <c r="EW78">
        <v>1</v>
      </c>
      <c r="EX78">
        <v>0</v>
      </c>
      <c r="EY78">
        <v>2</v>
      </c>
      <c r="EZ78">
        <v>0</v>
      </c>
      <c r="FA78">
        <v>0</v>
      </c>
      <c r="FB78">
        <v>1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1</v>
      </c>
      <c r="FK78">
        <v>0</v>
      </c>
      <c r="FL78">
        <v>2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26</v>
      </c>
      <c r="FT78">
        <v>37</v>
      </c>
      <c r="FU78">
        <v>12</v>
      </c>
      <c r="FV78">
        <v>2</v>
      </c>
      <c r="FW78">
        <v>5</v>
      </c>
      <c r="FX78">
        <v>0</v>
      </c>
      <c r="FY78">
        <v>1</v>
      </c>
      <c r="FZ78">
        <v>1</v>
      </c>
      <c r="GA78">
        <v>2</v>
      </c>
      <c r="GB78">
        <v>1</v>
      </c>
      <c r="GC78">
        <v>2</v>
      </c>
      <c r="GD78">
        <v>1</v>
      </c>
      <c r="GE78">
        <v>1</v>
      </c>
      <c r="GF78">
        <v>2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1</v>
      </c>
      <c r="GN78">
        <v>1</v>
      </c>
      <c r="GO78">
        <v>1</v>
      </c>
      <c r="GP78">
        <v>0</v>
      </c>
      <c r="GQ78">
        <v>1</v>
      </c>
      <c r="GR78">
        <v>3</v>
      </c>
      <c r="GS78">
        <v>37</v>
      </c>
      <c r="GT78">
        <v>31</v>
      </c>
      <c r="GU78">
        <v>17</v>
      </c>
      <c r="GV78">
        <v>2</v>
      </c>
      <c r="GW78">
        <v>6</v>
      </c>
      <c r="GX78">
        <v>0</v>
      </c>
      <c r="GY78">
        <v>0</v>
      </c>
      <c r="GZ78">
        <v>0</v>
      </c>
      <c r="HA78">
        <v>1</v>
      </c>
      <c r="HB78">
        <v>0</v>
      </c>
      <c r="HC78">
        <v>0</v>
      </c>
      <c r="HD78">
        <v>0</v>
      </c>
      <c r="HE78">
        <v>0</v>
      </c>
      <c r="HF78">
        <v>1</v>
      </c>
      <c r="HG78">
        <v>1</v>
      </c>
      <c r="HH78">
        <v>0</v>
      </c>
      <c r="HI78">
        <v>1</v>
      </c>
      <c r="HJ78">
        <v>1</v>
      </c>
      <c r="HK78">
        <v>0</v>
      </c>
      <c r="HL78">
        <v>0</v>
      </c>
      <c r="HM78">
        <v>0</v>
      </c>
      <c r="HN78">
        <v>1</v>
      </c>
      <c r="HO78">
        <v>0</v>
      </c>
      <c r="HP78">
        <v>0</v>
      </c>
      <c r="HQ78">
        <v>0</v>
      </c>
      <c r="HR78">
        <v>0</v>
      </c>
      <c r="HS78">
        <v>31</v>
      </c>
      <c r="HT78">
        <v>4</v>
      </c>
      <c r="HU78">
        <v>2</v>
      </c>
      <c r="HV78">
        <v>0</v>
      </c>
      <c r="HW78">
        <v>1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1</v>
      </c>
      <c r="IF78">
        <v>0</v>
      </c>
      <c r="IG78">
        <v>0</v>
      </c>
      <c r="IH78">
        <v>4</v>
      </c>
    </row>
    <row r="79" spans="1:242">
      <c r="A79" t="s">
        <v>1207</v>
      </c>
      <c r="B79" t="s">
        <v>1201</v>
      </c>
      <c r="C79" t="str">
        <f>"080204"</f>
        <v>080204</v>
      </c>
      <c r="D79" t="s">
        <v>325</v>
      </c>
      <c r="E79">
        <v>2</v>
      </c>
      <c r="F79">
        <v>353</v>
      </c>
      <c r="G79">
        <v>270</v>
      </c>
      <c r="H79">
        <v>99</v>
      </c>
      <c r="I79">
        <v>171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171</v>
      </c>
      <c r="T79">
        <v>0</v>
      </c>
      <c r="U79">
        <v>0</v>
      </c>
      <c r="V79">
        <v>171</v>
      </c>
      <c r="W79">
        <v>11</v>
      </c>
      <c r="X79">
        <v>6</v>
      </c>
      <c r="Y79">
        <v>5</v>
      </c>
      <c r="Z79">
        <v>0</v>
      </c>
      <c r="AA79">
        <v>160</v>
      </c>
      <c r="AB79">
        <v>36</v>
      </c>
      <c r="AC79">
        <v>6</v>
      </c>
      <c r="AD79">
        <v>1</v>
      </c>
      <c r="AE79">
        <v>2</v>
      </c>
      <c r="AF79">
        <v>8</v>
      </c>
      <c r="AG79">
        <v>1</v>
      </c>
      <c r="AH79">
        <v>0</v>
      </c>
      <c r="AI79">
        <v>0</v>
      </c>
      <c r="AJ79">
        <v>5</v>
      </c>
      <c r="AK79">
        <v>1</v>
      </c>
      <c r="AL79">
        <v>0</v>
      </c>
      <c r="AM79">
        <v>0</v>
      </c>
      <c r="AN79">
        <v>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8</v>
      </c>
      <c r="BA79">
        <v>36</v>
      </c>
      <c r="BB79">
        <v>41</v>
      </c>
      <c r="BC79">
        <v>7</v>
      </c>
      <c r="BD79">
        <v>20</v>
      </c>
      <c r="BE79">
        <v>0</v>
      </c>
      <c r="BF79">
        <v>12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1</v>
      </c>
      <c r="CA79">
        <v>41</v>
      </c>
      <c r="CB79">
        <v>4</v>
      </c>
      <c r="CC79">
        <v>3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4</v>
      </c>
      <c r="CT79">
        <v>4</v>
      </c>
      <c r="CU79">
        <v>3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4</v>
      </c>
      <c r="DT79">
        <v>17</v>
      </c>
      <c r="DU79">
        <v>7</v>
      </c>
      <c r="DV79">
        <v>5</v>
      </c>
      <c r="DW79">
        <v>3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2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17</v>
      </c>
      <c r="ET79">
        <v>4</v>
      </c>
      <c r="EU79">
        <v>4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4</v>
      </c>
      <c r="FT79">
        <v>28</v>
      </c>
      <c r="FU79">
        <v>5</v>
      </c>
      <c r="FV79">
        <v>0</v>
      </c>
      <c r="FW79">
        <v>18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1</v>
      </c>
      <c r="GN79">
        <v>0</v>
      </c>
      <c r="GO79">
        <v>1</v>
      </c>
      <c r="GP79">
        <v>0</v>
      </c>
      <c r="GQ79">
        <v>0</v>
      </c>
      <c r="GR79">
        <v>3</v>
      </c>
      <c r="GS79">
        <v>28</v>
      </c>
      <c r="GT79">
        <v>22</v>
      </c>
      <c r="GU79">
        <v>15</v>
      </c>
      <c r="GV79">
        <v>2</v>
      </c>
      <c r="GW79">
        <v>3</v>
      </c>
      <c r="GX79">
        <v>0</v>
      </c>
      <c r="GY79">
        <v>0</v>
      </c>
      <c r="GZ79">
        <v>1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1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22</v>
      </c>
      <c r="HT79">
        <v>4</v>
      </c>
      <c r="HU79">
        <v>2</v>
      </c>
      <c r="HV79">
        <v>0</v>
      </c>
      <c r="HW79">
        <v>0</v>
      </c>
      <c r="HX79">
        <v>0</v>
      </c>
      <c r="HY79">
        <v>0</v>
      </c>
      <c r="HZ79">
        <v>1</v>
      </c>
      <c r="IA79">
        <v>0</v>
      </c>
      <c r="IB79">
        <v>1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4</v>
      </c>
    </row>
    <row r="80" spans="1:242">
      <c r="A80" t="s">
        <v>1206</v>
      </c>
      <c r="B80" t="s">
        <v>1201</v>
      </c>
      <c r="C80" t="str">
        <f>"080204"</f>
        <v>080204</v>
      </c>
      <c r="D80" t="s">
        <v>265</v>
      </c>
      <c r="E80">
        <v>3</v>
      </c>
      <c r="F80">
        <v>721</v>
      </c>
      <c r="G80">
        <v>550</v>
      </c>
      <c r="H80">
        <v>337</v>
      </c>
      <c r="I80">
        <v>213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213</v>
      </c>
      <c r="T80">
        <v>0</v>
      </c>
      <c r="U80">
        <v>0</v>
      </c>
      <c r="V80">
        <v>213</v>
      </c>
      <c r="W80">
        <v>10</v>
      </c>
      <c r="X80">
        <v>7</v>
      </c>
      <c r="Y80">
        <v>3</v>
      </c>
      <c r="Z80">
        <v>0</v>
      </c>
      <c r="AA80">
        <v>203</v>
      </c>
      <c r="AB80">
        <v>57</v>
      </c>
      <c r="AC80">
        <v>14</v>
      </c>
      <c r="AD80">
        <v>4</v>
      </c>
      <c r="AE80">
        <v>20</v>
      </c>
      <c r="AF80">
        <v>7</v>
      </c>
      <c r="AG80">
        <v>1</v>
      </c>
      <c r="AH80">
        <v>1</v>
      </c>
      <c r="AI80">
        <v>0</v>
      </c>
      <c r="AJ80">
        <v>0</v>
      </c>
      <c r="AK80">
        <v>2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2</v>
      </c>
      <c r="AT80">
        <v>0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2</v>
      </c>
      <c r="BA80">
        <v>57</v>
      </c>
      <c r="BB80">
        <v>54</v>
      </c>
      <c r="BC80">
        <v>7</v>
      </c>
      <c r="BD80">
        <v>33</v>
      </c>
      <c r="BE80">
        <v>3</v>
      </c>
      <c r="BF80">
        <v>1</v>
      </c>
      <c r="BG80">
        <v>1</v>
      </c>
      <c r="BH80">
        <v>1</v>
      </c>
      <c r="BI80">
        <v>0</v>
      </c>
      <c r="BJ80">
        <v>1</v>
      </c>
      <c r="BK80">
        <v>1</v>
      </c>
      <c r="BL80">
        <v>2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54</v>
      </c>
      <c r="CB80">
        <v>14</v>
      </c>
      <c r="CC80">
        <v>5</v>
      </c>
      <c r="CD80">
        <v>1</v>
      </c>
      <c r="CE80">
        <v>0</v>
      </c>
      <c r="CF80">
        <v>0</v>
      </c>
      <c r="CG80">
        <v>0</v>
      </c>
      <c r="CH80">
        <v>3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1</v>
      </c>
      <c r="CQ80">
        <v>1</v>
      </c>
      <c r="CR80">
        <v>1</v>
      </c>
      <c r="CS80">
        <v>14</v>
      </c>
      <c r="CT80">
        <v>2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2</v>
      </c>
      <c r="DT80">
        <v>15</v>
      </c>
      <c r="DU80">
        <v>6</v>
      </c>
      <c r="DV80">
        <v>6</v>
      </c>
      <c r="DW80">
        <v>1</v>
      </c>
      <c r="DX80">
        <v>0</v>
      </c>
      <c r="DY80">
        <v>0</v>
      </c>
      <c r="DZ80">
        <v>0</v>
      </c>
      <c r="EA80">
        <v>1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15</v>
      </c>
      <c r="ET80">
        <v>20</v>
      </c>
      <c r="EU80">
        <v>12</v>
      </c>
      <c r="EV80">
        <v>2</v>
      </c>
      <c r="EW80">
        <v>1</v>
      </c>
      <c r="EX80">
        <v>0</v>
      </c>
      <c r="EY80">
        <v>2</v>
      </c>
      <c r="EZ80">
        <v>0</v>
      </c>
      <c r="FA80">
        <v>0</v>
      </c>
      <c r="FB80">
        <v>0</v>
      </c>
      <c r="FC80">
        <v>0</v>
      </c>
      <c r="FD80">
        <v>1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1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0</v>
      </c>
      <c r="FR80">
        <v>0</v>
      </c>
      <c r="FS80">
        <v>20</v>
      </c>
      <c r="FT80">
        <v>22</v>
      </c>
      <c r="FU80">
        <v>9</v>
      </c>
      <c r="FV80">
        <v>1</v>
      </c>
      <c r="FW80">
        <v>7</v>
      </c>
      <c r="FX80">
        <v>1</v>
      </c>
      <c r="FY80">
        <v>0</v>
      </c>
      <c r="FZ80">
        <v>1</v>
      </c>
      <c r="GA80">
        <v>0</v>
      </c>
      <c r="GB80">
        <v>1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1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1</v>
      </c>
      <c r="GS80">
        <v>22</v>
      </c>
      <c r="GT80">
        <v>19</v>
      </c>
      <c r="GU80">
        <v>12</v>
      </c>
      <c r="GV80">
        <v>2</v>
      </c>
      <c r="GW80">
        <v>0</v>
      </c>
      <c r="GX80">
        <v>0</v>
      </c>
      <c r="GY80">
        <v>0</v>
      </c>
      <c r="GZ80">
        <v>1</v>
      </c>
      <c r="HA80">
        <v>0</v>
      </c>
      <c r="HB80">
        <v>0</v>
      </c>
      <c r="HC80">
        <v>0</v>
      </c>
      <c r="HD80">
        <v>0</v>
      </c>
      <c r="HE80">
        <v>1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3</v>
      </c>
      <c r="HS80">
        <v>19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</row>
    <row r="81" spans="1:242">
      <c r="A81" t="s">
        <v>1205</v>
      </c>
      <c r="B81" t="s">
        <v>1201</v>
      </c>
      <c r="C81" t="str">
        <f>"080204"</f>
        <v>080204</v>
      </c>
      <c r="D81" t="s">
        <v>265</v>
      </c>
      <c r="E81">
        <v>4</v>
      </c>
      <c r="F81">
        <v>1081</v>
      </c>
      <c r="G81">
        <v>830</v>
      </c>
      <c r="H81">
        <v>460</v>
      </c>
      <c r="I81">
        <v>370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370</v>
      </c>
      <c r="T81">
        <v>0</v>
      </c>
      <c r="U81">
        <v>0</v>
      </c>
      <c r="V81">
        <v>370</v>
      </c>
      <c r="W81">
        <v>25</v>
      </c>
      <c r="X81">
        <v>17</v>
      </c>
      <c r="Y81">
        <v>8</v>
      </c>
      <c r="Z81">
        <v>0</v>
      </c>
      <c r="AA81">
        <v>345</v>
      </c>
      <c r="AB81">
        <v>115</v>
      </c>
      <c r="AC81">
        <v>28</v>
      </c>
      <c r="AD81">
        <v>9</v>
      </c>
      <c r="AE81">
        <v>35</v>
      </c>
      <c r="AF81">
        <v>14</v>
      </c>
      <c r="AG81">
        <v>4</v>
      </c>
      <c r="AH81">
        <v>0</v>
      </c>
      <c r="AI81">
        <v>1</v>
      </c>
      <c r="AJ81">
        <v>4</v>
      </c>
      <c r="AK81">
        <v>2</v>
      </c>
      <c r="AL81">
        <v>0</v>
      </c>
      <c r="AM81">
        <v>0</v>
      </c>
      <c r="AN81">
        <v>6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1</v>
      </c>
      <c r="AZ81">
        <v>9</v>
      </c>
      <c r="BA81">
        <v>115</v>
      </c>
      <c r="BB81">
        <v>79</v>
      </c>
      <c r="BC81">
        <v>16</v>
      </c>
      <c r="BD81">
        <v>54</v>
      </c>
      <c r="BE81">
        <v>2</v>
      </c>
      <c r="BF81">
        <v>3</v>
      </c>
      <c r="BG81">
        <v>0</v>
      </c>
      <c r="BH81">
        <v>1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1</v>
      </c>
      <c r="BZ81">
        <v>0</v>
      </c>
      <c r="CA81">
        <v>79</v>
      </c>
      <c r="CB81">
        <v>13</v>
      </c>
      <c r="CC81">
        <v>4</v>
      </c>
      <c r="CD81">
        <v>2</v>
      </c>
      <c r="CE81">
        <v>2</v>
      </c>
      <c r="CF81">
        <v>1</v>
      </c>
      <c r="CG81">
        <v>2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13</v>
      </c>
      <c r="CT81">
        <v>12</v>
      </c>
      <c r="CU81">
        <v>8</v>
      </c>
      <c r="CV81">
        <v>2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12</v>
      </c>
      <c r="DT81">
        <v>28</v>
      </c>
      <c r="DU81">
        <v>10</v>
      </c>
      <c r="DV81">
        <v>7</v>
      </c>
      <c r="DW81">
        <v>6</v>
      </c>
      <c r="DX81">
        <v>0</v>
      </c>
      <c r="DY81">
        <v>2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2</v>
      </c>
      <c r="ES81">
        <v>28</v>
      </c>
      <c r="ET81">
        <v>17</v>
      </c>
      <c r="EU81">
        <v>12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1</v>
      </c>
      <c r="FR81">
        <v>1</v>
      </c>
      <c r="FS81">
        <v>17</v>
      </c>
      <c r="FT81">
        <v>44</v>
      </c>
      <c r="FU81">
        <v>5</v>
      </c>
      <c r="FV81">
        <v>3</v>
      </c>
      <c r="FW81">
        <v>14</v>
      </c>
      <c r="FX81">
        <v>3</v>
      </c>
      <c r="FY81">
        <v>1</v>
      </c>
      <c r="FZ81">
        <v>0</v>
      </c>
      <c r="GA81">
        <v>2</v>
      </c>
      <c r="GB81">
        <v>2</v>
      </c>
      <c r="GC81">
        <v>0</v>
      </c>
      <c r="GD81">
        <v>0</v>
      </c>
      <c r="GE81">
        <v>1</v>
      </c>
      <c r="GF81">
        <v>0</v>
      </c>
      <c r="GG81">
        <v>1</v>
      </c>
      <c r="GH81">
        <v>0</v>
      </c>
      <c r="GI81">
        <v>1</v>
      </c>
      <c r="GJ81">
        <v>0</v>
      </c>
      <c r="GK81">
        <v>0</v>
      </c>
      <c r="GL81">
        <v>0</v>
      </c>
      <c r="GM81">
        <v>0</v>
      </c>
      <c r="GN81">
        <v>1</v>
      </c>
      <c r="GO81">
        <v>0</v>
      </c>
      <c r="GP81">
        <v>0</v>
      </c>
      <c r="GQ81">
        <v>0</v>
      </c>
      <c r="GR81">
        <v>10</v>
      </c>
      <c r="GS81">
        <v>44</v>
      </c>
      <c r="GT81">
        <v>36</v>
      </c>
      <c r="GU81">
        <v>28</v>
      </c>
      <c r="GV81">
        <v>0</v>
      </c>
      <c r="GW81">
        <v>5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1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2</v>
      </c>
      <c r="HS81">
        <v>36</v>
      </c>
      <c r="HT81">
        <v>1</v>
      </c>
      <c r="HU81">
        <v>1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1</v>
      </c>
    </row>
    <row r="82" spans="1:242">
      <c r="A82" t="s">
        <v>1204</v>
      </c>
      <c r="B82" t="s">
        <v>1201</v>
      </c>
      <c r="C82" t="str">
        <f>"080204"</f>
        <v>080204</v>
      </c>
      <c r="D82" t="s">
        <v>483</v>
      </c>
      <c r="E82">
        <v>5</v>
      </c>
      <c r="F82">
        <v>516</v>
      </c>
      <c r="G82">
        <v>390</v>
      </c>
      <c r="H82">
        <v>202</v>
      </c>
      <c r="I82">
        <v>188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188</v>
      </c>
      <c r="T82">
        <v>0</v>
      </c>
      <c r="U82">
        <v>0</v>
      </c>
      <c r="V82">
        <v>188</v>
      </c>
      <c r="W82">
        <v>17</v>
      </c>
      <c r="X82">
        <v>14</v>
      </c>
      <c r="Y82">
        <v>3</v>
      </c>
      <c r="Z82">
        <v>0</v>
      </c>
      <c r="AA82">
        <v>171</v>
      </c>
      <c r="AB82">
        <v>51</v>
      </c>
      <c r="AC82">
        <v>10</v>
      </c>
      <c r="AD82">
        <v>2</v>
      </c>
      <c r="AE82">
        <v>10</v>
      </c>
      <c r="AF82">
        <v>3</v>
      </c>
      <c r="AG82">
        <v>0</v>
      </c>
      <c r="AH82">
        <v>0</v>
      </c>
      <c r="AI82">
        <v>1</v>
      </c>
      <c r="AJ82">
        <v>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20</v>
      </c>
      <c r="BA82">
        <v>51</v>
      </c>
      <c r="BB82">
        <v>45</v>
      </c>
      <c r="BC82">
        <v>7</v>
      </c>
      <c r="BD82">
        <v>26</v>
      </c>
      <c r="BE82">
        <v>1</v>
      </c>
      <c r="BF82">
        <v>2</v>
      </c>
      <c r="BG82">
        <v>1</v>
      </c>
      <c r="BH82">
        <v>0</v>
      </c>
      <c r="BI82">
        <v>0</v>
      </c>
      <c r="BJ82">
        <v>1</v>
      </c>
      <c r="BK82">
        <v>0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1</v>
      </c>
      <c r="BZ82">
        <v>1</v>
      </c>
      <c r="CA82">
        <v>45</v>
      </c>
      <c r="CB82">
        <v>6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6</v>
      </c>
      <c r="CT82">
        <v>2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2</v>
      </c>
      <c r="DT82">
        <v>20</v>
      </c>
      <c r="DU82">
        <v>10</v>
      </c>
      <c r="DV82">
        <v>6</v>
      </c>
      <c r="DW82">
        <v>4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20</v>
      </c>
      <c r="ET82">
        <v>12</v>
      </c>
      <c r="EU82">
        <v>4</v>
      </c>
      <c r="EV82">
        <v>1</v>
      </c>
      <c r="EW82">
        <v>2</v>
      </c>
      <c r="EX82">
        <v>0</v>
      </c>
      <c r="EY82">
        <v>0</v>
      </c>
      <c r="EZ82">
        <v>1</v>
      </c>
      <c r="FA82">
        <v>1</v>
      </c>
      <c r="FB82">
        <v>0</v>
      </c>
      <c r="FC82">
        <v>0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2</v>
      </c>
      <c r="FS82">
        <v>12</v>
      </c>
      <c r="FT82">
        <v>25</v>
      </c>
      <c r="FU82">
        <v>3</v>
      </c>
      <c r="FV82">
        <v>1</v>
      </c>
      <c r="FW82">
        <v>13</v>
      </c>
      <c r="FX82">
        <v>5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1</v>
      </c>
      <c r="GK82">
        <v>0</v>
      </c>
      <c r="GL82">
        <v>0</v>
      </c>
      <c r="GM82">
        <v>0</v>
      </c>
      <c r="GN82">
        <v>2</v>
      </c>
      <c r="GO82">
        <v>0</v>
      </c>
      <c r="GP82">
        <v>0</v>
      </c>
      <c r="GQ82">
        <v>0</v>
      </c>
      <c r="GR82">
        <v>0</v>
      </c>
      <c r="GS82">
        <v>25</v>
      </c>
      <c r="GT82">
        <v>8</v>
      </c>
      <c r="GU82">
        <v>2</v>
      </c>
      <c r="GV82">
        <v>2</v>
      </c>
      <c r="GW82">
        <v>1</v>
      </c>
      <c r="GX82">
        <v>2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1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8</v>
      </c>
      <c r="HT82">
        <v>2</v>
      </c>
      <c r="HU82">
        <v>1</v>
      </c>
      <c r="HV82">
        <v>1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2</v>
      </c>
    </row>
    <row r="83" spans="1:242">
      <c r="A83" t="s">
        <v>1203</v>
      </c>
      <c r="B83" t="s">
        <v>1201</v>
      </c>
      <c r="C83" t="str">
        <f>"080204"</f>
        <v>080204</v>
      </c>
      <c r="D83" t="s">
        <v>325</v>
      </c>
      <c r="E83">
        <v>6</v>
      </c>
      <c r="F83">
        <v>402</v>
      </c>
      <c r="G83">
        <v>310</v>
      </c>
      <c r="H83">
        <v>182</v>
      </c>
      <c r="I83">
        <v>128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128</v>
      </c>
      <c r="T83">
        <v>0</v>
      </c>
      <c r="U83">
        <v>0</v>
      </c>
      <c r="V83">
        <v>128</v>
      </c>
      <c r="W83">
        <v>6</v>
      </c>
      <c r="X83">
        <v>6</v>
      </c>
      <c r="Y83">
        <v>0</v>
      </c>
      <c r="Z83">
        <v>0</v>
      </c>
      <c r="AA83">
        <v>122</v>
      </c>
      <c r="AB83">
        <v>32</v>
      </c>
      <c r="AC83">
        <v>4</v>
      </c>
      <c r="AD83">
        <v>4</v>
      </c>
      <c r="AE83">
        <v>9</v>
      </c>
      <c r="AF83">
        <v>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8</v>
      </c>
      <c r="BA83">
        <v>32</v>
      </c>
      <c r="BB83">
        <v>24</v>
      </c>
      <c r="BC83">
        <v>7</v>
      </c>
      <c r="BD83">
        <v>15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24</v>
      </c>
      <c r="CB83">
        <v>1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5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2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0</v>
      </c>
      <c r="DS83">
        <v>5</v>
      </c>
      <c r="DT83">
        <v>11</v>
      </c>
      <c r="DU83">
        <v>7</v>
      </c>
      <c r="DV83">
        <v>2</v>
      </c>
      <c r="DW83">
        <v>2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11</v>
      </c>
      <c r="ET83">
        <v>13</v>
      </c>
      <c r="EU83">
        <v>8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  <c r="FD83">
        <v>2</v>
      </c>
      <c r="FE83">
        <v>0</v>
      </c>
      <c r="FF83">
        <v>0</v>
      </c>
      <c r="FG83">
        <v>0</v>
      </c>
      <c r="FH83">
        <v>0</v>
      </c>
      <c r="FI83">
        <v>2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13</v>
      </c>
      <c r="FT83">
        <v>30</v>
      </c>
      <c r="FU83">
        <v>1</v>
      </c>
      <c r="FV83">
        <v>0</v>
      </c>
      <c r="FW83">
        <v>25</v>
      </c>
      <c r="FX83">
        <v>0</v>
      </c>
      <c r="FY83">
        <v>0</v>
      </c>
      <c r="FZ83">
        <v>0</v>
      </c>
      <c r="GA83">
        <v>0</v>
      </c>
      <c r="GB83">
        <v>2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1</v>
      </c>
      <c r="GJ83">
        <v>0</v>
      </c>
      <c r="GK83">
        <v>1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30</v>
      </c>
      <c r="GT83">
        <v>6</v>
      </c>
      <c r="GU83">
        <v>4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2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6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</row>
    <row r="84" spans="1:242">
      <c r="A84" t="s">
        <v>1202</v>
      </c>
      <c r="B84" t="s">
        <v>1201</v>
      </c>
      <c r="C84" t="str">
        <f>"080204"</f>
        <v>080204</v>
      </c>
      <c r="D84" t="s">
        <v>7</v>
      </c>
      <c r="E84">
        <v>7</v>
      </c>
      <c r="F84">
        <v>54</v>
      </c>
      <c r="G84">
        <v>40</v>
      </c>
      <c r="H84">
        <v>16</v>
      </c>
      <c r="I84">
        <v>24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24</v>
      </c>
      <c r="T84">
        <v>0</v>
      </c>
      <c r="U84">
        <v>0</v>
      </c>
      <c r="V84">
        <v>24</v>
      </c>
      <c r="W84">
        <v>8</v>
      </c>
      <c r="X84">
        <v>3</v>
      </c>
      <c r="Y84">
        <v>5</v>
      </c>
      <c r="Z84">
        <v>0</v>
      </c>
      <c r="AA84">
        <v>16</v>
      </c>
      <c r="AB84">
        <v>11</v>
      </c>
      <c r="AC84">
        <v>4</v>
      </c>
      <c r="AD84">
        <v>3</v>
      </c>
      <c r="AE84">
        <v>4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11</v>
      </c>
      <c r="BB84">
        <v>3</v>
      </c>
      <c r="BC84">
        <v>1</v>
      </c>
      <c r="BD84">
        <v>2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3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1</v>
      </c>
      <c r="GU84">
        <v>1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1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</row>
    <row r="85" spans="1:242">
      <c r="A85" t="s">
        <v>1200</v>
      </c>
      <c r="B85" t="s">
        <v>1177</v>
      </c>
      <c r="C85" t="str">
        <f>"080205"</f>
        <v>080205</v>
      </c>
      <c r="D85" t="s">
        <v>1199</v>
      </c>
      <c r="E85">
        <v>1</v>
      </c>
      <c r="F85">
        <v>393</v>
      </c>
      <c r="G85">
        <v>300</v>
      </c>
      <c r="H85">
        <v>167</v>
      </c>
      <c r="I85">
        <v>133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133</v>
      </c>
      <c r="T85">
        <v>0</v>
      </c>
      <c r="U85">
        <v>0</v>
      </c>
      <c r="V85">
        <v>133</v>
      </c>
      <c r="W85">
        <v>8</v>
      </c>
      <c r="X85">
        <v>6</v>
      </c>
      <c r="Y85">
        <v>2</v>
      </c>
      <c r="Z85">
        <v>0</v>
      </c>
      <c r="AA85">
        <v>125</v>
      </c>
      <c r="AB85">
        <v>19</v>
      </c>
      <c r="AC85">
        <v>3</v>
      </c>
      <c r="AD85">
        <v>2</v>
      </c>
      <c r="AE85">
        <v>4</v>
      </c>
      <c r="AF85">
        <v>1</v>
      </c>
      <c r="AG85">
        <v>0</v>
      </c>
      <c r="AH85">
        <v>1</v>
      </c>
      <c r="AI85">
        <v>0</v>
      </c>
      <c r="AJ85">
        <v>2</v>
      </c>
      <c r="AK85">
        <v>0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</v>
      </c>
      <c r="BA85">
        <v>19</v>
      </c>
      <c r="BB85">
        <v>39</v>
      </c>
      <c r="BC85">
        <v>16</v>
      </c>
      <c r="BD85">
        <v>7</v>
      </c>
      <c r="BE85">
        <v>0</v>
      </c>
      <c r="BF85">
        <v>1</v>
      </c>
      <c r="BG85">
        <v>1</v>
      </c>
      <c r="BH85">
        <v>0</v>
      </c>
      <c r="BI85">
        <v>2</v>
      </c>
      <c r="BJ85">
        <v>3</v>
      </c>
      <c r="BK85">
        <v>0</v>
      </c>
      <c r="BL85">
        <v>0</v>
      </c>
      <c r="BM85">
        <v>0</v>
      </c>
      <c r="BN85">
        <v>4</v>
      </c>
      <c r="BO85">
        <v>0</v>
      </c>
      <c r="BP85">
        <v>2</v>
      </c>
      <c r="BQ85">
        <v>0</v>
      </c>
      <c r="BR85">
        <v>1</v>
      </c>
      <c r="BS85">
        <v>0</v>
      </c>
      <c r="BT85">
        <v>0</v>
      </c>
      <c r="BU85">
        <v>1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39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4</v>
      </c>
      <c r="CU85">
        <v>2</v>
      </c>
      <c r="CV85">
        <v>1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4</v>
      </c>
      <c r="DT85">
        <v>28</v>
      </c>
      <c r="DU85">
        <v>0</v>
      </c>
      <c r="DV85">
        <v>1</v>
      </c>
      <c r="DW85">
        <v>6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21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28</v>
      </c>
      <c r="ET85">
        <v>6</v>
      </c>
      <c r="EU85">
        <v>6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6</v>
      </c>
      <c r="FT85">
        <v>14</v>
      </c>
      <c r="FU85">
        <v>4</v>
      </c>
      <c r="FV85">
        <v>0</v>
      </c>
      <c r="FW85">
        <v>0</v>
      </c>
      <c r="FX85">
        <v>0</v>
      </c>
      <c r="FY85">
        <v>0</v>
      </c>
      <c r="FZ85">
        <v>1</v>
      </c>
      <c r="GA85">
        <v>1</v>
      </c>
      <c r="GB85">
        <v>1</v>
      </c>
      <c r="GC85">
        <v>0</v>
      </c>
      <c r="GD85">
        <v>1</v>
      </c>
      <c r="GE85">
        <v>0</v>
      </c>
      <c r="GF85">
        <v>0</v>
      </c>
      <c r="GG85">
        <v>0</v>
      </c>
      <c r="GH85">
        <v>0</v>
      </c>
      <c r="GI85">
        <v>2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1</v>
      </c>
      <c r="GQ85">
        <v>1</v>
      </c>
      <c r="GR85">
        <v>2</v>
      </c>
      <c r="GS85">
        <v>14</v>
      </c>
      <c r="GT85">
        <v>14</v>
      </c>
      <c r="GU85">
        <v>5</v>
      </c>
      <c r="GV85">
        <v>0</v>
      </c>
      <c r="GW85">
        <v>8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1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14</v>
      </c>
      <c r="HT85">
        <v>1</v>
      </c>
      <c r="HU85">
        <v>1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1</v>
      </c>
    </row>
    <row r="86" spans="1:242">
      <c r="A86" t="s">
        <v>1198</v>
      </c>
      <c r="B86" t="s">
        <v>1177</v>
      </c>
      <c r="C86" t="str">
        <f>"080205"</f>
        <v>080205</v>
      </c>
      <c r="D86" t="s">
        <v>1197</v>
      </c>
      <c r="E86">
        <v>2</v>
      </c>
      <c r="F86">
        <v>355</v>
      </c>
      <c r="G86">
        <v>270</v>
      </c>
      <c r="H86">
        <v>126</v>
      </c>
      <c r="I86">
        <v>144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144</v>
      </c>
      <c r="T86">
        <v>0</v>
      </c>
      <c r="U86">
        <v>0</v>
      </c>
      <c r="V86">
        <v>144</v>
      </c>
      <c r="W86">
        <v>4</v>
      </c>
      <c r="X86">
        <v>3</v>
      </c>
      <c r="Y86">
        <v>1</v>
      </c>
      <c r="Z86">
        <v>0</v>
      </c>
      <c r="AA86">
        <v>140</v>
      </c>
      <c r="AB86">
        <v>29</v>
      </c>
      <c r="AC86">
        <v>4</v>
      </c>
      <c r="AD86">
        <v>8</v>
      </c>
      <c r="AE86">
        <v>2</v>
      </c>
      <c r="AF86">
        <v>1</v>
      </c>
      <c r="AG86">
        <v>1</v>
      </c>
      <c r="AH86">
        <v>5</v>
      </c>
      <c r="AI86">
        <v>3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3</v>
      </c>
      <c r="BA86">
        <v>29</v>
      </c>
      <c r="BB86">
        <v>41</v>
      </c>
      <c r="BC86">
        <v>16</v>
      </c>
      <c r="BD86">
        <v>11</v>
      </c>
      <c r="BE86">
        <v>2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0</v>
      </c>
      <c r="BP86">
        <v>2</v>
      </c>
      <c r="BQ86">
        <v>0</v>
      </c>
      <c r="BR86">
        <v>0</v>
      </c>
      <c r="BS86">
        <v>0</v>
      </c>
      <c r="BT86">
        <v>0</v>
      </c>
      <c r="BU86">
        <v>4</v>
      </c>
      <c r="BV86">
        <v>1</v>
      </c>
      <c r="BW86">
        <v>0</v>
      </c>
      <c r="BX86">
        <v>0</v>
      </c>
      <c r="BY86">
        <v>0</v>
      </c>
      <c r="BZ86">
        <v>3</v>
      </c>
      <c r="CA86">
        <v>41</v>
      </c>
      <c r="CB86">
        <v>5</v>
      </c>
      <c r="CC86">
        <v>3</v>
      </c>
      <c r="CD86">
        <v>1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5</v>
      </c>
      <c r="CT86">
        <v>6</v>
      </c>
      <c r="CU86">
        <v>2</v>
      </c>
      <c r="CV86">
        <v>2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1</v>
      </c>
      <c r="DP86">
        <v>0</v>
      </c>
      <c r="DQ86">
        <v>0</v>
      </c>
      <c r="DR86">
        <v>0</v>
      </c>
      <c r="DS86">
        <v>6</v>
      </c>
      <c r="DT86">
        <v>26</v>
      </c>
      <c r="DU86">
        <v>1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23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1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26</v>
      </c>
      <c r="ET86">
        <v>10</v>
      </c>
      <c r="EU86">
        <v>6</v>
      </c>
      <c r="EV86">
        <v>3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1</v>
      </c>
      <c r="FS86">
        <v>10</v>
      </c>
      <c r="FT86">
        <v>11</v>
      </c>
      <c r="FU86">
        <v>3</v>
      </c>
      <c r="FV86">
        <v>1</v>
      </c>
      <c r="FW86">
        <v>0</v>
      </c>
      <c r="FX86">
        <v>0</v>
      </c>
      <c r="FY86">
        <v>0</v>
      </c>
      <c r="FZ86">
        <v>0</v>
      </c>
      <c r="GA86">
        <v>1</v>
      </c>
      <c r="GB86">
        <v>0</v>
      </c>
      <c r="GC86">
        <v>0</v>
      </c>
      <c r="GD86">
        <v>0</v>
      </c>
      <c r="GE86">
        <v>1</v>
      </c>
      <c r="GF86">
        <v>0</v>
      </c>
      <c r="GG86">
        <v>0</v>
      </c>
      <c r="GH86">
        <v>0</v>
      </c>
      <c r="GI86">
        <v>1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1</v>
      </c>
      <c r="GR86">
        <v>3</v>
      </c>
      <c r="GS86">
        <v>11</v>
      </c>
      <c r="GT86">
        <v>11</v>
      </c>
      <c r="GU86">
        <v>2</v>
      </c>
      <c r="GV86">
        <v>0</v>
      </c>
      <c r="GW86">
        <v>9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11</v>
      </c>
      <c r="HT86">
        <v>1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1</v>
      </c>
      <c r="IH86">
        <v>1</v>
      </c>
    </row>
    <row r="87" spans="1:242">
      <c r="A87" t="s">
        <v>1196</v>
      </c>
      <c r="B87" t="s">
        <v>1177</v>
      </c>
      <c r="C87" t="str">
        <f>"080205"</f>
        <v>080205</v>
      </c>
      <c r="D87" t="s">
        <v>1195</v>
      </c>
      <c r="E87">
        <v>3</v>
      </c>
      <c r="F87">
        <v>412</v>
      </c>
      <c r="G87">
        <v>320</v>
      </c>
      <c r="H87">
        <v>187</v>
      </c>
      <c r="I87">
        <v>133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133</v>
      </c>
      <c r="T87">
        <v>0</v>
      </c>
      <c r="U87">
        <v>0</v>
      </c>
      <c r="V87">
        <v>133</v>
      </c>
      <c r="W87">
        <v>8</v>
      </c>
      <c r="X87">
        <v>7</v>
      </c>
      <c r="Y87">
        <v>0</v>
      </c>
      <c r="Z87">
        <v>0</v>
      </c>
      <c r="AA87">
        <v>125</v>
      </c>
      <c r="AB87">
        <v>36</v>
      </c>
      <c r="AC87">
        <v>6</v>
      </c>
      <c r="AD87">
        <v>2</v>
      </c>
      <c r="AE87">
        <v>5</v>
      </c>
      <c r="AF87">
        <v>1</v>
      </c>
      <c r="AG87">
        <v>2</v>
      </c>
      <c r="AH87">
        <v>2</v>
      </c>
      <c r="AI87">
        <v>1</v>
      </c>
      <c r="AJ87">
        <v>1</v>
      </c>
      <c r="AK87">
        <v>1</v>
      </c>
      <c r="AL87">
        <v>4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2</v>
      </c>
      <c r="AX87">
        <v>0</v>
      </c>
      <c r="AY87">
        <v>0</v>
      </c>
      <c r="AZ87">
        <v>5</v>
      </c>
      <c r="BA87">
        <v>36</v>
      </c>
      <c r="BB87">
        <v>25</v>
      </c>
      <c r="BC87">
        <v>6</v>
      </c>
      <c r="BD87">
        <v>9</v>
      </c>
      <c r="BE87">
        <v>1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4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25</v>
      </c>
      <c r="CB87">
        <v>3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2</v>
      </c>
      <c r="CS87">
        <v>3</v>
      </c>
      <c r="CT87">
        <v>3</v>
      </c>
      <c r="CU87">
        <v>1</v>
      </c>
      <c r="CV87">
        <v>0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1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3</v>
      </c>
      <c r="DT87">
        <v>33</v>
      </c>
      <c r="DU87">
        <v>3</v>
      </c>
      <c r="DV87">
        <v>2</v>
      </c>
      <c r="DW87">
        <v>3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25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33</v>
      </c>
      <c r="ET87">
        <v>8</v>
      </c>
      <c r="EU87">
        <v>1</v>
      </c>
      <c r="EV87">
        <v>1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5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1</v>
      </c>
      <c r="FS87">
        <v>8</v>
      </c>
      <c r="FT87">
        <v>8</v>
      </c>
      <c r="FU87">
        <v>2</v>
      </c>
      <c r="FV87">
        <v>2</v>
      </c>
      <c r="FW87">
        <v>0</v>
      </c>
      <c r="FX87">
        <v>0</v>
      </c>
      <c r="FY87">
        <v>0</v>
      </c>
      <c r="FZ87">
        <v>0</v>
      </c>
      <c r="GA87">
        <v>2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1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1</v>
      </c>
      <c r="GS87">
        <v>8</v>
      </c>
      <c r="GT87">
        <v>8</v>
      </c>
      <c r="GU87">
        <v>1</v>
      </c>
      <c r="GV87">
        <v>0</v>
      </c>
      <c r="GW87">
        <v>5</v>
      </c>
      <c r="GX87">
        <v>0</v>
      </c>
      <c r="GY87">
        <v>0</v>
      </c>
      <c r="GZ87">
        <v>0</v>
      </c>
      <c r="HA87">
        <v>0</v>
      </c>
      <c r="HB87">
        <v>1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1</v>
      </c>
      <c r="HQ87">
        <v>0</v>
      </c>
      <c r="HR87">
        <v>0</v>
      </c>
      <c r="HS87">
        <v>8</v>
      </c>
      <c r="HT87">
        <v>1</v>
      </c>
      <c r="HU87">
        <v>1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1</v>
      </c>
    </row>
    <row r="88" spans="1:242">
      <c r="A88" t="s">
        <v>1194</v>
      </c>
      <c r="B88" t="s">
        <v>1177</v>
      </c>
      <c r="C88" t="str">
        <f>"080205"</f>
        <v>080205</v>
      </c>
      <c r="D88" t="s">
        <v>1193</v>
      </c>
      <c r="E88">
        <v>4</v>
      </c>
      <c r="F88">
        <v>396</v>
      </c>
      <c r="G88">
        <v>300</v>
      </c>
      <c r="H88">
        <v>186</v>
      </c>
      <c r="I88">
        <v>114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114</v>
      </c>
      <c r="T88">
        <v>0</v>
      </c>
      <c r="U88">
        <v>0</v>
      </c>
      <c r="V88">
        <v>114</v>
      </c>
      <c r="W88">
        <v>4</v>
      </c>
      <c r="X88">
        <v>3</v>
      </c>
      <c r="Y88">
        <v>1</v>
      </c>
      <c r="Z88">
        <v>0</v>
      </c>
      <c r="AA88">
        <v>110</v>
      </c>
      <c r="AB88">
        <v>18</v>
      </c>
      <c r="AC88">
        <v>3</v>
      </c>
      <c r="AD88">
        <v>7</v>
      </c>
      <c r="AE88">
        <v>1</v>
      </c>
      <c r="AF88">
        <v>1</v>
      </c>
      <c r="AG88">
        <v>1</v>
      </c>
      <c r="AH88">
        <v>2</v>
      </c>
      <c r="AI88">
        <v>0</v>
      </c>
      <c r="AJ88">
        <v>0</v>
      </c>
      <c r="AK88">
        <v>2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18</v>
      </c>
      <c r="BB88">
        <v>28</v>
      </c>
      <c r="BC88">
        <v>10</v>
      </c>
      <c r="BD88">
        <v>10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4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2</v>
      </c>
      <c r="BX88">
        <v>0</v>
      </c>
      <c r="BY88">
        <v>0</v>
      </c>
      <c r="BZ88">
        <v>0</v>
      </c>
      <c r="CA88">
        <v>28</v>
      </c>
      <c r="CB88">
        <v>10</v>
      </c>
      <c r="CC88">
        <v>4</v>
      </c>
      <c r="CD88">
        <v>1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1</v>
      </c>
      <c r="CS88">
        <v>10</v>
      </c>
      <c r="CT88">
        <v>4</v>
      </c>
      <c r="CU88">
        <v>3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4</v>
      </c>
      <c r="DT88">
        <v>8</v>
      </c>
      <c r="DU88">
        <v>1</v>
      </c>
      <c r="DV88">
        <v>0</v>
      </c>
      <c r="DW88">
        <v>5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2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8</v>
      </c>
      <c r="ET88">
        <v>13</v>
      </c>
      <c r="EU88">
        <v>6</v>
      </c>
      <c r="EV88">
        <v>6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0</v>
      </c>
      <c r="FQ88">
        <v>0</v>
      </c>
      <c r="FR88">
        <v>0</v>
      </c>
      <c r="FS88">
        <v>13</v>
      </c>
      <c r="FT88">
        <v>17</v>
      </c>
      <c r="FU88">
        <v>7</v>
      </c>
      <c r="FV88">
        <v>2</v>
      </c>
      <c r="FW88">
        <v>2</v>
      </c>
      <c r="FX88">
        <v>0</v>
      </c>
      <c r="FY88">
        <v>0</v>
      </c>
      <c r="FZ88">
        <v>0</v>
      </c>
      <c r="GA88">
        <v>1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2</v>
      </c>
      <c r="GQ88">
        <v>3</v>
      </c>
      <c r="GR88">
        <v>0</v>
      </c>
      <c r="GS88">
        <v>17</v>
      </c>
      <c r="GT88">
        <v>11</v>
      </c>
      <c r="GU88">
        <v>3</v>
      </c>
      <c r="GV88">
        <v>2</v>
      </c>
      <c r="GW88">
        <v>4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1</v>
      </c>
      <c r="HP88">
        <v>0</v>
      </c>
      <c r="HQ88">
        <v>0</v>
      </c>
      <c r="HR88">
        <v>1</v>
      </c>
      <c r="HS88">
        <v>11</v>
      </c>
      <c r="HT88">
        <v>1</v>
      </c>
      <c r="HU88">
        <v>1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1</v>
      </c>
    </row>
    <row r="89" spans="1:242">
      <c r="A89" t="s">
        <v>1192</v>
      </c>
      <c r="B89" t="s">
        <v>1177</v>
      </c>
      <c r="C89" t="str">
        <f>"080205"</f>
        <v>080205</v>
      </c>
      <c r="D89" t="s">
        <v>1191</v>
      </c>
      <c r="E89">
        <v>5</v>
      </c>
      <c r="F89">
        <v>1060</v>
      </c>
      <c r="G89">
        <v>820</v>
      </c>
      <c r="H89">
        <v>520</v>
      </c>
      <c r="I89">
        <v>300</v>
      </c>
      <c r="J89">
        <v>0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300</v>
      </c>
      <c r="T89">
        <v>0</v>
      </c>
      <c r="U89">
        <v>0</v>
      </c>
      <c r="V89">
        <v>300</v>
      </c>
      <c r="W89">
        <v>20</v>
      </c>
      <c r="X89">
        <v>19</v>
      </c>
      <c r="Y89">
        <v>1</v>
      </c>
      <c r="Z89">
        <v>0</v>
      </c>
      <c r="AA89">
        <v>280</v>
      </c>
      <c r="AB89">
        <v>44</v>
      </c>
      <c r="AC89">
        <v>10</v>
      </c>
      <c r="AD89">
        <v>5</v>
      </c>
      <c r="AE89">
        <v>6</v>
      </c>
      <c r="AF89">
        <v>5</v>
      </c>
      <c r="AG89">
        <v>3</v>
      </c>
      <c r="AH89">
        <v>1</v>
      </c>
      <c r="AI89">
        <v>0</v>
      </c>
      <c r="AJ89">
        <v>7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2</v>
      </c>
      <c r="AT89">
        <v>1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1</v>
      </c>
      <c r="BA89">
        <v>44</v>
      </c>
      <c r="BB89">
        <v>65</v>
      </c>
      <c r="BC89">
        <v>20</v>
      </c>
      <c r="BD89">
        <v>16</v>
      </c>
      <c r="BE89">
        <v>2</v>
      </c>
      <c r="BF89">
        <v>5</v>
      </c>
      <c r="BG89">
        <v>2</v>
      </c>
      <c r="BH89">
        <v>1</v>
      </c>
      <c r="BI89">
        <v>2</v>
      </c>
      <c r="BJ89">
        <v>0</v>
      </c>
      <c r="BK89">
        <v>0</v>
      </c>
      <c r="BL89">
        <v>0</v>
      </c>
      <c r="BM89">
        <v>0</v>
      </c>
      <c r="BN89">
        <v>8</v>
      </c>
      <c r="BO89">
        <v>3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0</v>
      </c>
      <c r="BV89">
        <v>1</v>
      </c>
      <c r="BW89">
        <v>0</v>
      </c>
      <c r="BX89">
        <v>4</v>
      </c>
      <c r="BY89">
        <v>0</v>
      </c>
      <c r="BZ89">
        <v>0</v>
      </c>
      <c r="CA89">
        <v>65</v>
      </c>
      <c r="CB89">
        <v>4</v>
      </c>
      <c r="CC89">
        <v>3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4</v>
      </c>
      <c r="CT89">
        <v>10</v>
      </c>
      <c r="CU89">
        <v>5</v>
      </c>
      <c r="CV89">
        <v>1</v>
      </c>
      <c r="CW89">
        <v>0</v>
      </c>
      <c r="CX89">
        <v>0</v>
      </c>
      <c r="CY89">
        <v>1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1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10</v>
      </c>
      <c r="DT89">
        <v>86</v>
      </c>
      <c r="DU89">
        <v>3</v>
      </c>
      <c r="DV89">
        <v>9</v>
      </c>
      <c r="DW89">
        <v>3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68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2</v>
      </c>
      <c r="EK89">
        <v>0</v>
      </c>
      <c r="EL89">
        <v>0</v>
      </c>
      <c r="EM89">
        <v>0</v>
      </c>
      <c r="EN89">
        <v>0</v>
      </c>
      <c r="EO89">
        <v>1</v>
      </c>
      <c r="EP89">
        <v>0</v>
      </c>
      <c r="EQ89">
        <v>0</v>
      </c>
      <c r="ER89">
        <v>0</v>
      </c>
      <c r="ES89">
        <v>86</v>
      </c>
      <c r="ET89">
        <v>27</v>
      </c>
      <c r="EU89">
        <v>9</v>
      </c>
      <c r="EV89">
        <v>6</v>
      </c>
      <c r="EW89">
        <v>0</v>
      </c>
      <c r="EX89">
        <v>0</v>
      </c>
      <c r="EY89">
        <v>2</v>
      </c>
      <c r="EZ89">
        <v>0</v>
      </c>
      <c r="FA89">
        <v>0</v>
      </c>
      <c r="FB89">
        <v>0</v>
      </c>
      <c r="FC89">
        <v>0</v>
      </c>
      <c r="FD89">
        <v>4</v>
      </c>
      <c r="FE89">
        <v>0</v>
      </c>
      <c r="FF89">
        <v>0</v>
      </c>
      <c r="FG89">
        <v>1</v>
      </c>
      <c r="FH89">
        <v>0</v>
      </c>
      <c r="FI89">
        <v>2</v>
      </c>
      <c r="FJ89">
        <v>1</v>
      </c>
      <c r="FK89">
        <v>1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1</v>
      </c>
      <c r="FS89">
        <v>27</v>
      </c>
      <c r="FT89">
        <v>28</v>
      </c>
      <c r="FU89">
        <v>5</v>
      </c>
      <c r="FV89">
        <v>0</v>
      </c>
      <c r="FW89">
        <v>4</v>
      </c>
      <c r="FX89">
        <v>3</v>
      </c>
      <c r="FY89">
        <v>1</v>
      </c>
      <c r="FZ89">
        <v>0</v>
      </c>
      <c r="GA89">
        <v>2</v>
      </c>
      <c r="GB89">
        <v>2</v>
      </c>
      <c r="GC89">
        <v>1</v>
      </c>
      <c r="GD89">
        <v>1</v>
      </c>
      <c r="GE89">
        <v>0</v>
      </c>
      <c r="GF89">
        <v>0</v>
      </c>
      <c r="GG89">
        <v>1</v>
      </c>
      <c r="GH89">
        <v>0</v>
      </c>
      <c r="GI89">
        <v>0</v>
      </c>
      <c r="GJ89">
        <v>1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1</v>
      </c>
      <c r="GR89">
        <v>6</v>
      </c>
      <c r="GS89">
        <v>28</v>
      </c>
      <c r="GT89">
        <v>14</v>
      </c>
      <c r="GU89">
        <v>0</v>
      </c>
      <c r="GV89">
        <v>0</v>
      </c>
      <c r="GW89">
        <v>12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1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1</v>
      </c>
      <c r="HS89">
        <v>14</v>
      </c>
      <c r="HT89">
        <v>2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1</v>
      </c>
      <c r="IE89">
        <v>0</v>
      </c>
      <c r="IF89">
        <v>0</v>
      </c>
      <c r="IG89">
        <v>1</v>
      </c>
      <c r="IH89">
        <v>2</v>
      </c>
    </row>
    <row r="90" spans="1:242">
      <c r="A90" t="s">
        <v>1190</v>
      </c>
      <c r="B90" t="s">
        <v>1177</v>
      </c>
      <c r="C90" t="str">
        <f>"080205"</f>
        <v>080205</v>
      </c>
      <c r="D90" t="s">
        <v>1189</v>
      </c>
      <c r="E90">
        <v>6</v>
      </c>
      <c r="F90">
        <v>768</v>
      </c>
      <c r="G90">
        <v>580</v>
      </c>
      <c r="H90">
        <v>338</v>
      </c>
      <c r="I90">
        <v>242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241</v>
      </c>
      <c r="T90">
        <v>0</v>
      </c>
      <c r="U90">
        <v>0</v>
      </c>
      <c r="V90">
        <v>241</v>
      </c>
      <c r="W90">
        <v>9</v>
      </c>
      <c r="X90">
        <v>6</v>
      </c>
      <c r="Y90">
        <v>3</v>
      </c>
      <c r="Z90">
        <v>0</v>
      </c>
      <c r="AA90">
        <v>232</v>
      </c>
      <c r="AB90">
        <v>94</v>
      </c>
      <c r="AC90">
        <v>19</v>
      </c>
      <c r="AD90">
        <v>13</v>
      </c>
      <c r="AE90">
        <v>11</v>
      </c>
      <c r="AF90">
        <v>8</v>
      </c>
      <c r="AG90">
        <v>5</v>
      </c>
      <c r="AH90">
        <v>1</v>
      </c>
      <c r="AI90">
        <v>1</v>
      </c>
      <c r="AJ90">
        <v>7</v>
      </c>
      <c r="AK90">
        <v>3</v>
      </c>
      <c r="AL90">
        <v>0</v>
      </c>
      <c r="AM90">
        <v>0</v>
      </c>
      <c r="AN90">
        <v>0</v>
      </c>
      <c r="AO90">
        <v>2</v>
      </c>
      <c r="AP90">
        <v>2</v>
      </c>
      <c r="AQ90">
        <v>0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19</v>
      </c>
      <c r="BA90">
        <v>94</v>
      </c>
      <c r="BB90">
        <v>40</v>
      </c>
      <c r="BC90">
        <v>19</v>
      </c>
      <c r="BD90">
        <v>8</v>
      </c>
      <c r="BE90">
        <v>0</v>
      </c>
      <c r="BF90">
        <v>1</v>
      </c>
      <c r="BG90">
        <v>2</v>
      </c>
      <c r="BH90">
        <v>0</v>
      </c>
      <c r="BI90">
        <v>1</v>
      </c>
      <c r="BJ90">
        <v>0</v>
      </c>
      <c r="BK90">
        <v>0</v>
      </c>
      <c r="BL90">
        <v>2</v>
      </c>
      <c r="BM90">
        <v>0</v>
      </c>
      <c r="BN90">
        <v>3</v>
      </c>
      <c r="BO90">
        <v>1</v>
      </c>
      <c r="BP90">
        <v>3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40</v>
      </c>
      <c r="CB90">
        <v>6</v>
      </c>
      <c r="CC90">
        <v>2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2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</v>
      </c>
      <c r="CR90">
        <v>0</v>
      </c>
      <c r="CS90">
        <v>6</v>
      </c>
      <c r="CT90">
        <v>4</v>
      </c>
      <c r="CU90">
        <v>3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1</v>
      </c>
      <c r="DS90">
        <v>4</v>
      </c>
      <c r="DT90">
        <v>49</v>
      </c>
      <c r="DU90">
        <v>1</v>
      </c>
      <c r="DV90">
        <v>7</v>
      </c>
      <c r="DW90">
        <v>2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38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1</v>
      </c>
      <c r="EQ90">
        <v>0</v>
      </c>
      <c r="ER90">
        <v>0</v>
      </c>
      <c r="ES90">
        <v>49</v>
      </c>
      <c r="ET90">
        <v>13</v>
      </c>
      <c r="EU90">
        <v>6</v>
      </c>
      <c r="EV90">
        <v>4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1</v>
      </c>
      <c r="FC90">
        <v>0</v>
      </c>
      <c r="FD90">
        <v>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13</v>
      </c>
      <c r="FT90">
        <v>17</v>
      </c>
      <c r="FU90">
        <v>0</v>
      </c>
      <c r="FV90">
        <v>1</v>
      </c>
      <c r="FW90">
        <v>0</v>
      </c>
      <c r="FX90">
        <v>0</v>
      </c>
      <c r="FY90">
        <v>1</v>
      </c>
      <c r="FZ90">
        <v>1</v>
      </c>
      <c r="GA90">
        <v>1</v>
      </c>
      <c r="GB90">
        <v>0</v>
      </c>
      <c r="GC90">
        <v>1</v>
      </c>
      <c r="GD90">
        <v>0</v>
      </c>
      <c r="GE90">
        <v>0</v>
      </c>
      <c r="GF90">
        <v>0</v>
      </c>
      <c r="GG90">
        <v>0</v>
      </c>
      <c r="GH90">
        <v>1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3</v>
      </c>
      <c r="GR90">
        <v>8</v>
      </c>
      <c r="GS90">
        <v>17</v>
      </c>
      <c r="GT90">
        <v>8</v>
      </c>
      <c r="GU90">
        <v>5</v>
      </c>
      <c r="GV90">
        <v>0</v>
      </c>
      <c r="GW90">
        <v>3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8</v>
      </c>
      <c r="HT90">
        <v>1</v>
      </c>
      <c r="HU90">
        <v>1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1</v>
      </c>
    </row>
    <row r="91" spans="1:242">
      <c r="A91" t="s">
        <v>1188</v>
      </c>
      <c r="B91" t="s">
        <v>1177</v>
      </c>
      <c r="C91" t="str">
        <f>"080205"</f>
        <v>080205</v>
      </c>
      <c r="D91" t="s">
        <v>1187</v>
      </c>
      <c r="E91">
        <v>7</v>
      </c>
      <c r="F91">
        <v>391</v>
      </c>
      <c r="G91">
        <v>300</v>
      </c>
      <c r="H91">
        <v>173</v>
      </c>
      <c r="I91">
        <v>127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127</v>
      </c>
      <c r="T91">
        <v>0</v>
      </c>
      <c r="U91">
        <v>0</v>
      </c>
      <c r="V91">
        <v>127</v>
      </c>
      <c r="W91">
        <v>4</v>
      </c>
      <c r="X91">
        <v>2</v>
      </c>
      <c r="Y91">
        <v>2</v>
      </c>
      <c r="Z91">
        <v>0</v>
      </c>
      <c r="AA91">
        <v>123</v>
      </c>
      <c r="AB91">
        <v>47</v>
      </c>
      <c r="AC91">
        <v>6</v>
      </c>
      <c r="AD91">
        <v>5</v>
      </c>
      <c r="AE91">
        <v>12</v>
      </c>
      <c r="AF91">
        <v>5</v>
      </c>
      <c r="AG91">
        <v>3</v>
      </c>
      <c r="AH91">
        <v>0</v>
      </c>
      <c r="AI91">
        <v>1</v>
      </c>
      <c r="AJ91">
        <v>2</v>
      </c>
      <c r="AK91">
        <v>2</v>
      </c>
      <c r="AL91">
        <v>0</v>
      </c>
      <c r="AM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8</v>
      </c>
      <c r="BA91">
        <v>47</v>
      </c>
      <c r="BB91">
        <v>19</v>
      </c>
      <c r="BC91">
        <v>8</v>
      </c>
      <c r="BD91">
        <v>6</v>
      </c>
      <c r="BE91">
        <v>0</v>
      </c>
      <c r="BF91">
        <v>0</v>
      </c>
      <c r="BG91">
        <v>1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1</v>
      </c>
      <c r="BW91">
        <v>1</v>
      </c>
      <c r="BX91">
        <v>0</v>
      </c>
      <c r="BY91">
        <v>0</v>
      </c>
      <c r="BZ91">
        <v>0</v>
      </c>
      <c r="CA91">
        <v>19</v>
      </c>
      <c r="CB91">
        <v>1</v>
      </c>
      <c r="CC91">
        <v>0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3</v>
      </c>
      <c r="CU91">
        <v>2</v>
      </c>
      <c r="CV91">
        <v>0</v>
      </c>
      <c r="CW91">
        <v>0</v>
      </c>
      <c r="CX91">
        <v>1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3</v>
      </c>
      <c r="DT91">
        <v>32</v>
      </c>
      <c r="DU91">
        <v>3</v>
      </c>
      <c r="DV91">
        <v>2</v>
      </c>
      <c r="DW91">
        <v>1</v>
      </c>
      <c r="DX91">
        <v>0</v>
      </c>
      <c r="DY91">
        <v>0</v>
      </c>
      <c r="DZ91">
        <v>0</v>
      </c>
      <c r="EA91">
        <v>1</v>
      </c>
      <c r="EB91">
        <v>0</v>
      </c>
      <c r="EC91">
        <v>24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1</v>
      </c>
      <c r="EQ91">
        <v>0</v>
      </c>
      <c r="ER91">
        <v>0</v>
      </c>
      <c r="ES91">
        <v>32</v>
      </c>
      <c r="ET91">
        <v>5</v>
      </c>
      <c r="EU91">
        <v>2</v>
      </c>
      <c r="EV91">
        <v>2</v>
      </c>
      <c r="EW91">
        <v>1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5</v>
      </c>
      <c r="FT91">
        <v>6</v>
      </c>
      <c r="FU91">
        <v>3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2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1</v>
      </c>
      <c r="GS91">
        <v>6</v>
      </c>
      <c r="GT91">
        <v>10</v>
      </c>
      <c r="GU91">
        <v>3</v>
      </c>
      <c r="GV91">
        <v>0</v>
      </c>
      <c r="GW91">
        <v>5</v>
      </c>
      <c r="GX91">
        <v>0</v>
      </c>
      <c r="GY91">
        <v>0</v>
      </c>
      <c r="GZ91">
        <v>1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1</v>
      </c>
      <c r="HQ91">
        <v>0</v>
      </c>
      <c r="HR91">
        <v>0</v>
      </c>
      <c r="HS91">
        <v>10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</row>
    <row r="92" spans="1:242">
      <c r="A92" t="s">
        <v>1186</v>
      </c>
      <c r="B92" t="s">
        <v>1177</v>
      </c>
      <c r="C92" t="str">
        <f>"080205"</f>
        <v>080205</v>
      </c>
      <c r="D92" t="s">
        <v>1185</v>
      </c>
      <c r="E92">
        <v>8</v>
      </c>
      <c r="F92">
        <v>424</v>
      </c>
      <c r="G92">
        <v>320</v>
      </c>
      <c r="H92">
        <v>187</v>
      </c>
      <c r="I92">
        <v>133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133</v>
      </c>
      <c r="T92">
        <v>0</v>
      </c>
      <c r="U92">
        <v>0</v>
      </c>
      <c r="V92">
        <v>133</v>
      </c>
      <c r="W92">
        <v>10</v>
      </c>
      <c r="X92">
        <v>9</v>
      </c>
      <c r="Y92">
        <v>1</v>
      </c>
      <c r="Z92">
        <v>0</v>
      </c>
      <c r="AA92">
        <v>123</v>
      </c>
      <c r="AB92">
        <v>33</v>
      </c>
      <c r="AC92">
        <v>10</v>
      </c>
      <c r="AD92">
        <v>3</v>
      </c>
      <c r="AE92">
        <v>4</v>
      </c>
      <c r="AF92">
        <v>3</v>
      </c>
      <c r="AG92">
        <v>1</v>
      </c>
      <c r="AH92">
        <v>1</v>
      </c>
      <c r="AI92">
        <v>0</v>
      </c>
      <c r="AJ92">
        <v>3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0</v>
      </c>
      <c r="AY92">
        <v>0</v>
      </c>
      <c r="AZ92">
        <v>4</v>
      </c>
      <c r="BA92">
        <v>33</v>
      </c>
      <c r="BB92">
        <v>26</v>
      </c>
      <c r="BC92">
        <v>3</v>
      </c>
      <c r="BD92">
        <v>12</v>
      </c>
      <c r="BE92">
        <v>2</v>
      </c>
      <c r="BF92">
        <v>0</v>
      </c>
      <c r="BG92">
        <v>1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1</v>
      </c>
      <c r="BN92">
        <v>3</v>
      </c>
      <c r="BO92">
        <v>0</v>
      </c>
      <c r="BP92">
        <v>1</v>
      </c>
      <c r="BQ92">
        <v>0</v>
      </c>
      <c r="BR92">
        <v>0</v>
      </c>
      <c r="BS92">
        <v>0</v>
      </c>
      <c r="BT92">
        <v>1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26</v>
      </c>
      <c r="CB92">
        <v>2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2</v>
      </c>
      <c r="CT92">
        <v>4</v>
      </c>
      <c r="CU92">
        <v>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2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1</v>
      </c>
      <c r="DO92">
        <v>0</v>
      </c>
      <c r="DP92">
        <v>0</v>
      </c>
      <c r="DQ92">
        <v>0</v>
      </c>
      <c r="DR92">
        <v>0</v>
      </c>
      <c r="DS92">
        <v>4</v>
      </c>
      <c r="DT92">
        <v>27</v>
      </c>
      <c r="DU92">
        <v>0</v>
      </c>
      <c r="DV92">
        <v>4</v>
      </c>
      <c r="DW92">
        <v>15</v>
      </c>
      <c r="DX92">
        <v>0</v>
      </c>
      <c r="DY92">
        <v>1</v>
      </c>
      <c r="DZ92">
        <v>0</v>
      </c>
      <c r="EA92">
        <v>0</v>
      </c>
      <c r="EB92">
        <v>0</v>
      </c>
      <c r="EC92">
        <v>6</v>
      </c>
      <c r="ED92">
        <v>0</v>
      </c>
      <c r="EE92">
        <v>0</v>
      </c>
      <c r="EF92">
        <v>0</v>
      </c>
      <c r="EG92">
        <v>0</v>
      </c>
      <c r="EH92">
        <v>1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27</v>
      </c>
      <c r="ET92">
        <v>12</v>
      </c>
      <c r="EU92">
        <v>3</v>
      </c>
      <c r="EV92">
        <v>1</v>
      </c>
      <c r="EW92">
        <v>0</v>
      </c>
      <c r="EX92">
        <v>0</v>
      </c>
      <c r="EY92">
        <v>1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5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2</v>
      </c>
      <c r="FS92">
        <v>12</v>
      </c>
      <c r="FT92">
        <v>7</v>
      </c>
      <c r="FU92">
        <v>2</v>
      </c>
      <c r="FV92">
        <v>1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1</v>
      </c>
      <c r="GH92">
        <v>0</v>
      </c>
      <c r="GI92">
        <v>2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1</v>
      </c>
      <c r="GR92">
        <v>0</v>
      </c>
      <c r="GS92">
        <v>7</v>
      </c>
      <c r="GT92">
        <v>10</v>
      </c>
      <c r="GU92">
        <v>1</v>
      </c>
      <c r="GV92">
        <v>1</v>
      </c>
      <c r="GW92">
        <v>2</v>
      </c>
      <c r="GX92">
        <v>0</v>
      </c>
      <c r="GY92">
        <v>0</v>
      </c>
      <c r="GZ92">
        <v>0</v>
      </c>
      <c r="HA92">
        <v>1</v>
      </c>
      <c r="HB92">
        <v>0</v>
      </c>
      <c r="HC92">
        <v>0</v>
      </c>
      <c r="HD92">
        <v>0</v>
      </c>
      <c r="HE92">
        <v>2</v>
      </c>
      <c r="HF92">
        <v>0</v>
      </c>
      <c r="HG92">
        <v>0</v>
      </c>
      <c r="HH92">
        <v>1</v>
      </c>
      <c r="HI92">
        <v>0</v>
      </c>
      <c r="HJ92">
        <v>1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1</v>
      </c>
      <c r="HR92">
        <v>0</v>
      </c>
      <c r="HS92">
        <v>10</v>
      </c>
      <c r="HT92">
        <v>2</v>
      </c>
      <c r="HU92">
        <v>1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1</v>
      </c>
      <c r="IH92">
        <v>2</v>
      </c>
    </row>
    <row r="93" spans="1:242">
      <c r="A93" t="s">
        <v>1184</v>
      </c>
      <c r="B93" t="s">
        <v>1177</v>
      </c>
      <c r="C93" t="str">
        <f>"080205"</f>
        <v>080205</v>
      </c>
      <c r="D93" t="s">
        <v>1183</v>
      </c>
      <c r="E93">
        <v>9</v>
      </c>
      <c r="F93">
        <v>454</v>
      </c>
      <c r="G93">
        <v>350</v>
      </c>
      <c r="H93">
        <v>236</v>
      </c>
      <c r="I93">
        <v>114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114</v>
      </c>
      <c r="T93">
        <v>0</v>
      </c>
      <c r="U93">
        <v>0</v>
      </c>
      <c r="V93">
        <v>114</v>
      </c>
      <c r="W93">
        <v>11</v>
      </c>
      <c r="X93">
        <v>8</v>
      </c>
      <c r="Y93">
        <v>3</v>
      </c>
      <c r="Z93">
        <v>0</v>
      </c>
      <c r="AA93">
        <v>103</v>
      </c>
      <c r="AB93">
        <v>29</v>
      </c>
      <c r="AC93">
        <v>10</v>
      </c>
      <c r="AD93">
        <v>5</v>
      </c>
      <c r="AE93">
        <v>5</v>
      </c>
      <c r="AF93">
        <v>3</v>
      </c>
      <c r="AG93">
        <v>2</v>
      </c>
      <c r="AH93">
        <v>1</v>
      </c>
      <c r="AI93">
        <v>0</v>
      </c>
      <c r="AJ93">
        <v>0</v>
      </c>
      <c r="AK93">
        <v>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29</v>
      </c>
      <c r="BB93">
        <v>28</v>
      </c>
      <c r="BC93">
        <v>14</v>
      </c>
      <c r="BD93">
        <v>4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6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28</v>
      </c>
      <c r="CB93">
        <v>4</v>
      </c>
      <c r="CC93">
        <v>3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4</v>
      </c>
      <c r="CT93">
        <v>4</v>
      </c>
      <c r="CU93">
        <v>1</v>
      </c>
      <c r="CV93">
        <v>1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2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4</v>
      </c>
      <c r="DT93">
        <v>17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16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17</v>
      </c>
      <c r="ET93">
        <v>8</v>
      </c>
      <c r="EU93">
        <v>5</v>
      </c>
      <c r="EV93">
        <v>1</v>
      </c>
      <c r="EW93">
        <v>0</v>
      </c>
      <c r="EX93">
        <v>0</v>
      </c>
      <c r="EY93">
        <v>1</v>
      </c>
      <c r="EZ93">
        <v>0</v>
      </c>
      <c r="FA93">
        <v>0</v>
      </c>
      <c r="FB93">
        <v>0</v>
      </c>
      <c r="FC93">
        <v>0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8</v>
      </c>
      <c r="FT93">
        <v>10</v>
      </c>
      <c r="FU93">
        <v>1</v>
      </c>
      <c r="FV93">
        <v>1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1</v>
      </c>
      <c r="GH93">
        <v>0</v>
      </c>
      <c r="GI93">
        <v>0</v>
      </c>
      <c r="GJ93">
        <v>0</v>
      </c>
      <c r="GK93">
        <v>0</v>
      </c>
      <c r="GL93">
        <v>1</v>
      </c>
      <c r="GM93">
        <v>0</v>
      </c>
      <c r="GN93">
        <v>2</v>
      </c>
      <c r="GO93">
        <v>0</v>
      </c>
      <c r="GP93">
        <v>0</v>
      </c>
      <c r="GQ93">
        <v>2</v>
      </c>
      <c r="GR93">
        <v>2</v>
      </c>
      <c r="GS93">
        <v>10</v>
      </c>
      <c r="GT93">
        <v>3</v>
      </c>
      <c r="GU93">
        <v>2</v>
      </c>
      <c r="GV93">
        <v>0</v>
      </c>
      <c r="GW93">
        <v>1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3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</row>
    <row r="94" spans="1:242">
      <c r="A94" t="s">
        <v>1182</v>
      </c>
      <c r="B94" t="s">
        <v>1177</v>
      </c>
      <c r="C94" t="str">
        <f>"080205"</f>
        <v>080205</v>
      </c>
      <c r="D94" t="s">
        <v>1181</v>
      </c>
      <c r="E94">
        <v>10</v>
      </c>
      <c r="F94">
        <v>738</v>
      </c>
      <c r="G94">
        <v>560</v>
      </c>
      <c r="H94">
        <v>289</v>
      </c>
      <c r="I94">
        <v>271</v>
      </c>
      <c r="J94">
        <v>0</v>
      </c>
      <c r="K94">
        <v>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271</v>
      </c>
      <c r="T94">
        <v>0</v>
      </c>
      <c r="U94">
        <v>0</v>
      </c>
      <c r="V94">
        <v>271</v>
      </c>
      <c r="W94">
        <v>12</v>
      </c>
      <c r="X94">
        <v>11</v>
      </c>
      <c r="Y94">
        <v>1</v>
      </c>
      <c r="Z94">
        <v>0</v>
      </c>
      <c r="AA94">
        <v>259</v>
      </c>
      <c r="AB94">
        <v>62</v>
      </c>
      <c r="AC94">
        <v>12</v>
      </c>
      <c r="AD94">
        <v>11</v>
      </c>
      <c r="AE94">
        <v>5</v>
      </c>
      <c r="AF94">
        <v>13</v>
      </c>
      <c r="AG94">
        <v>2</v>
      </c>
      <c r="AH94">
        <v>0</v>
      </c>
      <c r="AI94">
        <v>1</v>
      </c>
      <c r="AJ94">
        <v>5</v>
      </c>
      <c r="AK94">
        <v>5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1</v>
      </c>
      <c r="AZ94">
        <v>6</v>
      </c>
      <c r="BA94">
        <v>62</v>
      </c>
      <c r="BB94">
        <v>66</v>
      </c>
      <c r="BC94">
        <v>28</v>
      </c>
      <c r="BD94">
        <v>17</v>
      </c>
      <c r="BE94">
        <v>1</v>
      </c>
      <c r="BF94">
        <v>4</v>
      </c>
      <c r="BG94">
        <v>1</v>
      </c>
      <c r="BH94">
        <v>0</v>
      </c>
      <c r="BI94">
        <v>0</v>
      </c>
      <c r="BJ94">
        <v>2</v>
      </c>
      <c r="BK94">
        <v>0</v>
      </c>
      <c r="BL94">
        <v>1</v>
      </c>
      <c r="BM94">
        <v>0</v>
      </c>
      <c r="BN94">
        <v>6</v>
      </c>
      <c r="BO94">
        <v>0</v>
      </c>
      <c r="BP94">
        <v>1</v>
      </c>
      <c r="BQ94">
        <v>0</v>
      </c>
      <c r="BR94">
        <v>0</v>
      </c>
      <c r="BS94">
        <v>1</v>
      </c>
      <c r="BT94">
        <v>2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1</v>
      </c>
      <c r="CA94">
        <v>66</v>
      </c>
      <c r="CB94">
        <v>5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2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5</v>
      </c>
      <c r="CT94">
        <v>16</v>
      </c>
      <c r="CU94">
        <v>7</v>
      </c>
      <c r="CV94">
        <v>2</v>
      </c>
      <c r="CW94">
        <v>1</v>
      </c>
      <c r="CX94">
        <v>0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0</v>
      </c>
      <c r="DJ94">
        <v>0</v>
      </c>
      <c r="DK94">
        <v>0</v>
      </c>
      <c r="DL94">
        <v>0</v>
      </c>
      <c r="DM94">
        <v>1</v>
      </c>
      <c r="DN94">
        <v>0</v>
      </c>
      <c r="DO94">
        <v>1</v>
      </c>
      <c r="DP94">
        <v>0</v>
      </c>
      <c r="DQ94">
        <v>0</v>
      </c>
      <c r="DR94">
        <v>1</v>
      </c>
      <c r="DS94">
        <v>16</v>
      </c>
      <c r="DT94">
        <v>40</v>
      </c>
      <c r="DU94">
        <v>1</v>
      </c>
      <c r="DV94">
        <v>3</v>
      </c>
      <c r="DW94">
        <v>2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34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40</v>
      </c>
      <c r="ET94">
        <v>29</v>
      </c>
      <c r="EU94">
        <v>16</v>
      </c>
      <c r="EV94">
        <v>7</v>
      </c>
      <c r="EW94">
        <v>0</v>
      </c>
      <c r="EX94">
        <v>0</v>
      </c>
      <c r="EY94">
        <v>2</v>
      </c>
      <c r="EZ94">
        <v>0</v>
      </c>
      <c r="FA94">
        <v>0</v>
      </c>
      <c r="FB94">
        <v>0</v>
      </c>
      <c r="FC94">
        <v>0</v>
      </c>
      <c r="FD94">
        <v>3</v>
      </c>
      <c r="FE94">
        <v>0</v>
      </c>
      <c r="FF94">
        <v>0</v>
      </c>
      <c r="FG94">
        <v>1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29</v>
      </c>
      <c r="FT94">
        <v>25</v>
      </c>
      <c r="FU94">
        <v>6</v>
      </c>
      <c r="FV94">
        <v>2</v>
      </c>
      <c r="FW94">
        <v>5</v>
      </c>
      <c r="FX94">
        <v>2</v>
      </c>
      <c r="FY94">
        <v>0</v>
      </c>
      <c r="FZ94">
        <v>0</v>
      </c>
      <c r="GA94">
        <v>3</v>
      </c>
      <c r="GB94">
        <v>1</v>
      </c>
      <c r="GC94">
        <v>0</v>
      </c>
      <c r="GD94">
        <v>1</v>
      </c>
      <c r="GE94">
        <v>0</v>
      </c>
      <c r="GF94">
        <v>0</v>
      </c>
      <c r="GG94">
        <v>0</v>
      </c>
      <c r="GH94">
        <v>0</v>
      </c>
      <c r="GI94">
        <v>1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</v>
      </c>
      <c r="GQ94">
        <v>0</v>
      </c>
      <c r="GR94">
        <v>3</v>
      </c>
      <c r="GS94">
        <v>25</v>
      </c>
      <c r="GT94">
        <v>13</v>
      </c>
      <c r="GU94">
        <v>1</v>
      </c>
      <c r="GV94">
        <v>0</v>
      </c>
      <c r="GW94">
        <v>10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1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1</v>
      </c>
      <c r="HR94">
        <v>0</v>
      </c>
      <c r="HS94">
        <v>13</v>
      </c>
      <c r="HT94">
        <v>3</v>
      </c>
      <c r="HU94">
        <v>2</v>
      </c>
      <c r="HV94">
        <v>0</v>
      </c>
      <c r="HW94">
        <v>0</v>
      </c>
      <c r="HX94">
        <v>0</v>
      </c>
      <c r="HY94">
        <v>0</v>
      </c>
      <c r="HZ94">
        <v>1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3</v>
      </c>
    </row>
    <row r="95" spans="1:242">
      <c r="A95" t="s">
        <v>1180</v>
      </c>
      <c r="B95" t="s">
        <v>1177</v>
      </c>
      <c r="C95" t="str">
        <f>"080205"</f>
        <v>080205</v>
      </c>
      <c r="D95" t="s">
        <v>1179</v>
      </c>
      <c r="E95">
        <v>11</v>
      </c>
      <c r="F95">
        <v>391</v>
      </c>
      <c r="G95">
        <v>300</v>
      </c>
      <c r="H95">
        <v>182</v>
      </c>
      <c r="I95">
        <v>118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118</v>
      </c>
      <c r="T95">
        <v>0</v>
      </c>
      <c r="U95">
        <v>0</v>
      </c>
      <c r="V95">
        <v>118</v>
      </c>
      <c r="W95">
        <v>5</v>
      </c>
      <c r="X95">
        <v>3</v>
      </c>
      <c r="Y95">
        <v>2</v>
      </c>
      <c r="Z95">
        <v>0</v>
      </c>
      <c r="AA95">
        <v>113</v>
      </c>
      <c r="AB95">
        <v>38</v>
      </c>
      <c r="AC95">
        <v>16</v>
      </c>
      <c r="AD95">
        <v>6</v>
      </c>
      <c r="AE95">
        <v>4</v>
      </c>
      <c r="AF95">
        <v>3</v>
      </c>
      <c r="AG95">
        <v>1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</v>
      </c>
      <c r="AZ95">
        <v>3</v>
      </c>
      <c r="BA95">
        <v>38</v>
      </c>
      <c r="BB95">
        <v>21</v>
      </c>
      <c r="BC95">
        <v>9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0</v>
      </c>
      <c r="BL95">
        <v>1</v>
      </c>
      <c r="BM95">
        <v>0</v>
      </c>
      <c r="BN95">
        <v>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1</v>
      </c>
      <c r="CA95">
        <v>21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3</v>
      </c>
      <c r="CU95">
        <v>2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3</v>
      </c>
      <c r="DT95">
        <v>25</v>
      </c>
      <c r="DU95">
        <v>1</v>
      </c>
      <c r="DV95">
        <v>0</v>
      </c>
      <c r="DW95">
        <v>4</v>
      </c>
      <c r="DX95">
        <v>1</v>
      </c>
      <c r="DY95">
        <v>0</v>
      </c>
      <c r="DZ95">
        <v>0</v>
      </c>
      <c r="EA95">
        <v>0</v>
      </c>
      <c r="EB95">
        <v>0</v>
      </c>
      <c r="EC95">
        <v>11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7</v>
      </c>
      <c r="EP95">
        <v>0</v>
      </c>
      <c r="EQ95">
        <v>0</v>
      </c>
      <c r="ER95">
        <v>1</v>
      </c>
      <c r="ES95">
        <v>25</v>
      </c>
      <c r="ET95">
        <v>9</v>
      </c>
      <c r="EU95">
        <v>1</v>
      </c>
      <c r="EV95">
        <v>2</v>
      </c>
      <c r="EW95">
        <v>0</v>
      </c>
      <c r="EX95">
        <v>1</v>
      </c>
      <c r="EY95">
        <v>1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2</v>
      </c>
      <c r="FJ95">
        <v>0</v>
      </c>
      <c r="FK95">
        <v>0</v>
      </c>
      <c r="FL95">
        <v>2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9</v>
      </c>
      <c r="FT95">
        <v>7</v>
      </c>
      <c r="FU95">
        <v>2</v>
      </c>
      <c r="FV95">
        <v>0</v>
      </c>
      <c r="FW95">
        <v>0</v>
      </c>
      <c r="FX95">
        <v>0</v>
      </c>
      <c r="FY95">
        <v>1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1</v>
      </c>
      <c r="GO95">
        <v>0</v>
      </c>
      <c r="GP95">
        <v>0</v>
      </c>
      <c r="GQ95">
        <v>1</v>
      </c>
      <c r="GR95">
        <v>2</v>
      </c>
      <c r="GS95">
        <v>7</v>
      </c>
      <c r="GT95">
        <v>7</v>
      </c>
      <c r="GU95">
        <v>2</v>
      </c>
      <c r="GV95">
        <v>0</v>
      </c>
      <c r="GW95">
        <v>5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7</v>
      </c>
      <c r="HT95">
        <v>3</v>
      </c>
      <c r="HU95">
        <v>2</v>
      </c>
      <c r="HV95">
        <v>0</v>
      </c>
      <c r="HW95">
        <v>1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3</v>
      </c>
    </row>
    <row r="96" spans="1:242">
      <c r="A96" t="s">
        <v>1178</v>
      </c>
      <c r="B96" t="s">
        <v>1177</v>
      </c>
      <c r="C96" t="str">
        <f>"080205"</f>
        <v>080205</v>
      </c>
      <c r="D96" t="s">
        <v>1176</v>
      </c>
      <c r="E96">
        <v>12</v>
      </c>
      <c r="F96">
        <v>90</v>
      </c>
      <c r="G96">
        <v>100</v>
      </c>
      <c r="H96">
        <v>51</v>
      </c>
      <c r="I96">
        <v>49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49</v>
      </c>
      <c r="T96">
        <v>0</v>
      </c>
      <c r="U96">
        <v>0</v>
      </c>
      <c r="V96">
        <v>49</v>
      </c>
      <c r="W96">
        <v>3</v>
      </c>
      <c r="X96">
        <v>2</v>
      </c>
      <c r="Y96">
        <v>1</v>
      </c>
      <c r="Z96">
        <v>0</v>
      </c>
      <c r="AA96">
        <v>46</v>
      </c>
      <c r="AB96">
        <v>8</v>
      </c>
      <c r="AC96">
        <v>0</v>
      </c>
      <c r="AD96">
        <v>0</v>
      </c>
      <c r="AE96">
        <v>1</v>
      </c>
      <c r="AF96">
        <v>1</v>
      </c>
      <c r="AG96">
        <v>2</v>
      </c>
      <c r="AH96">
        <v>0</v>
      </c>
      <c r="AI96">
        <v>1</v>
      </c>
      <c r="AJ96">
        <v>0</v>
      </c>
      <c r="AK96">
        <v>2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8</v>
      </c>
      <c r="BB96">
        <v>20</v>
      </c>
      <c r="BC96">
        <v>4</v>
      </c>
      <c r="BD96">
        <v>7</v>
      </c>
      <c r="BE96">
        <v>1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2</v>
      </c>
      <c r="BT96">
        <v>1</v>
      </c>
      <c r="BU96">
        <v>0</v>
      </c>
      <c r="BV96">
        <v>1</v>
      </c>
      <c r="BW96">
        <v>1</v>
      </c>
      <c r="BX96">
        <v>0</v>
      </c>
      <c r="BY96">
        <v>0</v>
      </c>
      <c r="BZ96">
        <v>1</v>
      </c>
      <c r="CA96">
        <v>20</v>
      </c>
      <c r="CB96">
        <v>1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2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1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2</v>
      </c>
      <c r="DT96">
        <v>2</v>
      </c>
      <c r="DU96">
        <v>1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2</v>
      </c>
      <c r="ET96">
        <v>2</v>
      </c>
      <c r="EU96">
        <v>1</v>
      </c>
      <c r="EV96">
        <v>1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2</v>
      </c>
      <c r="FT96">
        <v>10</v>
      </c>
      <c r="FU96">
        <v>2</v>
      </c>
      <c r="FV96">
        <v>1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2</v>
      </c>
      <c r="GH96">
        <v>0</v>
      </c>
      <c r="GI96">
        <v>2</v>
      </c>
      <c r="GJ96">
        <v>0</v>
      </c>
      <c r="GK96">
        <v>0</v>
      </c>
      <c r="GL96">
        <v>0</v>
      </c>
      <c r="GM96">
        <v>3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10</v>
      </c>
      <c r="GT96">
        <v>1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1</v>
      </c>
      <c r="HP96">
        <v>0</v>
      </c>
      <c r="HQ96">
        <v>0</v>
      </c>
      <c r="HR96">
        <v>0</v>
      </c>
      <c r="HS96">
        <v>1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</row>
    <row r="97" spans="1:242">
      <c r="A97" t="s">
        <v>1175</v>
      </c>
      <c r="B97" t="s">
        <v>1154</v>
      </c>
      <c r="C97" t="str">
        <f>"080206"</f>
        <v>080206</v>
      </c>
      <c r="D97" t="s">
        <v>1174</v>
      </c>
      <c r="E97">
        <v>1</v>
      </c>
      <c r="F97">
        <v>1027</v>
      </c>
      <c r="G97">
        <v>780</v>
      </c>
      <c r="H97">
        <v>414</v>
      </c>
      <c r="I97">
        <v>366</v>
      </c>
      <c r="J97">
        <v>0</v>
      </c>
      <c r="K97">
        <v>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366</v>
      </c>
      <c r="T97">
        <v>0</v>
      </c>
      <c r="U97">
        <v>0</v>
      </c>
      <c r="V97">
        <v>366</v>
      </c>
      <c r="W97">
        <v>24</v>
      </c>
      <c r="X97">
        <v>21</v>
      </c>
      <c r="Y97">
        <v>3</v>
      </c>
      <c r="Z97">
        <v>0</v>
      </c>
      <c r="AA97">
        <v>342</v>
      </c>
      <c r="AB97">
        <v>107</v>
      </c>
      <c r="AC97">
        <v>6</v>
      </c>
      <c r="AD97">
        <v>8</v>
      </c>
      <c r="AE97">
        <v>25</v>
      </c>
      <c r="AF97">
        <v>6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1</v>
      </c>
      <c r="AY97">
        <v>0</v>
      </c>
      <c r="AZ97">
        <v>57</v>
      </c>
      <c r="BA97">
        <v>107</v>
      </c>
      <c r="BB97">
        <v>98</v>
      </c>
      <c r="BC97">
        <v>22</v>
      </c>
      <c r="BD97">
        <v>51</v>
      </c>
      <c r="BE97">
        <v>3</v>
      </c>
      <c r="BF97">
        <v>3</v>
      </c>
      <c r="BG97">
        <v>7</v>
      </c>
      <c r="BH97">
        <v>1</v>
      </c>
      <c r="BI97">
        <v>3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2</v>
      </c>
      <c r="BX97">
        <v>1</v>
      </c>
      <c r="BY97">
        <v>0</v>
      </c>
      <c r="BZ97">
        <v>2</v>
      </c>
      <c r="CA97">
        <v>98</v>
      </c>
      <c r="CB97">
        <v>18</v>
      </c>
      <c r="CC97">
        <v>7</v>
      </c>
      <c r="CD97">
        <v>0</v>
      </c>
      <c r="CE97">
        <v>0</v>
      </c>
      <c r="CF97">
        <v>2</v>
      </c>
      <c r="CG97">
        <v>0</v>
      </c>
      <c r="CH97">
        <v>0</v>
      </c>
      <c r="CI97">
        <v>1</v>
      </c>
      <c r="CJ97">
        <v>0</v>
      </c>
      <c r="CK97">
        <v>2</v>
      </c>
      <c r="CL97">
        <v>1</v>
      </c>
      <c r="CM97">
        <v>0</v>
      </c>
      <c r="CN97">
        <v>2</v>
      </c>
      <c r="CO97">
        <v>1</v>
      </c>
      <c r="CP97">
        <v>0</v>
      </c>
      <c r="CQ97">
        <v>1</v>
      </c>
      <c r="CR97">
        <v>1</v>
      </c>
      <c r="CS97">
        <v>18</v>
      </c>
      <c r="CT97">
        <v>13</v>
      </c>
      <c r="CU97">
        <v>8</v>
      </c>
      <c r="CV97">
        <v>0</v>
      </c>
      <c r="CW97">
        <v>0</v>
      </c>
      <c r="CX97">
        <v>0</v>
      </c>
      <c r="CY97">
        <v>0</v>
      </c>
      <c r="CZ97">
        <v>1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0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0</v>
      </c>
      <c r="DR97">
        <v>1</v>
      </c>
      <c r="DS97">
        <v>13</v>
      </c>
      <c r="DT97">
        <v>17</v>
      </c>
      <c r="DU97">
        <v>8</v>
      </c>
      <c r="DV97">
        <v>5</v>
      </c>
      <c r="DW97">
        <v>1</v>
      </c>
      <c r="DX97">
        <v>1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1</v>
      </c>
      <c r="EF97">
        <v>0</v>
      </c>
      <c r="EG97">
        <v>0</v>
      </c>
      <c r="EH97">
        <v>1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17</v>
      </c>
      <c r="ET97">
        <v>32</v>
      </c>
      <c r="EU97">
        <v>16</v>
      </c>
      <c r="EV97">
        <v>0</v>
      </c>
      <c r="EW97">
        <v>3</v>
      </c>
      <c r="EX97">
        <v>0</v>
      </c>
      <c r="EY97">
        <v>1</v>
      </c>
      <c r="EZ97">
        <v>0</v>
      </c>
      <c r="FA97">
        <v>0</v>
      </c>
      <c r="FB97">
        <v>0</v>
      </c>
      <c r="FC97">
        <v>0</v>
      </c>
      <c r="FD97">
        <v>5</v>
      </c>
      <c r="FE97">
        <v>0</v>
      </c>
      <c r="FF97">
        <v>0</v>
      </c>
      <c r="FG97">
        <v>0</v>
      </c>
      <c r="FH97">
        <v>1</v>
      </c>
      <c r="FI97">
        <v>0</v>
      </c>
      <c r="FJ97">
        <v>0</v>
      </c>
      <c r="FK97">
        <v>2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0</v>
      </c>
      <c r="FR97">
        <v>3</v>
      </c>
      <c r="FS97">
        <v>32</v>
      </c>
      <c r="FT97">
        <v>28</v>
      </c>
      <c r="FU97">
        <v>6</v>
      </c>
      <c r="FV97">
        <v>3</v>
      </c>
      <c r="FW97">
        <v>7</v>
      </c>
      <c r="FX97">
        <v>1</v>
      </c>
      <c r="FY97">
        <v>0</v>
      </c>
      <c r="FZ97">
        <v>1</v>
      </c>
      <c r="GA97">
        <v>0</v>
      </c>
      <c r="GB97">
        <v>1</v>
      </c>
      <c r="GC97">
        <v>1</v>
      </c>
      <c r="GD97">
        <v>1</v>
      </c>
      <c r="GE97">
        <v>0</v>
      </c>
      <c r="GF97">
        <v>1</v>
      </c>
      <c r="GG97">
        <v>3</v>
      </c>
      <c r="GH97">
        <v>0</v>
      </c>
      <c r="GI97">
        <v>1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1</v>
      </c>
      <c r="GP97">
        <v>0</v>
      </c>
      <c r="GQ97">
        <v>1</v>
      </c>
      <c r="GR97">
        <v>0</v>
      </c>
      <c r="GS97">
        <v>28</v>
      </c>
      <c r="GT97">
        <v>26</v>
      </c>
      <c r="GU97">
        <v>15</v>
      </c>
      <c r="GV97">
        <v>1</v>
      </c>
      <c r="GW97">
        <v>5</v>
      </c>
      <c r="GX97">
        <v>0</v>
      </c>
      <c r="GY97">
        <v>1</v>
      </c>
      <c r="GZ97">
        <v>1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1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2</v>
      </c>
      <c r="HS97">
        <v>26</v>
      </c>
      <c r="HT97">
        <v>3</v>
      </c>
      <c r="HU97">
        <v>1</v>
      </c>
      <c r="HV97">
        <v>0</v>
      </c>
      <c r="HW97">
        <v>2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3</v>
      </c>
    </row>
    <row r="98" spans="1:242">
      <c r="A98" t="s">
        <v>1173</v>
      </c>
      <c r="B98" t="s">
        <v>1154</v>
      </c>
      <c r="C98" t="str">
        <f>"080206"</f>
        <v>080206</v>
      </c>
      <c r="D98" t="s">
        <v>1172</v>
      </c>
      <c r="E98">
        <v>2</v>
      </c>
      <c r="F98">
        <v>921</v>
      </c>
      <c r="G98">
        <v>710</v>
      </c>
      <c r="H98">
        <v>333</v>
      </c>
      <c r="I98">
        <v>377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377</v>
      </c>
      <c r="T98">
        <v>0</v>
      </c>
      <c r="U98">
        <v>0</v>
      </c>
      <c r="V98">
        <v>377</v>
      </c>
      <c r="W98">
        <v>12</v>
      </c>
      <c r="X98">
        <v>10</v>
      </c>
      <c r="Y98">
        <v>2</v>
      </c>
      <c r="Z98">
        <v>0</v>
      </c>
      <c r="AA98">
        <v>365</v>
      </c>
      <c r="AB98">
        <v>106</v>
      </c>
      <c r="AC98">
        <v>12</v>
      </c>
      <c r="AD98">
        <v>1</v>
      </c>
      <c r="AE98">
        <v>17</v>
      </c>
      <c r="AF98">
        <v>6</v>
      </c>
      <c r="AG98">
        <v>1</v>
      </c>
      <c r="AH98">
        <v>2</v>
      </c>
      <c r="AI98">
        <v>2</v>
      </c>
      <c r="AJ98">
        <v>0</v>
      </c>
      <c r="AK98">
        <v>2</v>
      </c>
      <c r="AL98">
        <v>0</v>
      </c>
      <c r="AM98">
        <v>0</v>
      </c>
      <c r="AN98">
        <v>1</v>
      </c>
      <c r="AO98">
        <v>0</v>
      </c>
      <c r="AP98">
        <v>2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57</v>
      </c>
      <c r="BA98">
        <v>106</v>
      </c>
      <c r="BB98">
        <v>104</v>
      </c>
      <c r="BC98">
        <v>35</v>
      </c>
      <c r="BD98">
        <v>42</v>
      </c>
      <c r="BE98">
        <v>6</v>
      </c>
      <c r="BF98">
        <v>3</v>
      </c>
      <c r="BG98">
        <v>9</v>
      </c>
      <c r="BH98">
        <v>0</v>
      </c>
      <c r="BI98">
        <v>0</v>
      </c>
      <c r="BJ98">
        <v>2</v>
      </c>
      <c r="BK98">
        <v>0</v>
      </c>
      <c r="BL98">
        <v>0</v>
      </c>
      <c r="BM98">
        <v>2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1</v>
      </c>
      <c r="BX98">
        <v>0</v>
      </c>
      <c r="BY98">
        <v>0</v>
      </c>
      <c r="BZ98">
        <v>2</v>
      </c>
      <c r="CA98">
        <v>104</v>
      </c>
      <c r="CB98">
        <v>13</v>
      </c>
      <c r="CC98">
        <v>4</v>
      </c>
      <c r="CD98">
        <v>5</v>
      </c>
      <c r="CE98">
        <v>3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1</v>
      </c>
      <c r="CS98">
        <v>13</v>
      </c>
      <c r="CT98">
        <v>16</v>
      </c>
      <c r="CU98">
        <v>9</v>
      </c>
      <c r="CV98">
        <v>1</v>
      </c>
      <c r="CW98">
        <v>0</v>
      </c>
      <c r="CX98">
        <v>1</v>
      </c>
      <c r="CY98">
        <v>2</v>
      </c>
      <c r="CZ98">
        <v>3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16</v>
      </c>
      <c r="DT98">
        <v>16</v>
      </c>
      <c r="DU98">
        <v>6</v>
      </c>
      <c r="DV98">
        <v>8</v>
      </c>
      <c r="DW98">
        <v>1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16</v>
      </c>
      <c r="ET98">
        <v>57</v>
      </c>
      <c r="EU98">
        <v>33</v>
      </c>
      <c r="EV98">
        <v>5</v>
      </c>
      <c r="EW98">
        <v>0</v>
      </c>
      <c r="EX98">
        <v>0</v>
      </c>
      <c r="EY98">
        <v>3</v>
      </c>
      <c r="EZ98">
        <v>0</v>
      </c>
      <c r="FA98">
        <v>1</v>
      </c>
      <c r="FB98">
        <v>1</v>
      </c>
      <c r="FC98">
        <v>0</v>
      </c>
      <c r="FD98">
        <v>7</v>
      </c>
      <c r="FE98">
        <v>0</v>
      </c>
      <c r="FF98">
        <v>0</v>
      </c>
      <c r="FG98">
        <v>1</v>
      </c>
      <c r="FH98">
        <v>0</v>
      </c>
      <c r="FI98">
        <v>1</v>
      </c>
      <c r="FJ98">
        <v>1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4</v>
      </c>
      <c r="FS98">
        <v>57</v>
      </c>
      <c r="FT98">
        <v>20</v>
      </c>
      <c r="FU98">
        <v>5</v>
      </c>
      <c r="FV98">
        <v>1</v>
      </c>
      <c r="FW98">
        <v>1</v>
      </c>
      <c r="FX98">
        <v>2</v>
      </c>
      <c r="FY98">
        <v>0</v>
      </c>
      <c r="FZ98">
        <v>0</v>
      </c>
      <c r="GA98">
        <v>2</v>
      </c>
      <c r="GB98">
        <v>1</v>
      </c>
      <c r="GC98">
        <v>1</v>
      </c>
      <c r="GD98">
        <v>1</v>
      </c>
      <c r="GE98">
        <v>0</v>
      </c>
      <c r="GF98">
        <v>0</v>
      </c>
      <c r="GG98">
        <v>0</v>
      </c>
      <c r="GH98">
        <v>0</v>
      </c>
      <c r="GI98">
        <v>1</v>
      </c>
      <c r="GJ98">
        <v>0</v>
      </c>
      <c r="GK98">
        <v>0</v>
      </c>
      <c r="GL98">
        <v>0</v>
      </c>
      <c r="GM98">
        <v>1</v>
      </c>
      <c r="GN98">
        <v>0</v>
      </c>
      <c r="GO98">
        <v>1</v>
      </c>
      <c r="GP98">
        <v>1</v>
      </c>
      <c r="GQ98">
        <v>1</v>
      </c>
      <c r="GR98">
        <v>1</v>
      </c>
      <c r="GS98">
        <v>20</v>
      </c>
      <c r="GT98">
        <v>30</v>
      </c>
      <c r="GU98">
        <v>11</v>
      </c>
      <c r="GV98">
        <v>1</v>
      </c>
      <c r="GW98">
        <v>9</v>
      </c>
      <c r="GX98">
        <v>0</v>
      </c>
      <c r="GY98">
        <v>1</v>
      </c>
      <c r="GZ98">
        <v>1</v>
      </c>
      <c r="HA98">
        <v>0</v>
      </c>
      <c r="HB98">
        <v>0</v>
      </c>
      <c r="HC98">
        <v>1</v>
      </c>
      <c r="HD98">
        <v>0</v>
      </c>
      <c r="HE98">
        <v>0</v>
      </c>
      <c r="HF98">
        <v>0</v>
      </c>
      <c r="HG98">
        <v>1</v>
      </c>
      <c r="HH98">
        <v>1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1</v>
      </c>
      <c r="HP98">
        <v>0</v>
      </c>
      <c r="HQ98">
        <v>0</v>
      </c>
      <c r="HR98">
        <v>3</v>
      </c>
      <c r="HS98">
        <v>30</v>
      </c>
      <c r="HT98">
        <v>3</v>
      </c>
      <c r="HU98">
        <v>2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1</v>
      </c>
      <c r="IG98">
        <v>0</v>
      </c>
      <c r="IH98">
        <v>3</v>
      </c>
    </row>
    <row r="99" spans="1:242">
      <c r="A99" t="s">
        <v>1171</v>
      </c>
      <c r="B99" t="s">
        <v>1154</v>
      </c>
      <c r="C99" t="str">
        <f>"080206"</f>
        <v>080206</v>
      </c>
      <c r="D99" t="s">
        <v>439</v>
      </c>
      <c r="E99">
        <v>3</v>
      </c>
      <c r="F99">
        <v>1799</v>
      </c>
      <c r="G99">
        <v>1380</v>
      </c>
      <c r="H99">
        <v>457</v>
      </c>
      <c r="I99">
        <v>923</v>
      </c>
      <c r="J99">
        <v>0</v>
      </c>
      <c r="K99">
        <v>7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923</v>
      </c>
      <c r="T99">
        <v>0</v>
      </c>
      <c r="U99">
        <v>0</v>
      </c>
      <c r="V99">
        <v>923</v>
      </c>
      <c r="W99">
        <v>20</v>
      </c>
      <c r="X99">
        <v>17</v>
      </c>
      <c r="Y99">
        <v>2</v>
      </c>
      <c r="Z99">
        <v>0</v>
      </c>
      <c r="AA99">
        <v>903</v>
      </c>
      <c r="AB99">
        <v>192</v>
      </c>
      <c r="AC99">
        <v>22</v>
      </c>
      <c r="AD99">
        <v>16</v>
      </c>
      <c r="AE99">
        <v>18</v>
      </c>
      <c r="AF99">
        <v>21</v>
      </c>
      <c r="AG99">
        <v>2</v>
      </c>
      <c r="AH99">
        <v>2</v>
      </c>
      <c r="AI99">
        <v>3</v>
      </c>
      <c r="AJ99">
        <v>0</v>
      </c>
      <c r="AK99">
        <v>0</v>
      </c>
      <c r="AL99">
        <v>3</v>
      </c>
      <c r="AM99">
        <v>1</v>
      </c>
      <c r="AN99">
        <v>2</v>
      </c>
      <c r="AO99">
        <v>0</v>
      </c>
      <c r="AP99">
        <v>0</v>
      </c>
      <c r="AQ99">
        <v>0</v>
      </c>
      <c r="AR99">
        <v>0</v>
      </c>
      <c r="AS99">
        <v>2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98</v>
      </c>
      <c r="BA99">
        <v>192</v>
      </c>
      <c r="BB99">
        <v>264</v>
      </c>
      <c r="BC99">
        <v>97</v>
      </c>
      <c r="BD99">
        <v>103</v>
      </c>
      <c r="BE99">
        <v>9</v>
      </c>
      <c r="BF99">
        <v>21</v>
      </c>
      <c r="BG99">
        <v>10</v>
      </c>
      <c r="BH99">
        <v>0</v>
      </c>
      <c r="BI99">
        <v>2</v>
      </c>
      <c r="BJ99">
        <v>3</v>
      </c>
      <c r="BK99">
        <v>1</v>
      </c>
      <c r="BL99">
        <v>0</v>
      </c>
      <c r="BM99">
        <v>2</v>
      </c>
      <c r="BN99">
        <v>2</v>
      </c>
      <c r="BO99">
        <v>2</v>
      </c>
      <c r="BP99">
        <v>2</v>
      </c>
      <c r="BQ99">
        <v>0</v>
      </c>
      <c r="BR99">
        <v>0</v>
      </c>
      <c r="BS99">
        <v>1</v>
      </c>
      <c r="BT99">
        <v>2</v>
      </c>
      <c r="BU99">
        <v>2</v>
      </c>
      <c r="BV99">
        <v>0</v>
      </c>
      <c r="BW99">
        <v>3</v>
      </c>
      <c r="BX99">
        <v>1</v>
      </c>
      <c r="BY99">
        <v>0</v>
      </c>
      <c r="BZ99">
        <v>1</v>
      </c>
      <c r="CA99">
        <v>264</v>
      </c>
      <c r="CB99">
        <v>38</v>
      </c>
      <c r="CC99">
        <v>14</v>
      </c>
      <c r="CD99">
        <v>4</v>
      </c>
      <c r="CE99">
        <v>1</v>
      </c>
      <c r="CF99">
        <v>1</v>
      </c>
      <c r="CG99">
        <v>0</v>
      </c>
      <c r="CH99">
        <v>1</v>
      </c>
      <c r="CI99">
        <v>1</v>
      </c>
      <c r="CJ99">
        <v>1</v>
      </c>
      <c r="CK99">
        <v>6</v>
      </c>
      <c r="CL99">
        <v>0</v>
      </c>
      <c r="CM99">
        <v>4</v>
      </c>
      <c r="CN99">
        <v>1</v>
      </c>
      <c r="CO99">
        <v>0</v>
      </c>
      <c r="CP99">
        <v>0</v>
      </c>
      <c r="CQ99">
        <v>1</v>
      </c>
      <c r="CR99">
        <v>3</v>
      </c>
      <c r="CS99">
        <v>38</v>
      </c>
      <c r="CT99">
        <v>28</v>
      </c>
      <c r="CU99">
        <v>14</v>
      </c>
      <c r="CV99">
        <v>5</v>
      </c>
      <c r="CW99">
        <v>1</v>
      </c>
      <c r="CX99">
        <v>0</v>
      </c>
      <c r="CY99">
        <v>0</v>
      </c>
      <c r="CZ99">
        <v>1</v>
      </c>
      <c r="DA99">
        <v>0</v>
      </c>
      <c r="DB99">
        <v>0</v>
      </c>
      <c r="DC99">
        <v>0</v>
      </c>
      <c r="DD99">
        <v>1</v>
      </c>
      <c r="DE99">
        <v>0</v>
      </c>
      <c r="DF99">
        <v>1</v>
      </c>
      <c r="DG99">
        <v>1</v>
      </c>
      <c r="DH99">
        <v>1</v>
      </c>
      <c r="DI99">
        <v>0</v>
      </c>
      <c r="DJ99">
        <v>0</v>
      </c>
      <c r="DK99">
        <v>0</v>
      </c>
      <c r="DL99">
        <v>0</v>
      </c>
      <c r="DM99">
        <v>2</v>
      </c>
      <c r="DN99">
        <v>0</v>
      </c>
      <c r="DO99">
        <v>0</v>
      </c>
      <c r="DP99">
        <v>0</v>
      </c>
      <c r="DQ99">
        <v>1</v>
      </c>
      <c r="DR99">
        <v>0</v>
      </c>
      <c r="DS99">
        <v>28</v>
      </c>
      <c r="DT99">
        <v>38</v>
      </c>
      <c r="DU99">
        <v>16</v>
      </c>
      <c r="DV99">
        <v>11</v>
      </c>
      <c r="DW99">
        <v>4</v>
      </c>
      <c r="DX99">
        <v>0</v>
      </c>
      <c r="DY99">
        <v>2</v>
      </c>
      <c r="DZ99">
        <v>0</v>
      </c>
      <c r="EA99">
        <v>0</v>
      </c>
      <c r="EB99">
        <v>1</v>
      </c>
      <c r="EC99">
        <v>4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38</v>
      </c>
      <c r="ET99">
        <v>177</v>
      </c>
      <c r="EU99">
        <v>110</v>
      </c>
      <c r="EV99">
        <v>4</v>
      </c>
      <c r="EW99">
        <v>1</v>
      </c>
      <c r="EX99">
        <v>1</v>
      </c>
      <c r="EY99">
        <v>10</v>
      </c>
      <c r="EZ99">
        <v>1</v>
      </c>
      <c r="FA99">
        <v>3</v>
      </c>
      <c r="FB99">
        <v>5</v>
      </c>
      <c r="FC99">
        <v>1</v>
      </c>
      <c r="FD99">
        <v>24</v>
      </c>
      <c r="FE99">
        <v>0</v>
      </c>
      <c r="FF99">
        <v>1</v>
      </c>
      <c r="FG99">
        <v>0</v>
      </c>
      <c r="FH99">
        <v>0</v>
      </c>
      <c r="FI99">
        <v>1</v>
      </c>
      <c r="FJ99">
        <v>2</v>
      </c>
      <c r="FK99">
        <v>0</v>
      </c>
      <c r="FL99">
        <v>0</v>
      </c>
      <c r="FM99">
        <v>1</v>
      </c>
      <c r="FN99">
        <v>0</v>
      </c>
      <c r="FO99">
        <v>0</v>
      </c>
      <c r="FP99">
        <v>1</v>
      </c>
      <c r="FQ99">
        <v>1</v>
      </c>
      <c r="FR99">
        <v>10</v>
      </c>
      <c r="FS99">
        <v>177</v>
      </c>
      <c r="FT99">
        <v>72</v>
      </c>
      <c r="FU99">
        <v>28</v>
      </c>
      <c r="FV99">
        <v>4</v>
      </c>
      <c r="FW99">
        <v>8</v>
      </c>
      <c r="FX99">
        <v>2</v>
      </c>
      <c r="FY99">
        <v>1</v>
      </c>
      <c r="FZ99">
        <v>0</v>
      </c>
      <c r="GA99">
        <v>3</v>
      </c>
      <c r="GB99">
        <v>0</v>
      </c>
      <c r="GC99">
        <v>2</v>
      </c>
      <c r="GD99">
        <v>1</v>
      </c>
      <c r="GE99">
        <v>0</v>
      </c>
      <c r="GF99">
        <v>0</v>
      </c>
      <c r="GG99">
        <v>2</v>
      </c>
      <c r="GH99">
        <v>2</v>
      </c>
      <c r="GI99">
        <v>0</v>
      </c>
      <c r="GJ99">
        <v>2</v>
      </c>
      <c r="GK99">
        <v>1</v>
      </c>
      <c r="GL99">
        <v>0</v>
      </c>
      <c r="GM99">
        <v>1</v>
      </c>
      <c r="GN99">
        <v>3</v>
      </c>
      <c r="GO99">
        <v>0</v>
      </c>
      <c r="GP99">
        <v>2</v>
      </c>
      <c r="GQ99">
        <v>1</v>
      </c>
      <c r="GR99">
        <v>9</v>
      </c>
      <c r="GS99">
        <v>72</v>
      </c>
      <c r="GT99">
        <v>89</v>
      </c>
      <c r="GU99">
        <v>47</v>
      </c>
      <c r="GV99">
        <v>2</v>
      </c>
      <c r="GW99">
        <v>20</v>
      </c>
      <c r="GX99">
        <v>0</v>
      </c>
      <c r="GY99">
        <v>1</v>
      </c>
      <c r="GZ99">
        <v>0</v>
      </c>
      <c r="HA99">
        <v>1</v>
      </c>
      <c r="HB99">
        <v>1</v>
      </c>
      <c r="HC99">
        <v>0</v>
      </c>
      <c r="HD99">
        <v>0</v>
      </c>
      <c r="HE99">
        <v>0</v>
      </c>
      <c r="HF99">
        <v>1</v>
      </c>
      <c r="HG99">
        <v>0</v>
      </c>
      <c r="HH99">
        <v>1</v>
      </c>
      <c r="HI99">
        <v>3</v>
      </c>
      <c r="HJ99">
        <v>2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2</v>
      </c>
      <c r="HR99">
        <v>8</v>
      </c>
      <c r="HS99">
        <v>89</v>
      </c>
      <c r="HT99">
        <v>5</v>
      </c>
      <c r="HU99">
        <v>2</v>
      </c>
      <c r="HV99">
        <v>0</v>
      </c>
      <c r="HW99">
        <v>1</v>
      </c>
      <c r="HX99">
        <v>1</v>
      </c>
      <c r="HY99">
        <v>0</v>
      </c>
      <c r="HZ99">
        <v>0</v>
      </c>
      <c r="IA99">
        <v>1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5</v>
      </c>
    </row>
    <row r="100" spans="1:242">
      <c r="A100" t="s">
        <v>1170</v>
      </c>
      <c r="B100" t="s">
        <v>1154</v>
      </c>
      <c r="C100" t="str">
        <f>"080206"</f>
        <v>080206</v>
      </c>
      <c r="D100" t="s">
        <v>1169</v>
      </c>
      <c r="E100">
        <v>4</v>
      </c>
      <c r="F100">
        <v>1673</v>
      </c>
      <c r="G100">
        <v>1280</v>
      </c>
      <c r="H100">
        <v>540</v>
      </c>
      <c r="I100">
        <v>740</v>
      </c>
      <c r="J100">
        <v>1</v>
      </c>
      <c r="K100">
        <v>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740</v>
      </c>
      <c r="T100">
        <v>0</v>
      </c>
      <c r="U100">
        <v>0</v>
      </c>
      <c r="V100">
        <v>740</v>
      </c>
      <c r="W100">
        <v>21</v>
      </c>
      <c r="X100">
        <v>12</v>
      </c>
      <c r="Y100">
        <v>9</v>
      </c>
      <c r="Z100">
        <v>0</v>
      </c>
      <c r="AA100">
        <v>719</v>
      </c>
      <c r="AB100">
        <v>159</v>
      </c>
      <c r="AC100">
        <v>11</v>
      </c>
      <c r="AD100">
        <v>4</v>
      </c>
      <c r="AE100">
        <v>14</v>
      </c>
      <c r="AF100">
        <v>8</v>
      </c>
      <c r="AG100">
        <v>4</v>
      </c>
      <c r="AH100">
        <v>5</v>
      </c>
      <c r="AI100">
        <v>1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109</v>
      </c>
      <c r="BA100">
        <v>159</v>
      </c>
      <c r="BB100">
        <v>249</v>
      </c>
      <c r="BC100">
        <v>66</v>
      </c>
      <c r="BD100">
        <v>115</v>
      </c>
      <c r="BE100">
        <v>4</v>
      </c>
      <c r="BF100">
        <v>23</v>
      </c>
      <c r="BG100">
        <v>8</v>
      </c>
      <c r="BH100">
        <v>1</v>
      </c>
      <c r="BI100">
        <v>4</v>
      </c>
      <c r="BJ100">
        <v>10</v>
      </c>
      <c r="BK100">
        <v>1</v>
      </c>
      <c r="BL100">
        <v>1</v>
      </c>
      <c r="BM100">
        <v>3</v>
      </c>
      <c r="BN100">
        <v>0</v>
      </c>
      <c r="BO100">
        <v>1</v>
      </c>
      <c r="BP100">
        <v>1</v>
      </c>
      <c r="BQ100">
        <v>0</v>
      </c>
      <c r="BR100">
        <v>0</v>
      </c>
      <c r="BS100">
        <v>0</v>
      </c>
      <c r="BT100">
        <v>4</v>
      </c>
      <c r="BU100">
        <v>1</v>
      </c>
      <c r="BV100">
        <v>2</v>
      </c>
      <c r="BW100">
        <v>3</v>
      </c>
      <c r="BX100">
        <v>0</v>
      </c>
      <c r="BY100">
        <v>0</v>
      </c>
      <c r="BZ100">
        <v>1</v>
      </c>
      <c r="CA100">
        <v>249</v>
      </c>
      <c r="CB100">
        <v>25</v>
      </c>
      <c r="CC100">
        <v>10</v>
      </c>
      <c r="CD100">
        <v>2</v>
      </c>
      <c r="CE100">
        <v>0</v>
      </c>
      <c r="CF100">
        <v>0</v>
      </c>
      <c r="CG100">
        <v>6</v>
      </c>
      <c r="CH100">
        <v>3</v>
      </c>
      <c r="CI100">
        <v>0</v>
      </c>
      <c r="CJ100">
        <v>2</v>
      </c>
      <c r="CK100">
        <v>0</v>
      </c>
      <c r="CL100">
        <v>0</v>
      </c>
      <c r="CM100">
        <v>1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25</v>
      </c>
      <c r="CT100">
        <v>28</v>
      </c>
      <c r="CU100">
        <v>20</v>
      </c>
      <c r="CV100">
        <v>2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1</v>
      </c>
      <c r="DD100">
        <v>1</v>
      </c>
      <c r="DE100">
        <v>0</v>
      </c>
      <c r="DF100">
        <v>0</v>
      </c>
      <c r="DG100">
        <v>0</v>
      </c>
      <c r="DH100">
        <v>1</v>
      </c>
      <c r="DI100">
        <v>1</v>
      </c>
      <c r="DJ100">
        <v>0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28</v>
      </c>
      <c r="DT100">
        <v>33</v>
      </c>
      <c r="DU100">
        <v>7</v>
      </c>
      <c r="DV100">
        <v>15</v>
      </c>
      <c r="DW100">
        <v>2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4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1</v>
      </c>
      <c r="EK100">
        <v>0</v>
      </c>
      <c r="EL100">
        <v>1</v>
      </c>
      <c r="EM100">
        <v>0</v>
      </c>
      <c r="EN100">
        <v>0</v>
      </c>
      <c r="EO100">
        <v>0</v>
      </c>
      <c r="EP100">
        <v>1</v>
      </c>
      <c r="EQ100">
        <v>1</v>
      </c>
      <c r="ER100">
        <v>1</v>
      </c>
      <c r="ES100">
        <v>33</v>
      </c>
      <c r="ET100">
        <v>111</v>
      </c>
      <c r="EU100">
        <v>68</v>
      </c>
      <c r="EV100">
        <v>2</v>
      </c>
      <c r="EW100">
        <v>0</v>
      </c>
      <c r="EX100">
        <v>1</v>
      </c>
      <c r="EY100">
        <v>8</v>
      </c>
      <c r="EZ100">
        <v>0</v>
      </c>
      <c r="FA100">
        <v>1</v>
      </c>
      <c r="FB100">
        <v>1</v>
      </c>
      <c r="FC100">
        <v>0</v>
      </c>
      <c r="FD100">
        <v>12</v>
      </c>
      <c r="FE100">
        <v>0</v>
      </c>
      <c r="FF100">
        <v>0</v>
      </c>
      <c r="FG100">
        <v>0</v>
      </c>
      <c r="FH100">
        <v>0</v>
      </c>
      <c r="FI100">
        <v>1</v>
      </c>
      <c r="FJ100">
        <v>2</v>
      </c>
      <c r="FK100">
        <v>0</v>
      </c>
      <c r="FL100">
        <v>4</v>
      </c>
      <c r="FM100">
        <v>1</v>
      </c>
      <c r="FN100">
        <v>1</v>
      </c>
      <c r="FO100">
        <v>0</v>
      </c>
      <c r="FP100">
        <v>0</v>
      </c>
      <c r="FQ100">
        <v>0</v>
      </c>
      <c r="FR100">
        <v>9</v>
      </c>
      <c r="FS100">
        <v>111</v>
      </c>
      <c r="FT100">
        <v>48</v>
      </c>
      <c r="FU100">
        <v>9</v>
      </c>
      <c r="FV100">
        <v>0</v>
      </c>
      <c r="FW100">
        <v>10</v>
      </c>
      <c r="FX100">
        <v>2</v>
      </c>
      <c r="FY100">
        <v>2</v>
      </c>
      <c r="FZ100">
        <v>5</v>
      </c>
      <c r="GA100">
        <v>0</v>
      </c>
      <c r="GB100">
        <v>2</v>
      </c>
      <c r="GC100">
        <v>3</v>
      </c>
      <c r="GD100">
        <v>0</v>
      </c>
      <c r="GE100">
        <v>0</v>
      </c>
      <c r="GF100">
        <v>0</v>
      </c>
      <c r="GG100">
        <v>1</v>
      </c>
      <c r="GH100">
        <v>2</v>
      </c>
      <c r="GI100">
        <v>0</v>
      </c>
      <c r="GJ100">
        <v>0</v>
      </c>
      <c r="GK100">
        <v>0</v>
      </c>
      <c r="GL100">
        <v>1</v>
      </c>
      <c r="GM100">
        <v>1</v>
      </c>
      <c r="GN100">
        <v>1</v>
      </c>
      <c r="GO100">
        <v>0</v>
      </c>
      <c r="GP100">
        <v>1</v>
      </c>
      <c r="GQ100">
        <v>1</v>
      </c>
      <c r="GR100">
        <v>7</v>
      </c>
      <c r="GS100">
        <v>48</v>
      </c>
      <c r="GT100">
        <v>58</v>
      </c>
      <c r="GU100">
        <v>28</v>
      </c>
      <c r="GV100">
        <v>1</v>
      </c>
      <c r="GW100">
        <v>14</v>
      </c>
      <c r="GX100">
        <v>2</v>
      </c>
      <c r="GY100">
        <v>0</v>
      </c>
      <c r="GZ100">
        <v>2</v>
      </c>
      <c r="HA100">
        <v>0</v>
      </c>
      <c r="HB100">
        <v>0</v>
      </c>
      <c r="HC100">
        <v>0</v>
      </c>
      <c r="HD100">
        <v>0</v>
      </c>
      <c r="HE100">
        <v>1</v>
      </c>
      <c r="HF100">
        <v>0</v>
      </c>
      <c r="HG100">
        <v>0</v>
      </c>
      <c r="HH100">
        <v>1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1</v>
      </c>
      <c r="HO100">
        <v>1</v>
      </c>
      <c r="HP100">
        <v>1</v>
      </c>
      <c r="HQ100">
        <v>4</v>
      </c>
      <c r="HR100">
        <v>2</v>
      </c>
      <c r="HS100">
        <v>58</v>
      </c>
      <c r="HT100">
        <v>8</v>
      </c>
      <c r="HU100">
        <v>6</v>
      </c>
      <c r="HV100">
        <v>0</v>
      </c>
      <c r="HW100">
        <v>0</v>
      </c>
      <c r="HX100">
        <v>0</v>
      </c>
      <c r="HY100">
        <v>0</v>
      </c>
      <c r="HZ100">
        <v>1</v>
      </c>
      <c r="IA100">
        <v>0</v>
      </c>
      <c r="IB100">
        <v>0</v>
      </c>
      <c r="IC100">
        <v>0</v>
      </c>
      <c r="ID100">
        <v>1</v>
      </c>
      <c r="IE100">
        <v>0</v>
      </c>
      <c r="IF100">
        <v>0</v>
      </c>
      <c r="IG100">
        <v>0</v>
      </c>
      <c r="IH100">
        <v>8</v>
      </c>
    </row>
    <row r="101" spans="1:242">
      <c r="A101" t="s">
        <v>1168</v>
      </c>
      <c r="B101" t="s">
        <v>1154</v>
      </c>
      <c r="C101" t="str">
        <f>"080206"</f>
        <v>080206</v>
      </c>
      <c r="D101" t="s">
        <v>1167</v>
      </c>
      <c r="E101">
        <v>5</v>
      </c>
      <c r="F101">
        <v>881</v>
      </c>
      <c r="G101">
        <v>680</v>
      </c>
      <c r="H101">
        <v>307</v>
      </c>
      <c r="I101">
        <v>373</v>
      </c>
      <c r="J101">
        <v>0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373</v>
      </c>
      <c r="T101">
        <v>0</v>
      </c>
      <c r="U101">
        <v>0</v>
      </c>
      <c r="V101">
        <v>373</v>
      </c>
      <c r="W101">
        <v>20</v>
      </c>
      <c r="X101">
        <v>10</v>
      </c>
      <c r="Y101">
        <v>2</v>
      </c>
      <c r="Z101">
        <v>0</v>
      </c>
      <c r="AA101">
        <v>353</v>
      </c>
      <c r="AB101">
        <v>123</v>
      </c>
      <c r="AC101">
        <v>12</v>
      </c>
      <c r="AD101">
        <v>4</v>
      </c>
      <c r="AE101">
        <v>13</v>
      </c>
      <c r="AF101">
        <v>6</v>
      </c>
      <c r="AG101">
        <v>1</v>
      </c>
      <c r="AH101">
        <v>1</v>
      </c>
      <c r="AI101">
        <v>0</v>
      </c>
      <c r="AJ101">
        <v>1</v>
      </c>
      <c r="AK101">
        <v>1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80</v>
      </c>
      <c r="BA101">
        <v>123</v>
      </c>
      <c r="BB101">
        <v>108</v>
      </c>
      <c r="BC101">
        <v>19</v>
      </c>
      <c r="BD101">
        <v>52</v>
      </c>
      <c r="BE101">
        <v>5</v>
      </c>
      <c r="BF101">
        <v>9</v>
      </c>
      <c r="BG101">
        <v>3</v>
      </c>
      <c r="BH101">
        <v>2</v>
      </c>
      <c r="BI101">
        <v>1</v>
      </c>
      <c r="BJ101">
        <v>3</v>
      </c>
      <c r="BK101">
        <v>0</v>
      </c>
      <c r="BL101">
        <v>1</v>
      </c>
      <c r="BM101">
        <v>0</v>
      </c>
      <c r="BN101">
        <v>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</v>
      </c>
      <c r="BU101">
        <v>1</v>
      </c>
      <c r="BV101">
        <v>1</v>
      </c>
      <c r="BW101">
        <v>0</v>
      </c>
      <c r="BX101">
        <v>0</v>
      </c>
      <c r="BY101">
        <v>3</v>
      </c>
      <c r="BZ101">
        <v>1</v>
      </c>
      <c r="CA101">
        <v>108</v>
      </c>
      <c r="CB101">
        <v>9</v>
      </c>
      <c r="CC101">
        <v>2</v>
      </c>
      <c r="CD101">
        <v>1</v>
      </c>
      <c r="CE101">
        <v>1</v>
      </c>
      <c r="CF101">
        <v>0</v>
      </c>
      <c r="CG101">
        <v>1</v>
      </c>
      <c r="CH101">
        <v>0</v>
      </c>
      <c r="CI101">
        <v>1</v>
      </c>
      <c r="CJ101">
        <v>1</v>
      </c>
      <c r="CK101">
        <v>1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9</v>
      </c>
      <c r="CT101">
        <v>8</v>
      </c>
      <c r="CU101">
        <v>5</v>
      </c>
      <c r="CV101">
        <v>0</v>
      </c>
      <c r="CW101">
        <v>1</v>
      </c>
      <c r="CX101">
        <v>0</v>
      </c>
      <c r="CY101">
        <v>0</v>
      </c>
      <c r="CZ101">
        <v>1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8</v>
      </c>
      <c r="DT101">
        <v>17</v>
      </c>
      <c r="DU101">
        <v>12</v>
      </c>
      <c r="DV101">
        <v>2</v>
      </c>
      <c r="DW101">
        <v>1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2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17</v>
      </c>
      <c r="ET101">
        <v>41</v>
      </c>
      <c r="EU101">
        <v>26</v>
      </c>
      <c r="EV101">
        <v>1</v>
      </c>
      <c r="EW101">
        <v>1</v>
      </c>
      <c r="EX101">
        <v>0</v>
      </c>
      <c r="EY101">
        <v>2</v>
      </c>
      <c r="EZ101">
        <v>0</v>
      </c>
      <c r="FA101">
        <v>0</v>
      </c>
      <c r="FB101">
        <v>1</v>
      </c>
      <c r="FC101">
        <v>0</v>
      </c>
      <c r="FD101">
        <v>5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1</v>
      </c>
      <c r="FM101">
        <v>0</v>
      </c>
      <c r="FN101">
        <v>0</v>
      </c>
      <c r="FO101">
        <v>1</v>
      </c>
      <c r="FP101">
        <v>0</v>
      </c>
      <c r="FQ101">
        <v>0</v>
      </c>
      <c r="FR101">
        <v>3</v>
      </c>
      <c r="FS101">
        <v>41</v>
      </c>
      <c r="FT101">
        <v>18</v>
      </c>
      <c r="FU101">
        <v>6</v>
      </c>
      <c r="FV101">
        <v>0</v>
      </c>
      <c r="FW101">
        <v>3</v>
      </c>
      <c r="FX101">
        <v>0</v>
      </c>
      <c r="FY101">
        <v>0</v>
      </c>
      <c r="FZ101">
        <v>0</v>
      </c>
      <c r="GA101">
        <v>1</v>
      </c>
      <c r="GB101">
        <v>0</v>
      </c>
      <c r="GC101">
        <v>2</v>
      </c>
      <c r="GD101">
        <v>1</v>
      </c>
      <c r="GE101">
        <v>0</v>
      </c>
      <c r="GF101">
        <v>0</v>
      </c>
      <c r="GG101">
        <v>0</v>
      </c>
      <c r="GH101">
        <v>0</v>
      </c>
      <c r="GI101">
        <v>1</v>
      </c>
      <c r="GJ101">
        <v>1</v>
      </c>
      <c r="GK101">
        <v>0</v>
      </c>
      <c r="GL101">
        <v>0</v>
      </c>
      <c r="GM101">
        <v>0</v>
      </c>
      <c r="GN101">
        <v>1</v>
      </c>
      <c r="GO101">
        <v>0</v>
      </c>
      <c r="GP101">
        <v>0</v>
      </c>
      <c r="GQ101">
        <v>1</v>
      </c>
      <c r="GR101">
        <v>1</v>
      </c>
      <c r="GS101">
        <v>18</v>
      </c>
      <c r="GT101">
        <v>27</v>
      </c>
      <c r="GU101">
        <v>10</v>
      </c>
      <c r="GV101">
        <v>1</v>
      </c>
      <c r="GW101">
        <v>9</v>
      </c>
      <c r="GX101">
        <v>0</v>
      </c>
      <c r="GY101">
        <v>0</v>
      </c>
      <c r="GZ101">
        <v>0</v>
      </c>
      <c r="HA101">
        <v>1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1</v>
      </c>
      <c r="HP101">
        <v>0</v>
      </c>
      <c r="HQ101">
        <v>0</v>
      </c>
      <c r="HR101">
        <v>5</v>
      </c>
      <c r="HS101">
        <v>27</v>
      </c>
      <c r="HT101">
        <v>2</v>
      </c>
      <c r="HU101">
        <v>1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1</v>
      </c>
      <c r="IH101">
        <v>2</v>
      </c>
    </row>
    <row r="102" spans="1:242">
      <c r="A102" t="s">
        <v>1166</v>
      </c>
      <c r="B102" t="s">
        <v>1154</v>
      </c>
      <c r="C102" t="str">
        <f>"080206"</f>
        <v>080206</v>
      </c>
      <c r="D102" t="s">
        <v>368</v>
      </c>
      <c r="E102">
        <v>6</v>
      </c>
      <c r="F102">
        <v>1027</v>
      </c>
      <c r="G102">
        <v>790</v>
      </c>
      <c r="H102">
        <v>326</v>
      </c>
      <c r="I102">
        <v>464</v>
      </c>
      <c r="J102">
        <v>3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464</v>
      </c>
      <c r="T102">
        <v>0</v>
      </c>
      <c r="U102">
        <v>0</v>
      </c>
      <c r="V102">
        <v>464</v>
      </c>
      <c r="W102">
        <v>21</v>
      </c>
      <c r="X102">
        <v>14</v>
      </c>
      <c r="Y102">
        <v>3</v>
      </c>
      <c r="Z102">
        <v>0</v>
      </c>
      <c r="AA102">
        <v>443</v>
      </c>
      <c r="AB102">
        <v>152</v>
      </c>
      <c r="AC102">
        <v>12</v>
      </c>
      <c r="AD102">
        <v>6</v>
      </c>
      <c r="AE102">
        <v>31</v>
      </c>
      <c r="AF102">
        <v>13</v>
      </c>
      <c r="AG102">
        <v>3</v>
      </c>
      <c r="AH102">
        <v>0</v>
      </c>
      <c r="AI102">
        <v>0</v>
      </c>
      <c r="AJ102">
        <v>0</v>
      </c>
      <c r="AK102">
        <v>4</v>
      </c>
      <c r="AL102">
        <v>1</v>
      </c>
      <c r="AM102">
        <v>0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79</v>
      </c>
      <c r="BA102">
        <v>152</v>
      </c>
      <c r="BB102">
        <v>119</v>
      </c>
      <c r="BC102">
        <v>29</v>
      </c>
      <c r="BD102">
        <v>49</v>
      </c>
      <c r="BE102">
        <v>3</v>
      </c>
      <c r="BF102">
        <v>5</v>
      </c>
      <c r="BG102">
        <v>10</v>
      </c>
      <c r="BH102">
        <v>0</v>
      </c>
      <c r="BI102">
        <v>3</v>
      </c>
      <c r="BJ102">
        <v>8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0</v>
      </c>
      <c r="BR102">
        <v>0</v>
      </c>
      <c r="BS102">
        <v>1</v>
      </c>
      <c r="BT102">
        <v>6</v>
      </c>
      <c r="BU102">
        <v>0</v>
      </c>
      <c r="BV102">
        <v>1</v>
      </c>
      <c r="BW102">
        <v>0</v>
      </c>
      <c r="BX102">
        <v>0</v>
      </c>
      <c r="BY102">
        <v>1</v>
      </c>
      <c r="BZ102">
        <v>1</v>
      </c>
      <c r="CA102">
        <v>119</v>
      </c>
      <c r="CB102">
        <v>15</v>
      </c>
      <c r="CC102">
        <v>7</v>
      </c>
      <c r="CD102">
        <v>1</v>
      </c>
      <c r="CE102">
        <v>0</v>
      </c>
      <c r="CF102">
        <v>1</v>
      </c>
      <c r="CG102">
        <v>6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15</v>
      </c>
      <c r="CT102">
        <v>14</v>
      </c>
      <c r="CU102">
        <v>7</v>
      </c>
      <c r="CV102">
        <v>1</v>
      </c>
      <c r="CW102">
        <v>1</v>
      </c>
      <c r="CX102">
        <v>2</v>
      </c>
      <c r="CY102">
        <v>0</v>
      </c>
      <c r="CZ102">
        <v>0</v>
      </c>
      <c r="DA102">
        <v>0</v>
      </c>
      <c r="DB102">
        <v>1</v>
      </c>
      <c r="DC102">
        <v>0</v>
      </c>
      <c r="DD102">
        <v>0</v>
      </c>
      <c r="DE102">
        <v>1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14</v>
      </c>
      <c r="DT102">
        <v>17</v>
      </c>
      <c r="DU102">
        <v>8</v>
      </c>
      <c r="DV102">
        <v>3</v>
      </c>
      <c r="DW102">
        <v>2</v>
      </c>
      <c r="DX102">
        <v>0</v>
      </c>
      <c r="DY102">
        <v>1</v>
      </c>
      <c r="DZ102">
        <v>0</v>
      </c>
      <c r="EA102">
        <v>0</v>
      </c>
      <c r="EB102">
        <v>0</v>
      </c>
      <c r="EC102">
        <v>2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1</v>
      </c>
      <c r="ES102">
        <v>17</v>
      </c>
      <c r="ET102">
        <v>64</v>
      </c>
      <c r="EU102">
        <v>26</v>
      </c>
      <c r="EV102">
        <v>3</v>
      </c>
      <c r="EW102">
        <v>3</v>
      </c>
      <c r="EX102">
        <v>0</v>
      </c>
      <c r="EY102">
        <v>3</v>
      </c>
      <c r="EZ102">
        <v>0</v>
      </c>
      <c r="FA102">
        <v>2</v>
      </c>
      <c r="FB102">
        <v>0</v>
      </c>
      <c r="FC102">
        <v>1</v>
      </c>
      <c r="FD102">
        <v>18</v>
      </c>
      <c r="FE102">
        <v>1</v>
      </c>
      <c r="FF102">
        <v>0</v>
      </c>
      <c r="FG102">
        <v>0</v>
      </c>
      <c r="FH102">
        <v>0</v>
      </c>
      <c r="FI102">
        <v>1</v>
      </c>
      <c r="FJ102">
        <v>1</v>
      </c>
      <c r="FK102">
        <v>0</v>
      </c>
      <c r="FL102">
        <v>3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2</v>
      </c>
      <c r="FS102">
        <v>64</v>
      </c>
      <c r="FT102">
        <v>26</v>
      </c>
      <c r="FU102">
        <v>6</v>
      </c>
      <c r="FV102">
        <v>0</v>
      </c>
      <c r="FW102">
        <v>4</v>
      </c>
      <c r="FX102">
        <v>1</v>
      </c>
      <c r="FY102">
        <v>0</v>
      </c>
      <c r="FZ102">
        <v>0</v>
      </c>
      <c r="GA102">
        <v>0</v>
      </c>
      <c r="GB102">
        <v>1</v>
      </c>
      <c r="GC102">
        <v>2</v>
      </c>
      <c r="GD102">
        <v>0</v>
      </c>
      <c r="GE102">
        <v>0</v>
      </c>
      <c r="GF102">
        <v>0</v>
      </c>
      <c r="GG102">
        <v>1</v>
      </c>
      <c r="GH102">
        <v>2</v>
      </c>
      <c r="GI102">
        <v>0</v>
      </c>
      <c r="GJ102">
        <v>0</v>
      </c>
      <c r="GK102">
        <v>0</v>
      </c>
      <c r="GL102">
        <v>0</v>
      </c>
      <c r="GM102">
        <v>1</v>
      </c>
      <c r="GN102">
        <v>2</v>
      </c>
      <c r="GO102">
        <v>0</v>
      </c>
      <c r="GP102">
        <v>0</v>
      </c>
      <c r="GQ102">
        <v>1</v>
      </c>
      <c r="GR102">
        <v>5</v>
      </c>
      <c r="GS102">
        <v>26</v>
      </c>
      <c r="GT102">
        <v>34</v>
      </c>
      <c r="GU102">
        <v>7</v>
      </c>
      <c r="GV102">
        <v>1</v>
      </c>
      <c r="GW102">
        <v>15</v>
      </c>
      <c r="GX102">
        <v>1</v>
      </c>
      <c r="GY102">
        <v>0</v>
      </c>
      <c r="GZ102">
        <v>3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0</v>
      </c>
      <c r="HH102">
        <v>2</v>
      </c>
      <c r="HI102">
        <v>0</v>
      </c>
      <c r="HJ102">
        <v>0</v>
      </c>
      <c r="HK102">
        <v>0</v>
      </c>
      <c r="HL102">
        <v>0</v>
      </c>
      <c r="HM102">
        <v>1</v>
      </c>
      <c r="HN102">
        <v>0</v>
      </c>
      <c r="HO102">
        <v>1</v>
      </c>
      <c r="HP102">
        <v>1</v>
      </c>
      <c r="HQ102">
        <v>0</v>
      </c>
      <c r="HR102">
        <v>1</v>
      </c>
      <c r="HS102">
        <v>34</v>
      </c>
      <c r="HT102">
        <v>2</v>
      </c>
      <c r="HU102">
        <v>1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1</v>
      </c>
      <c r="IG102">
        <v>0</v>
      </c>
      <c r="IH102">
        <v>2</v>
      </c>
    </row>
    <row r="103" spans="1:242">
      <c r="A103" t="s">
        <v>1165</v>
      </c>
      <c r="B103" t="s">
        <v>1154</v>
      </c>
      <c r="C103" t="str">
        <f>"080206"</f>
        <v>080206</v>
      </c>
      <c r="D103" t="s">
        <v>1164</v>
      </c>
      <c r="E103">
        <v>7</v>
      </c>
      <c r="F103">
        <v>918</v>
      </c>
      <c r="G103">
        <v>700</v>
      </c>
      <c r="H103">
        <v>212</v>
      </c>
      <c r="I103">
        <v>488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488</v>
      </c>
      <c r="T103">
        <v>0</v>
      </c>
      <c r="U103">
        <v>0</v>
      </c>
      <c r="V103">
        <v>488</v>
      </c>
      <c r="W103">
        <v>3</v>
      </c>
      <c r="X103">
        <v>2</v>
      </c>
      <c r="Y103">
        <v>1</v>
      </c>
      <c r="Z103">
        <v>0</v>
      </c>
      <c r="AA103">
        <v>485</v>
      </c>
      <c r="AB103">
        <v>142</v>
      </c>
      <c r="AC103">
        <v>16</v>
      </c>
      <c r="AD103">
        <v>4</v>
      </c>
      <c r="AE103">
        <v>30</v>
      </c>
      <c r="AF103">
        <v>6</v>
      </c>
      <c r="AG103">
        <v>1</v>
      </c>
      <c r="AH103">
        <v>2</v>
      </c>
      <c r="AI103">
        <v>1</v>
      </c>
      <c r="AJ103">
        <v>3</v>
      </c>
      <c r="AK103">
        <v>1</v>
      </c>
      <c r="AL103">
        <v>1</v>
      </c>
      <c r="AM103">
        <v>2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1</v>
      </c>
      <c r="AW103">
        <v>1</v>
      </c>
      <c r="AX103">
        <v>0</v>
      </c>
      <c r="AY103">
        <v>0</v>
      </c>
      <c r="AZ103">
        <v>72</v>
      </c>
      <c r="BA103">
        <v>142</v>
      </c>
      <c r="BB103">
        <v>130</v>
      </c>
      <c r="BC103">
        <v>40</v>
      </c>
      <c r="BD103">
        <v>45</v>
      </c>
      <c r="BE103">
        <v>8</v>
      </c>
      <c r="BF103">
        <v>8</v>
      </c>
      <c r="BG103">
        <v>5</v>
      </c>
      <c r="BH103">
        <v>0</v>
      </c>
      <c r="BI103">
        <v>3</v>
      </c>
      <c r="BJ103">
        <v>4</v>
      </c>
      <c r="BK103">
        <v>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3</v>
      </c>
      <c r="BU103">
        <v>1</v>
      </c>
      <c r="BV103">
        <v>1</v>
      </c>
      <c r="BW103">
        <v>4</v>
      </c>
      <c r="BX103">
        <v>2</v>
      </c>
      <c r="BY103">
        <v>1</v>
      </c>
      <c r="BZ103">
        <v>1</v>
      </c>
      <c r="CA103">
        <v>130</v>
      </c>
      <c r="CB103">
        <v>24</v>
      </c>
      <c r="CC103">
        <v>7</v>
      </c>
      <c r="CD103">
        <v>1</v>
      </c>
      <c r="CE103">
        <v>2</v>
      </c>
      <c r="CF103">
        <v>0</v>
      </c>
      <c r="CG103">
        <v>2</v>
      </c>
      <c r="CH103">
        <v>0</v>
      </c>
      <c r="CI103">
        <v>0</v>
      </c>
      <c r="CJ103">
        <v>5</v>
      </c>
      <c r="CK103">
        <v>1</v>
      </c>
      <c r="CL103">
        <v>0</v>
      </c>
      <c r="CM103">
        <v>0</v>
      </c>
      <c r="CN103">
        <v>1</v>
      </c>
      <c r="CO103">
        <v>2</v>
      </c>
      <c r="CP103">
        <v>0</v>
      </c>
      <c r="CQ103">
        <v>1</v>
      </c>
      <c r="CR103">
        <v>2</v>
      </c>
      <c r="CS103">
        <v>24</v>
      </c>
      <c r="CT103">
        <v>10</v>
      </c>
      <c r="CU103">
        <v>5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2</v>
      </c>
      <c r="DB103">
        <v>0</v>
      </c>
      <c r="DC103">
        <v>0</v>
      </c>
      <c r="DD103">
        <v>0</v>
      </c>
      <c r="DE103">
        <v>1</v>
      </c>
      <c r="DF103">
        <v>0</v>
      </c>
      <c r="DG103">
        <v>1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10</v>
      </c>
      <c r="DT103">
        <v>25</v>
      </c>
      <c r="DU103">
        <v>4</v>
      </c>
      <c r="DV103">
        <v>8</v>
      </c>
      <c r="DW103">
        <v>4</v>
      </c>
      <c r="DX103">
        <v>1</v>
      </c>
      <c r="DY103">
        <v>1</v>
      </c>
      <c r="DZ103">
        <v>0</v>
      </c>
      <c r="EA103">
        <v>0</v>
      </c>
      <c r="EB103">
        <v>0</v>
      </c>
      <c r="EC103">
        <v>1</v>
      </c>
      <c r="ED103">
        <v>0</v>
      </c>
      <c r="EE103">
        <v>0</v>
      </c>
      <c r="EF103">
        <v>0</v>
      </c>
      <c r="EG103">
        <v>1</v>
      </c>
      <c r="EH103">
        <v>1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1</v>
      </c>
      <c r="EP103">
        <v>1</v>
      </c>
      <c r="EQ103">
        <v>0</v>
      </c>
      <c r="ER103">
        <v>2</v>
      </c>
      <c r="ES103">
        <v>25</v>
      </c>
      <c r="ET103">
        <v>51</v>
      </c>
      <c r="EU103">
        <v>27</v>
      </c>
      <c r="EV103">
        <v>2</v>
      </c>
      <c r="EW103">
        <v>1</v>
      </c>
      <c r="EX103">
        <v>1</v>
      </c>
      <c r="EY103">
        <v>5</v>
      </c>
      <c r="EZ103">
        <v>0</v>
      </c>
      <c r="FA103">
        <v>2</v>
      </c>
      <c r="FB103">
        <v>0</v>
      </c>
      <c r="FC103">
        <v>1</v>
      </c>
      <c r="FD103">
        <v>4</v>
      </c>
      <c r="FE103">
        <v>0</v>
      </c>
      <c r="FF103">
        <v>2</v>
      </c>
      <c r="FG103">
        <v>0</v>
      </c>
      <c r="FH103">
        <v>0</v>
      </c>
      <c r="FI103">
        <v>0</v>
      </c>
      <c r="FJ103">
        <v>1</v>
      </c>
      <c r="FK103">
        <v>0</v>
      </c>
      <c r="FL103">
        <v>1</v>
      </c>
      <c r="FM103">
        <v>1</v>
      </c>
      <c r="FN103">
        <v>0</v>
      </c>
      <c r="FO103">
        <v>0</v>
      </c>
      <c r="FP103">
        <v>0</v>
      </c>
      <c r="FQ103">
        <v>0</v>
      </c>
      <c r="FR103">
        <v>3</v>
      </c>
      <c r="FS103">
        <v>51</v>
      </c>
      <c r="FT103">
        <v>40</v>
      </c>
      <c r="FU103">
        <v>9</v>
      </c>
      <c r="FV103">
        <v>1</v>
      </c>
      <c r="FW103">
        <v>6</v>
      </c>
      <c r="FX103">
        <v>0</v>
      </c>
      <c r="FY103">
        <v>3</v>
      </c>
      <c r="FZ103">
        <v>2</v>
      </c>
      <c r="GA103">
        <v>0</v>
      </c>
      <c r="GB103">
        <v>1</v>
      </c>
      <c r="GC103">
        <v>4</v>
      </c>
      <c r="GD103">
        <v>1</v>
      </c>
      <c r="GE103">
        <v>0</v>
      </c>
      <c r="GF103">
        <v>0</v>
      </c>
      <c r="GG103">
        <v>2</v>
      </c>
      <c r="GH103">
        <v>0</v>
      </c>
      <c r="GI103">
        <v>0</v>
      </c>
      <c r="GJ103">
        <v>0</v>
      </c>
      <c r="GK103">
        <v>0</v>
      </c>
      <c r="GL103">
        <v>1</v>
      </c>
      <c r="GM103">
        <v>0</v>
      </c>
      <c r="GN103">
        <v>2</v>
      </c>
      <c r="GO103">
        <v>0</v>
      </c>
      <c r="GP103">
        <v>1</v>
      </c>
      <c r="GQ103">
        <v>5</v>
      </c>
      <c r="GR103">
        <v>2</v>
      </c>
      <c r="GS103">
        <v>40</v>
      </c>
      <c r="GT103">
        <v>58</v>
      </c>
      <c r="GU103">
        <v>27</v>
      </c>
      <c r="GV103">
        <v>4</v>
      </c>
      <c r="GW103">
        <v>19</v>
      </c>
      <c r="GX103">
        <v>0</v>
      </c>
      <c r="GY103">
        <v>1</v>
      </c>
      <c r="GZ103">
        <v>1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1</v>
      </c>
      <c r="HG103">
        <v>1</v>
      </c>
      <c r="HH103">
        <v>2</v>
      </c>
      <c r="HI103">
        <v>1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1</v>
      </c>
      <c r="HS103">
        <v>58</v>
      </c>
      <c r="HT103">
        <v>5</v>
      </c>
      <c r="HU103">
        <v>3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1</v>
      </c>
      <c r="IG103">
        <v>1</v>
      </c>
      <c r="IH103">
        <v>5</v>
      </c>
    </row>
    <row r="104" spans="1:242">
      <c r="A104" t="s">
        <v>1163</v>
      </c>
      <c r="B104" t="s">
        <v>1154</v>
      </c>
      <c r="C104" t="str">
        <f>"080206"</f>
        <v>080206</v>
      </c>
      <c r="D104" t="s">
        <v>278</v>
      </c>
      <c r="E104">
        <v>8</v>
      </c>
      <c r="F104">
        <v>1102</v>
      </c>
      <c r="G104">
        <v>840</v>
      </c>
      <c r="H104">
        <v>297</v>
      </c>
      <c r="I104">
        <v>543</v>
      </c>
      <c r="J104">
        <v>1</v>
      </c>
      <c r="K104">
        <v>7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543</v>
      </c>
      <c r="T104">
        <v>0</v>
      </c>
      <c r="U104">
        <v>0</v>
      </c>
      <c r="V104">
        <v>543</v>
      </c>
      <c r="W104">
        <v>14</v>
      </c>
      <c r="X104">
        <v>4</v>
      </c>
      <c r="Y104">
        <v>2</v>
      </c>
      <c r="Z104">
        <v>0</v>
      </c>
      <c r="AA104">
        <v>529</v>
      </c>
      <c r="AB104">
        <v>145</v>
      </c>
      <c r="AC104">
        <v>11</v>
      </c>
      <c r="AD104">
        <v>3</v>
      </c>
      <c r="AE104">
        <v>23</v>
      </c>
      <c r="AF104">
        <v>20</v>
      </c>
      <c r="AG104">
        <v>3</v>
      </c>
      <c r="AH104">
        <v>1</v>
      </c>
      <c r="AI104">
        <v>0</v>
      </c>
      <c r="AJ104">
        <v>0</v>
      </c>
      <c r="AK104">
        <v>2</v>
      </c>
      <c r="AL104">
        <v>1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2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78</v>
      </c>
      <c r="BA104">
        <v>145</v>
      </c>
      <c r="BB104">
        <v>145</v>
      </c>
      <c r="BC104">
        <v>38</v>
      </c>
      <c r="BD104">
        <v>56</v>
      </c>
      <c r="BE104">
        <v>8</v>
      </c>
      <c r="BF104">
        <v>10</v>
      </c>
      <c r="BG104">
        <v>9</v>
      </c>
      <c r="BH104">
        <v>0</v>
      </c>
      <c r="BI104">
        <v>1</v>
      </c>
      <c r="BJ104">
        <v>1</v>
      </c>
      <c r="BK104">
        <v>0</v>
      </c>
      <c r="BL104">
        <v>3</v>
      </c>
      <c r="BM104">
        <v>1</v>
      </c>
      <c r="BN104">
        <v>3</v>
      </c>
      <c r="BO104">
        <v>2</v>
      </c>
      <c r="BP104">
        <v>0</v>
      </c>
      <c r="BQ104">
        <v>0</v>
      </c>
      <c r="BR104">
        <v>0</v>
      </c>
      <c r="BS104">
        <v>2</v>
      </c>
      <c r="BT104">
        <v>1</v>
      </c>
      <c r="BU104">
        <v>1</v>
      </c>
      <c r="BV104">
        <v>1</v>
      </c>
      <c r="BW104">
        <v>0</v>
      </c>
      <c r="BX104">
        <v>4</v>
      </c>
      <c r="BY104">
        <v>1</v>
      </c>
      <c r="BZ104">
        <v>3</v>
      </c>
      <c r="CA104">
        <v>145</v>
      </c>
      <c r="CB104">
        <v>24</v>
      </c>
      <c r="CC104">
        <v>10</v>
      </c>
      <c r="CD104">
        <v>4</v>
      </c>
      <c r="CE104">
        <v>0</v>
      </c>
      <c r="CF104">
        <v>1</v>
      </c>
      <c r="CG104">
        <v>1</v>
      </c>
      <c r="CH104">
        <v>0</v>
      </c>
      <c r="CI104">
        <v>0</v>
      </c>
      <c r="CJ104">
        <v>1</v>
      </c>
      <c r="CK104">
        <v>1</v>
      </c>
      <c r="CL104">
        <v>2</v>
      </c>
      <c r="CM104">
        <v>1</v>
      </c>
      <c r="CN104">
        <v>1</v>
      </c>
      <c r="CO104">
        <v>1</v>
      </c>
      <c r="CP104">
        <v>0</v>
      </c>
      <c r="CQ104">
        <v>1</v>
      </c>
      <c r="CR104">
        <v>0</v>
      </c>
      <c r="CS104">
        <v>24</v>
      </c>
      <c r="CT104">
        <v>18</v>
      </c>
      <c r="CU104">
        <v>9</v>
      </c>
      <c r="CV104">
        <v>2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1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2</v>
      </c>
      <c r="DS104">
        <v>18</v>
      </c>
      <c r="DT104">
        <v>27</v>
      </c>
      <c r="DU104">
        <v>2</v>
      </c>
      <c r="DV104">
        <v>13</v>
      </c>
      <c r="DW104">
        <v>7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4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1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27</v>
      </c>
      <c r="ET104">
        <v>66</v>
      </c>
      <c r="EU104">
        <v>39</v>
      </c>
      <c r="EV104">
        <v>3</v>
      </c>
      <c r="EW104">
        <v>4</v>
      </c>
      <c r="EX104">
        <v>0</v>
      </c>
      <c r="EY104">
        <v>5</v>
      </c>
      <c r="EZ104">
        <v>0</v>
      </c>
      <c r="FA104">
        <v>1</v>
      </c>
      <c r="FB104">
        <v>0</v>
      </c>
      <c r="FC104">
        <v>0</v>
      </c>
      <c r="FD104">
        <v>5</v>
      </c>
      <c r="FE104">
        <v>0</v>
      </c>
      <c r="FF104">
        <v>0</v>
      </c>
      <c r="FG104">
        <v>0</v>
      </c>
      <c r="FH104">
        <v>0</v>
      </c>
      <c r="FI104">
        <v>1</v>
      </c>
      <c r="FJ104">
        <v>4</v>
      </c>
      <c r="FK104">
        <v>0</v>
      </c>
      <c r="FL104">
        <v>0</v>
      </c>
      <c r="FM104">
        <v>1</v>
      </c>
      <c r="FN104">
        <v>0</v>
      </c>
      <c r="FO104">
        <v>0</v>
      </c>
      <c r="FP104">
        <v>0</v>
      </c>
      <c r="FQ104">
        <v>1</v>
      </c>
      <c r="FR104">
        <v>2</v>
      </c>
      <c r="FS104">
        <v>66</v>
      </c>
      <c r="FT104">
        <v>43</v>
      </c>
      <c r="FU104">
        <v>12</v>
      </c>
      <c r="FV104">
        <v>4</v>
      </c>
      <c r="FW104">
        <v>7</v>
      </c>
      <c r="FX104">
        <v>0</v>
      </c>
      <c r="FY104">
        <v>0</v>
      </c>
      <c r="FZ104">
        <v>1</v>
      </c>
      <c r="GA104">
        <v>2</v>
      </c>
      <c r="GB104">
        <v>2</v>
      </c>
      <c r="GC104">
        <v>3</v>
      </c>
      <c r="GD104">
        <v>0</v>
      </c>
      <c r="GE104">
        <v>0</v>
      </c>
      <c r="GF104">
        <v>1</v>
      </c>
      <c r="GG104">
        <v>3</v>
      </c>
      <c r="GH104">
        <v>0</v>
      </c>
      <c r="GI104">
        <v>1</v>
      </c>
      <c r="GJ104">
        <v>0</v>
      </c>
      <c r="GK104">
        <v>0</v>
      </c>
      <c r="GL104">
        <v>0</v>
      </c>
      <c r="GM104">
        <v>1</v>
      </c>
      <c r="GN104">
        <v>1</v>
      </c>
      <c r="GO104">
        <v>0</v>
      </c>
      <c r="GP104">
        <v>0</v>
      </c>
      <c r="GQ104">
        <v>1</v>
      </c>
      <c r="GR104">
        <v>4</v>
      </c>
      <c r="GS104">
        <v>43</v>
      </c>
      <c r="GT104">
        <v>57</v>
      </c>
      <c r="GU104">
        <v>31</v>
      </c>
      <c r="GV104">
        <v>4</v>
      </c>
      <c r="GW104">
        <v>13</v>
      </c>
      <c r="GX104">
        <v>1</v>
      </c>
      <c r="GY104">
        <v>1</v>
      </c>
      <c r="GZ104">
        <v>0</v>
      </c>
      <c r="HA104">
        <v>2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1</v>
      </c>
      <c r="HJ104">
        <v>0</v>
      </c>
      <c r="HK104">
        <v>0</v>
      </c>
      <c r="HL104">
        <v>1</v>
      </c>
      <c r="HM104">
        <v>0</v>
      </c>
      <c r="HN104">
        <v>0</v>
      </c>
      <c r="HO104">
        <v>1</v>
      </c>
      <c r="HP104">
        <v>0</v>
      </c>
      <c r="HQ104">
        <v>0</v>
      </c>
      <c r="HR104">
        <v>2</v>
      </c>
      <c r="HS104">
        <v>57</v>
      </c>
      <c r="HT104">
        <v>4</v>
      </c>
      <c r="HU104">
        <v>3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1</v>
      </c>
      <c r="IG104">
        <v>0</v>
      </c>
      <c r="IH104">
        <v>4</v>
      </c>
    </row>
    <row r="105" spans="1:242">
      <c r="A105" t="s">
        <v>1162</v>
      </c>
      <c r="B105" t="s">
        <v>1154</v>
      </c>
      <c r="C105" t="str">
        <f>"080206"</f>
        <v>080206</v>
      </c>
      <c r="D105" t="s">
        <v>62</v>
      </c>
      <c r="E105">
        <v>9</v>
      </c>
      <c r="F105">
        <v>862</v>
      </c>
      <c r="G105">
        <v>660</v>
      </c>
      <c r="H105">
        <v>292</v>
      </c>
      <c r="I105">
        <v>368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368</v>
      </c>
      <c r="T105">
        <v>0</v>
      </c>
      <c r="U105">
        <v>0</v>
      </c>
      <c r="V105">
        <v>368</v>
      </c>
      <c r="W105">
        <v>29</v>
      </c>
      <c r="X105">
        <v>18</v>
      </c>
      <c r="Y105">
        <v>3</v>
      </c>
      <c r="Z105">
        <v>0</v>
      </c>
      <c r="AA105">
        <v>339</v>
      </c>
      <c r="AB105">
        <v>115</v>
      </c>
      <c r="AC105">
        <v>21</v>
      </c>
      <c r="AD105">
        <v>9</v>
      </c>
      <c r="AE105">
        <v>14</v>
      </c>
      <c r="AF105">
        <v>7</v>
      </c>
      <c r="AG105">
        <v>0</v>
      </c>
      <c r="AH105">
        <v>3</v>
      </c>
      <c r="AI105">
        <v>1</v>
      </c>
      <c r="AJ105">
        <v>1</v>
      </c>
      <c r="AK105">
        <v>2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0</v>
      </c>
      <c r="AY105">
        <v>0</v>
      </c>
      <c r="AZ105">
        <v>54</v>
      </c>
      <c r="BA105">
        <v>115</v>
      </c>
      <c r="BB105">
        <v>66</v>
      </c>
      <c r="BC105">
        <v>20</v>
      </c>
      <c r="BD105">
        <v>21</v>
      </c>
      <c r="BE105">
        <v>2</v>
      </c>
      <c r="BF105">
        <v>5</v>
      </c>
      <c r="BG105">
        <v>7</v>
      </c>
      <c r="BH105">
        <v>0</v>
      </c>
      <c r="BI105">
        <v>0</v>
      </c>
      <c r="BJ105">
        <v>1</v>
      </c>
      <c r="BK105">
        <v>0</v>
      </c>
      <c r="BL105">
        <v>1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2</v>
      </c>
      <c r="BT105">
        <v>1</v>
      </c>
      <c r="BU105">
        <v>0</v>
      </c>
      <c r="BV105">
        <v>2</v>
      </c>
      <c r="BW105">
        <v>0</v>
      </c>
      <c r="BX105">
        <v>0</v>
      </c>
      <c r="BY105">
        <v>0</v>
      </c>
      <c r="BZ105">
        <v>3</v>
      </c>
      <c r="CA105">
        <v>66</v>
      </c>
      <c r="CB105">
        <v>17</v>
      </c>
      <c r="CC105">
        <v>4</v>
      </c>
      <c r="CD105">
        <v>5</v>
      </c>
      <c r="CE105">
        <v>0</v>
      </c>
      <c r="CF105">
        <v>2</v>
      </c>
      <c r="CG105">
        <v>0</v>
      </c>
      <c r="CH105">
        <v>0</v>
      </c>
      <c r="CI105">
        <v>0</v>
      </c>
      <c r="CJ105">
        <v>2</v>
      </c>
      <c r="CK105">
        <v>2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1</v>
      </c>
      <c r="CS105">
        <v>17</v>
      </c>
      <c r="CT105">
        <v>14</v>
      </c>
      <c r="CU105">
        <v>7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2</v>
      </c>
      <c r="DC105">
        <v>0</v>
      </c>
      <c r="DD105">
        <v>1</v>
      </c>
      <c r="DE105">
        <v>0</v>
      </c>
      <c r="DF105">
        <v>1</v>
      </c>
      <c r="DG105">
        <v>0</v>
      </c>
      <c r="DH105">
        <v>1</v>
      </c>
      <c r="DI105">
        <v>0</v>
      </c>
      <c r="DJ105">
        <v>0</v>
      </c>
      <c r="DK105">
        <v>0</v>
      </c>
      <c r="DL105">
        <v>1</v>
      </c>
      <c r="DM105">
        <v>1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14</v>
      </c>
      <c r="DT105">
        <v>19</v>
      </c>
      <c r="DU105">
        <v>9</v>
      </c>
      <c r="DV105">
        <v>6</v>
      </c>
      <c r="DW105">
        <v>1</v>
      </c>
      <c r="DX105">
        <v>0</v>
      </c>
      <c r="DY105">
        <v>1</v>
      </c>
      <c r="DZ105">
        <v>0</v>
      </c>
      <c r="EA105">
        <v>0</v>
      </c>
      <c r="EB105">
        <v>0</v>
      </c>
      <c r="EC105">
        <v>0</v>
      </c>
      <c r="ED105">
        <v>1</v>
      </c>
      <c r="EE105">
        <v>0</v>
      </c>
      <c r="EF105">
        <v>0</v>
      </c>
      <c r="EG105">
        <v>0</v>
      </c>
      <c r="EH105">
        <v>0</v>
      </c>
      <c r="EI105">
        <v>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19</v>
      </c>
      <c r="ET105">
        <v>20</v>
      </c>
      <c r="EU105">
        <v>10</v>
      </c>
      <c r="EV105">
        <v>2</v>
      </c>
      <c r="EW105">
        <v>0</v>
      </c>
      <c r="EX105">
        <v>0</v>
      </c>
      <c r="EY105">
        <v>1</v>
      </c>
      <c r="EZ105">
        <v>0</v>
      </c>
      <c r="FA105">
        <v>0</v>
      </c>
      <c r="FB105">
        <v>0</v>
      </c>
      <c r="FC105">
        <v>0</v>
      </c>
      <c r="FD105">
        <v>5</v>
      </c>
      <c r="FE105">
        <v>0</v>
      </c>
      <c r="FF105">
        <v>0</v>
      </c>
      <c r="FG105">
        <v>0</v>
      </c>
      <c r="FH105">
        <v>0</v>
      </c>
      <c r="FI105">
        <v>1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1</v>
      </c>
      <c r="FS105">
        <v>20</v>
      </c>
      <c r="FT105">
        <v>58</v>
      </c>
      <c r="FU105">
        <v>17</v>
      </c>
      <c r="FV105">
        <v>3</v>
      </c>
      <c r="FW105">
        <v>7</v>
      </c>
      <c r="FX105">
        <v>4</v>
      </c>
      <c r="FY105">
        <v>0</v>
      </c>
      <c r="FZ105">
        <v>5</v>
      </c>
      <c r="GA105">
        <v>2</v>
      </c>
      <c r="GB105">
        <v>0</v>
      </c>
      <c r="GC105">
        <v>6</v>
      </c>
      <c r="GD105">
        <v>2</v>
      </c>
      <c r="GE105">
        <v>1</v>
      </c>
      <c r="GF105">
        <v>1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1</v>
      </c>
      <c r="GO105">
        <v>1</v>
      </c>
      <c r="GP105">
        <v>2</v>
      </c>
      <c r="GQ105">
        <v>2</v>
      </c>
      <c r="GR105">
        <v>4</v>
      </c>
      <c r="GS105">
        <v>58</v>
      </c>
      <c r="GT105">
        <v>29</v>
      </c>
      <c r="GU105">
        <v>18</v>
      </c>
      <c r="GV105">
        <v>0</v>
      </c>
      <c r="GW105">
        <v>9</v>
      </c>
      <c r="GX105">
        <v>1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1</v>
      </c>
      <c r="HR105">
        <v>0</v>
      </c>
      <c r="HS105">
        <v>29</v>
      </c>
      <c r="HT105">
        <v>1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1</v>
      </c>
      <c r="ID105">
        <v>0</v>
      </c>
      <c r="IE105">
        <v>0</v>
      </c>
      <c r="IF105">
        <v>0</v>
      </c>
      <c r="IG105">
        <v>0</v>
      </c>
      <c r="IH105">
        <v>1</v>
      </c>
    </row>
    <row r="106" spans="1:242">
      <c r="A106" t="s">
        <v>1161</v>
      </c>
      <c r="B106" t="s">
        <v>1154</v>
      </c>
      <c r="C106" t="str">
        <f>"080206"</f>
        <v>080206</v>
      </c>
      <c r="D106" t="s">
        <v>1160</v>
      </c>
      <c r="E106">
        <v>10</v>
      </c>
      <c r="F106">
        <v>1077</v>
      </c>
      <c r="G106">
        <v>820</v>
      </c>
      <c r="H106">
        <v>473</v>
      </c>
      <c r="I106">
        <v>347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346</v>
      </c>
      <c r="T106">
        <v>0</v>
      </c>
      <c r="U106">
        <v>0</v>
      </c>
      <c r="V106">
        <v>346</v>
      </c>
      <c r="W106">
        <v>32</v>
      </c>
      <c r="X106">
        <v>20</v>
      </c>
      <c r="Y106">
        <v>5</v>
      </c>
      <c r="Z106">
        <v>0</v>
      </c>
      <c r="AA106">
        <v>314</v>
      </c>
      <c r="AB106">
        <v>90</v>
      </c>
      <c r="AC106">
        <v>12</v>
      </c>
      <c r="AD106">
        <v>5</v>
      </c>
      <c r="AE106">
        <v>12</v>
      </c>
      <c r="AF106">
        <v>5</v>
      </c>
      <c r="AG106">
        <v>3</v>
      </c>
      <c r="AH106">
        <v>1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2</v>
      </c>
      <c r="AS106">
        <v>2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46</v>
      </c>
      <c r="BA106">
        <v>90</v>
      </c>
      <c r="BB106">
        <v>78</v>
      </c>
      <c r="BC106">
        <v>23</v>
      </c>
      <c r="BD106">
        <v>37</v>
      </c>
      <c r="BE106">
        <v>4</v>
      </c>
      <c r="BF106">
        <v>0</v>
      </c>
      <c r="BG106">
        <v>3</v>
      </c>
      <c r="BH106">
        <v>0</v>
      </c>
      <c r="BI106">
        <v>1</v>
      </c>
      <c r="BJ106">
        <v>1</v>
      </c>
      <c r="BK106">
        <v>1</v>
      </c>
      <c r="BL106">
        <v>0</v>
      </c>
      <c r="BM106">
        <v>0</v>
      </c>
      <c r="BN106">
        <v>2</v>
      </c>
      <c r="BO106">
        <v>1</v>
      </c>
      <c r="BP106">
        <v>1</v>
      </c>
      <c r="BQ106">
        <v>0</v>
      </c>
      <c r="BR106">
        <v>0</v>
      </c>
      <c r="BS106">
        <v>0</v>
      </c>
      <c r="BT106">
        <v>1</v>
      </c>
      <c r="BU106">
        <v>0</v>
      </c>
      <c r="BV106">
        <v>1</v>
      </c>
      <c r="BW106">
        <v>1</v>
      </c>
      <c r="BX106">
        <v>0</v>
      </c>
      <c r="BY106">
        <v>1</v>
      </c>
      <c r="BZ106">
        <v>0</v>
      </c>
      <c r="CA106">
        <v>78</v>
      </c>
      <c r="CB106">
        <v>15</v>
      </c>
      <c r="CC106">
        <v>4</v>
      </c>
      <c r="CD106">
        <v>3</v>
      </c>
      <c r="CE106">
        <v>2</v>
      </c>
      <c r="CF106">
        <v>0</v>
      </c>
      <c r="CG106">
        <v>0</v>
      </c>
      <c r="CH106">
        <v>0</v>
      </c>
      <c r="CI106">
        <v>0</v>
      </c>
      <c r="CJ106">
        <v>2</v>
      </c>
      <c r="CK106">
        <v>1</v>
      </c>
      <c r="CL106">
        <v>0</v>
      </c>
      <c r="CM106">
        <v>1</v>
      </c>
      <c r="CN106">
        <v>0</v>
      </c>
      <c r="CO106">
        <v>2</v>
      </c>
      <c r="CP106">
        <v>0</v>
      </c>
      <c r="CQ106">
        <v>0</v>
      </c>
      <c r="CR106">
        <v>0</v>
      </c>
      <c r="CS106">
        <v>15</v>
      </c>
      <c r="CT106">
        <v>18</v>
      </c>
      <c r="CU106">
        <v>10</v>
      </c>
      <c r="CV106">
        <v>1</v>
      </c>
      <c r="CW106">
        <v>0</v>
      </c>
      <c r="CX106">
        <v>0</v>
      </c>
      <c r="CY106">
        <v>0</v>
      </c>
      <c r="CZ106">
        <v>1</v>
      </c>
      <c r="DA106">
        <v>0</v>
      </c>
      <c r="DB106">
        <v>0</v>
      </c>
      <c r="DC106">
        <v>0</v>
      </c>
      <c r="DD106">
        <v>1</v>
      </c>
      <c r="DE106">
        <v>1</v>
      </c>
      <c r="DF106">
        <v>0</v>
      </c>
      <c r="DG106">
        <v>1</v>
      </c>
      <c r="DH106">
        <v>0</v>
      </c>
      <c r="DI106">
        <v>1</v>
      </c>
      <c r="DJ106">
        <v>0</v>
      </c>
      <c r="DK106">
        <v>0</v>
      </c>
      <c r="DL106">
        <v>0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1</v>
      </c>
      <c r="DS106">
        <v>18</v>
      </c>
      <c r="DT106">
        <v>38</v>
      </c>
      <c r="DU106">
        <v>10</v>
      </c>
      <c r="DV106">
        <v>12</v>
      </c>
      <c r="DW106">
        <v>3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10</v>
      </c>
      <c r="ED106">
        <v>0</v>
      </c>
      <c r="EE106">
        <v>0</v>
      </c>
      <c r="EF106">
        <v>1</v>
      </c>
      <c r="EG106">
        <v>0</v>
      </c>
      <c r="EH106">
        <v>0</v>
      </c>
      <c r="EI106">
        <v>0</v>
      </c>
      <c r="EJ106">
        <v>1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1</v>
      </c>
      <c r="EQ106">
        <v>0</v>
      </c>
      <c r="ER106">
        <v>0</v>
      </c>
      <c r="ES106">
        <v>38</v>
      </c>
      <c r="ET106">
        <v>26</v>
      </c>
      <c r="EU106">
        <v>17</v>
      </c>
      <c r="EV106">
        <v>2</v>
      </c>
      <c r="EW106">
        <v>1</v>
      </c>
      <c r="EX106">
        <v>0</v>
      </c>
      <c r="EY106">
        <v>4</v>
      </c>
      <c r="EZ106">
        <v>0</v>
      </c>
      <c r="FA106">
        <v>0</v>
      </c>
      <c r="FB106">
        <v>0</v>
      </c>
      <c r="FC106">
        <v>0</v>
      </c>
      <c r="FD106">
        <v>1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1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26</v>
      </c>
      <c r="FT106">
        <v>31</v>
      </c>
      <c r="FU106">
        <v>4</v>
      </c>
      <c r="FV106">
        <v>2</v>
      </c>
      <c r="FW106">
        <v>4</v>
      </c>
      <c r="FX106">
        <v>2</v>
      </c>
      <c r="FY106">
        <v>1</v>
      </c>
      <c r="FZ106">
        <v>0</v>
      </c>
      <c r="GA106">
        <v>2</v>
      </c>
      <c r="GB106">
        <v>0</v>
      </c>
      <c r="GC106">
        <v>5</v>
      </c>
      <c r="GD106">
        <v>1</v>
      </c>
      <c r="GE106">
        <v>2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1</v>
      </c>
      <c r="GN106">
        <v>0</v>
      </c>
      <c r="GO106">
        <v>1</v>
      </c>
      <c r="GP106">
        <v>0</v>
      </c>
      <c r="GQ106">
        <v>2</v>
      </c>
      <c r="GR106">
        <v>4</v>
      </c>
      <c r="GS106">
        <v>31</v>
      </c>
      <c r="GT106">
        <v>15</v>
      </c>
      <c r="GU106">
        <v>8</v>
      </c>
      <c r="GV106">
        <v>1</v>
      </c>
      <c r="GW106">
        <v>4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1</v>
      </c>
      <c r="HQ106">
        <v>0</v>
      </c>
      <c r="HR106">
        <v>1</v>
      </c>
      <c r="HS106">
        <v>15</v>
      </c>
      <c r="HT106">
        <v>3</v>
      </c>
      <c r="HU106">
        <v>1</v>
      </c>
      <c r="HV106">
        <v>1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1</v>
      </c>
      <c r="IE106">
        <v>0</v>
      </c>
      <c r="IF106">
        <v>0</v>
      </c>
      <c r="IG106">
        <v>0</v>
      </c>
      <c r="IH106">
        <v>3</v>
      </c>
    </row>
    <row r="107" spans="1:242">
      <c r="A107" t="s">
        <v>1159</v>
      </c>
      <c r="B107" t="s">
        <v>1154</v>
      </c>
      <c r="C107" t="str">
        <f>"080206"</f>
        <v>080206</v>
      </c>
      <c r="D107" t="s">
        <v>265</v>
      </c>
      <c r="E107">
        <v>11</v>
      </c>
      <c r="F107">
        <v>760</v>
      </c>
      <c r="G107">
        <v>580</v>
      </c>
      <c r="H107">
        <v>346</v>
      </c>
      <c r="I107">
        <v>234</v>
      </c>
      <c r="J107">
        <v>1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234</v>
      </c>
      <c r="T107">
        <v>0</v>
      </c>
      <c r="U107">
        <v>0</v>
      </c>
      <c r="V107">
        <v>234</v>
      </c>
      <c r="W107">
        <v>13</v>
      </c>
      <c r="X107">
        <v>10</v>
      </c>
      <c r="Y107">
        <v>3</v>
      </c>
      <c r="Z107">
        <v>0</v>
      </c>
      <c r="AA107">
        <v>221</v>
      </c>
      <c r="AB107">
        <v>63</v>
      </c>
      <c r="AC107">
        <v>8</v>
      </c>
      <c r="AD107">
        <v>7</v>
      </c>
      <c r="AE107">
        <v>13</v>
      </c>
      <c r="AF107">
        <v>9</v>
      </c>
      <c r="AG107">
        <v>1</v>
      </c>
      <c r="AH107">
        <v>1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21</v>
      </c>
      <c r="BA107">
        <v>63</v>
      </c>
      <c r="BB107">
        <v>52</v>
      </c>
      <c r="BC107">
        <v>12</v>
      </c>
      <c r="BD107">
        <v>21</v>
      </c>
      <c r="BE107">
        <v>0</v>
      </c>
      <c r="BF107">
        <v>5</v>
      </c>
      <c r="BG107">
        <v>1</v>
      </c>
      <c r="BH107">
        <v>0</v>
      </c>
      <c r="BI107">
        <v>1</v>
      </c>
      <c r="BJ107">
        <v>1</v>
      </c>
      <c r="BK107">
        <v>0</v>
      </c>
      <c r="BL107">
        <v>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2</v>
      </c>
      <c r="BT107">
        <v>1</v>
      </c>
      <c r="BU107">
        <v>0</v>
      </c>
      <c r="BV107">
        <v>1</v>
      </c>
      <c r="BW107">
        <v>1</v>
      </c>
      <c r="BX107">
        <v>1</v>
      </c>
      <c r="BY107">
        <v>0</v>
      </c>
      <c r="BZ107">
        <v>2</v>
      </c>
      <c r="CA107">
        <v>52</v>
      </c>
      <c r="CB107">
        <v>11</v>
      </c>
      <c r="CC107">
        <v>9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2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11</v>
      </c>
      <c r="CT107">
        <v>11</v>
      </c>
      <c r="CU107">
        <v>4</v>
      </c>
      <c r="CV107">
        <v>0</v>
      </c>
      <c r="CW107">
        <v>3</v>
      </c>
      <c r="CX107">
        <v>0</v>
      </c>
      <c r="CY107">
        <v>0</v>
      </c>
      <c r="CZ107">
        <v>2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1</v>
      </c>
      <c r="DR107">
        <v>0</v>
      </c>
      <c r="DS107">
        <v>11</v>
      </c>
      <c r="DT107">
        <v>24</v>
      </c>
      <c r="DU107">
        <v>11</v>
      </c>
      <c r="DV107">
        <v>10</v>
      </c>
      <c r="DW107">
        <v>1</v>
      </c>
      <c r="DX107">
        <v>0</v>
      </c>
      <c r="DY107">
        <v>1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1</v>
      </c>
      <c r="EQ107">
        <v>0</v>
      </c>
      <c r="ER107">
        <v>0</v>
      </c>
      <c r="ES107">
        <v>24</v>
      </c>
      <c r="ET107">
        <v>14</v>
      </c>
      <c r="EU107">
        <v>9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1</v>
      </c>
      <c r="FK107">
        <v>1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14</v>
      </c>
      <c r="FT107">
        <v>28</v>
      </c>
      <c r="FU107">
        <v>13</v>
      </c>
      <c r="FV107">
        <v>0</v>
      </c>
      <c r="FW107">
        <v>1</v>
      </c>
      <c r="FX107">
        <v>0</v>
      </c>
      <c r="FY107">
        <v>2</v>
      </c>
      <c r="FZ107">
        <v>2</v>
      </c>
      <c r="GA107">
        <v>2</v>
      </c>
      <c r="GB107">
        <v>1</v>
      </c>
      <c r="GC107">
        <v>1</v>
      </c>
      <c r="GD107">
        <v>1</v>
      </c>
      <c r="GE107">
        <v>1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1</v>
      </c>
      <c r="GN107">
        <v>1</v>
      </c>
      <c r="GO107">
        <v>1</v>
      </c>
      <c r="GP107">
        <v>0</v>
      </c>
      <c r="GQ107">
        <v>0</v>
      </c>
      <c r="GR107">
        <v>1</v>
      </c>
      <c r="GS107">
        <v>28</v>
      </c>
      <c r="GT107">
        <v>16</v>
      </c>
      <c r="GU107">
        <v>4</v>
      </c>
      <c r="GV107">
        <v>1</v>
      </c>
      <c r="GW107">
        <v>3</v>
      </c>
      <c r="GX107">
        <v>0</v>
      </c>
      <c r="GY107">
        <v>0</v>
      </c>
      <c r="GZ107">
        <v>0</v>
      </c>
      <c r="HA107">
        <v>1</v>
      </c>
      <c r="HB107">
        <v>0</v>
      </c>
      <c r="HC107">
        <v>0</v>
      </c>
      <c r="HD107">
        <v>1</v>
      </c>
      <c r="HE107">
        <v>0</v>
      </c>
      <c r="HF107">
        <v>0</v>
      </c>
      <c r="HG107">
        <v>0</v>
      </c>
      <c r="HH107">
        <v>1</v>
      </c>
      <c r="HI107">
        <v>1</v>
      </c>
      <c r="HJ107">
        <v>0</v>
      </c>
      <c r="HK107">
        <v>0</v>
      </c>
      <c r="HL107">
        <v>0</v>
      </c>
      <c r="HM107">
        <v>0</v>
      </c>
      <c r="HN107">
        <v>1</v>
      </c>
      <c r="HO107">
        <v>0</v>
      </c>
      <c r="HP107">
        <v>0</v>
      </c>
      <c r="HQ107">
        <v>0</v>
      </c>
      <c r="HR107">
        <v>3</v>
      </c>
      <c r="HS107">
        <v>16</v>
      </c>
      <c r="HT107">
        <v>2</v>
      </c>
      <c r="HU107">
        <v>2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2</v>
      </c>
    </row>
    <row r="108" spans="1:242">
      <c r="A108" t="s">
        <v>1158</v>
      </c>
      <c r="B108" t="s">
        <v>1154</v>
      </c>
      <c r="C108" t="str">
        <f>"080206"</f>
        <v>080206</v>
      </c>
      <c r="D108" t="s">
        <v>1157</v>
      </c>
      <c r="E108">
        <v>12</v>
      </c>
      <c r="F108">
        <v>1432</v>
      </c>
      <c r="G108">
        <v>1090</v>
      </c>
      <c r="H108">
        <v>451</v>
      </c>
      <c r="I108">
        <v>639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639</v>
      </c>
      <c r="T108">
        <v>0</v>
      </c>
      <c r="U108">
        <v>0</v>
      </c>
      <c r="V108">
        <v>639</v>
      </c>
      <c r="W108">
        <v>7</v>
      </c>
      <c r="X108">
        <v>4</v>
      </c>
      <c r="Y108">
        <v>3</v>
      </c>
      <c r="Z108">
        <v>0</v>
      </c>
      <c r="AA108">
        <v>632</v>
      </c>
      <c r="AB108">
        <v>231</v>
      </c>
      <c r="AC108">
        <v>35</v>
      </c>
      <c r="AD108">
        <v>17</v>
      </c>
      <c r="AE108">
        <v>24</v>
      </c>
      <c r="AF108">
        <v>5</v>
      </c>
      <c r="AG108">
        <v>0</v>
      </c>
      <c r="AH108">
        <v>5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3</v>
      </c>
      <c r="AY108">
        <v>1</v>
      </c>
      <c r="AZ108">
        <v>137</v>
      </c>
      <c r="BA108">
        <v>231</v>
      </c>
      <c r="BB108">
        <v>132</v>
      </c>
      <c r="BC108">
        <v>38</v>
      </c>
      <c r="BD108">
        <v>60</v>
      </c>
      <c r="BE108">
        <v>4</v>
      </c>
      <c r="BF108">
        <v>3</v>
      </c>
      <c r="BG108">
        <v>8</v>
      </c>
      <c r="BH108">
        <v>1</v>
      </c>
      <c r="BI108">
        <v>1</v>
      </c>
      <c r="BJ108">
        <v>0</v>
      </c>
      <c r="BK108">
        <v>0</v>
      </c>
      <c r="BL108">
        <v>0</v>
      </c>
      <c r="BM108">
        <v>1</v>
      </c>
      <c r="BN108">
        <v>4</v>
      </c>
      <c r="BO108">
        <v>1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</v>
      </c>
      <c r="BV108">
        <v>2</v>
      </c>
      <c r="BW108">
        <v>1</v>
      </c>
      <c r="BX108">
        <v>4</v>
      </c>
      <c r="BY108">
        <v>2</v>
      </c>
      <c r="BZ108">
        <v>0</v>
      </c>
      <c r="CA108">
        <v>132</v>
      </c>
      <c r="CB108">
        <v>18</v>
      </c>
      <c r="CC108">
        <v>9</v>
      </c>
      <c r="CD108">
        <v>1</v>
      </c>
      <c r="CE108">
        <v>0</v>
      </c>
      <c r="CF108">
        <v>1</v>
      </c>
      <c r="CG108">
        <v>2</v>
      </c>
      <c r="CH108">
        <v>0</v>
      </c>
      <c r="CI108">
        <v>0</v>
      </c>
      <c r="CJ108">
        <v>3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1</v>
      </c>
      <c r="CS108">
        <v>18</v>
      </c>
      <c r="CT108">
        <v>21</v>
      </c>
      <c r="CU108">
        <v>10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2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2</v>
      </c>
      <c r="DI108">
        <v>0</v>
      </c>
      <c r="DJ108">
        <v>0</v>
      </c>
      <c r="DK108">
        <v>1</v>
      </c>
      <c r="DL108">
        <v>0</v>
      </c>
      <c r="DM108">
        <v>2</v>
      </c>
      <c r="DN108">
        <v>0</v>
      </c>
      <c r="DO108">
        <v>0</v>
      </c>
      <c r="DP108">
        <v>0</v>
      </c>
      <c r="DQ108">
        <v>1</v>
      </c>
      <c r="DR108">
        <v>1</v>
      </c>
      <c r="DS108">
        <v>21</v>
      </c>
      <c r="DT108">
        <v>58</v>
      </c>
      <c r="DU108">
        <v>31</v>
      </c>
      <c r="DV108">
        <v>16</v>
      </c>
      <c r="DW108">
        <v>3</v>
      </c>
      <c r="DX108">
        <v>0</v>
      </c>
      <c r="DY108">
        <v>1</v>
      </c>
      <c r="DZ108">
        <v>0</v>
      </c>
      <c r="EA108">
        <v>0</v>
      </c>
      <c r="EB108">
        <v>0</v>
      </c>
      <c r="EC108">
        <v>1</v>
      </c>
      <c r="ED108">
        <v>0</v>
      </c>
      <c r="EE108">
        <v>0</v>
      </c>
      <c r="EF108">
        <v>1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1</v>
      </c>
      <c r="EQ108">
        <v>0</v>
      </c>
      <c r="ER108">
        <v>4</v>
      </c>
      <c r="ES108">
        <v>58</v>
      </c>
      <c r="ET108">
        <v>49</v>
      </c>
      <c r="EU108">
        <v>22</v>
      </c>
      <c r="EV108">
        <v>3</v>
      </c>
      <c r="EW108">
        <v>2</v>
      </c>
      <c r="EX108">
        <v>4</v>
      </c>
      <c r="EY108">
        <v>3</v>
      </c>
      <c r="EZ108">
        <v>0</v>
      </c>
      <c r="FA108">
        <v>0</v>
      </c>
      <c r="FB108">
        <v>2</v>
      </c>
      <c r="FC108">
        <v>0</v>
      </c>
      <c r="FD108">
        <v>7</v>
      </c>
      <c r="FE108">
        <v>0</v>
      </c>
      <c r="FF108">
        <v>0</v>
      </c>
      <c r="FG108">
        <v>0</v>
      </c>
      <c r="FH108">
        <v>0</v>
      </c>
      <c r="FI108">
        <v>2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1</v>
      </c>
      <c r="FQ108">
        <v>0</v>
      </c>
      <c r="FR108">
        <v>3</v>
      </c>
      <c r="FS108">
        <v>49</v>
      </c>
      <c r="FT108">
        <v>52</v>
      </c>
      <c r="FU108">
        <v>17</v>
      </c>
      <c r="FV108">
        <v>0</v>
      </c>
      <c r="FW108">
        <v>12</v>
      </c>
      <c r="FX108">
        <v>2</v>
      </c>
      <c r="FY108">
        <v>2</v>
      </c>
      <c r="FZ108">
        <v>2</v>
      </c>
      <c r="GA108">
        <v>0</v>
      </c>
      <c r="GB108">
        <v>0</v>
      </c>
      <c r="GC108">
        <v>2</v>
      </c>
      <c r="GD108">
        <v>3</v>
      </c>
      <c r="GE108">
        <v>0</v>
      </c>
      <c r="GF108">
        <v>0</v>
      </c>
      <c r="GG108">
        <v>0</v>
      </c>
      <c r="GH108">
        <v>0</v>
      </c>
      <c r="GI108">
        <v>2</v>
      </c>
      <c r="GJ108">
        <v>0</v>
      </c>
      <c r="GK108">
        <v>1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9</v>
      </c>
      <c r="GS108">
        <v>52</v>
      </c>
      <c r="GT108">
        <v>65</v>
      </c>
      <c r="GU108">
        <v>23</v>
      </c>
      <c r="GV108">
        <v>3</v>
      </c>
      <c r="GW108">
        <v>18</v>
      </c>
      <c r="GX108">
        <v>1</v>
      </c>
      <c r="GY108">
        <v>1</v>
      </c>
      <c r="GZ108">
        <v>2</v>
      </c>
      <c r="HA108">
        <v>2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1</v>
      </c>
      <c r="HH108">
        <v>3</v>
      </c>
      <c r="HI108">
        <v>3</v>
      </c>
      <c r="HJ108">
        <v>1</v>
      </c>
      <c r="HK108">
        <v>0</v>
      </c>
      <c r="HL108">
        <v>0</v>
      </c>
      <c r="HM108">
        <v>0</v>
      </c>
      <c r="HN108">
        <v>0</v>
      </c>
      <c r="HO108">
        <v>3</v>
      </c>
      <c r="HP108">
        <v>0</v>
      </c>
      <c r="HQ108">
        <v>1</v>
      </c>
      <c r="HR108">
        <v>3</v>
      </c>
      <c r="HS108">
        <v>65</v>
      </c>
      <c r="HT108">
        <v>6</v>
      </c>
      <c r="HU108">
        <v>3</v>
      </c>
      <c r="HV108">
        <v>0</v>
      </c>
      <c r="HW108">
        <v>0</v>
      </c>
      <c r="HX108">
        <v>0</v>
      </c>
      <c r="HY108">
        <v>0</v>
      </c>
      <c r="HZ108">
        <v>1</v>
      </c>
      <c r="IA108">
        <v>1</v>
      </c>
      <c r="IB108">
        <v>0</v>
      </c>
      <c r="IC108">
        <v>0</v>
      </c>
      <c r="ID108">
        <v>0</v>
      </c>
      <c r="IE108">
        <v>0</v>
      </c>
      <c r="IF108">
        <v>1</v>
      </c>
      <c r="IG108">
        <v>0</v>
      </c>
      <c r="IH108">
        <v>6</v>
      </c>
    </row>
    <row r="109" spans="1:242">
      <c r="A109" t="s">
        <v>1156</v>
      </c>
      <c r="B109" t="s">
        <v>1154</v>
      </c>
      <c r="C109" t="str">
        <f>"080206"</f>
        <v>080206</v>
      </c>
      <c r="D109" t="s">
        <v>322</v>
      </c>
      <c r="E109">
        <v>13</v>
      </c>
      <c r="F109">
        <v>1075</v>
      </c>
      <c r="G109">
        <v>819</v>
      </c>
      <c r="H109">
        <v>472</v>
      </c>
      <c r="I109">
        <v>347</v>
      </c>
      <c r="J109">
        <v>1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347</v>
      </c>
      <c r="T109">
        <v>0</v>
      </c>
      <c r="U109">
        <v>0</v>
      </c>
      <c r="V109">
        <v>347</v>
      </c>
      <c r="W109">
        <v>28</v>
      </c>
      <c r="X109">
        <v>26</v>
      </c>
      <c r="Y109">
        <v>2</v>
      </c>
      <c r="Z109">
        <v>0</v>
      </c>
      <c r="AA109">
        <v>319</v>
      </c>
      <c r="AB109">
        <v>140</v>
      </c>
      <c r="AC109">
        <v>13</v>
      </c>
      <c r="AD109">
        <v>11</v>
      </c>
      <c r="AE109">
        <v>16</v>
      </c>
      <c r="AF109">
        <v>9</v>
      </c>
      <c r="AG109">
        <v>1</v>
      </c>
      <c r="AH109">
        <v>3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84</v>
      </c>
      <c r="BA109">
        <v>140</v>
      </c>
      <c r="BB109">
        <v>51</v>
      </c>
      <c r="BC109">
        <v>10</v>
      </c>
      <c r="BD109">
        <v>29</v>
      </c>
      <c r="BE109">
        <v>2</v>
      </c>
      <c r="BF109">
        <v>2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0</v>
      </c>
      <c r="BO109">
        <v>0</v>
      </c>
      <c r="BP109">
        <v>2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</v>
      </c>
      <c r="BW109">
        <v>0</v>
      </c>
      <c r="BX109">
        <v>0</v>
      </c>
      <c r="BY109">
        <v>0</v>
      </c>
      <c r="BZ109">
        <v>1</v>
      </c>
      <c r="CA109">
        <v>51</v>
      </c>
      <c r="CB109">
        <v>14</v>
      </c>
      <c r="CC109">
        <v>5</v>
      </c>
      <c r="CD109">
        <v>0</v>
      </c>
      <c r="CE109">
        <v>0</v>
      </c>
      <c r="CF109">
        <v>1</v>
      </c>
      <c r="CG109">
        <v>0</v>
      </c>
      <c r="CH109">
        <v>1</v>
      </c>
      <c r="CI109">
        <v>0</v>
      </c>
      <c r="CJ109">
        <v>1</v>
      </c>
      <c r="CK109">
        <v>0</v>
      </c>
      <c r="CL109">
        <v>1</v>
      </c>
      <c r="CM109">
        <v>0</v>
      </c>
      <c r="CN109">
        <v>0</v>
      </c>
      <c r="CO109">
        <v>1</v>
      </c>
      <c r="CP109">
        <v>1</v>
      </c>
      <c r="CQ109">
        <v>0</v>
      </c>
      <c r="CR109">
        <v>3</v>
      </c>
      <c r="CS109">
        <v>14</v>
      </c>
      <c r="CT109">
        <v>5</v>
      </c>
      <c r="CU109">
        <v>2</v>
      </c>
      <c r="CV109">
        <v>0</v>
      </c>
      <c r="CW109">
        <v>0</v>
      </c>
      <c r="CX109">
        <v>0</v>
      </c>
      <c r="CY109">
        <v>1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5</v>
      </c>
      <c r="DT109">
        <v>33</v>
      </c>
      <c r="DU109">
        <v>7</v>
      </c>
      <c r="DV109">
        <v>9</v>
      </c>
      <c r="DW109">
        <v>2</v>
      </c>
      <c r="DX109">
        <v>1</v>
      </c>
      <c r="DY109">
        <v>0</v>
      </c>
      <c r="DZ109">
        <v>0</v>
      </c>
      <c r="EA109">
        <v>0</v>
      </c>
      <c r="EB109">
        <v>1</v>
      </c>
      <c r="EC109">
        <v>11</v>
      </c>
      <c r="ED109">
        <v>1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1</v>
      </c>
      <c r="ES109">
        <v>33</v>
      </c>
      <c r="ET109">
        <v>39</v>
      </c>
      <c r="EU109">
        <v>28</v>
      </c>
      <c r="EV109">
        <v>1</v>
      </c>
      <c r="EW109">
        <v>2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1</v>
      </c>
      <c r="FD109">
        <v>2</v>
      </c>
      <c r="FE109">
        <v>0</v>
      </c>
      <c r="FF109">
        <v>0</v>
      </c>
      <c r="FG109">
        <v>0</v>
      </c>
      <c r="FH109">
        <v>0</v>
      </c>
      <c r="FI109">
        <v>1</v>
      </c>
      <c r="FJ109">
        <v>1</v>
      </c>
      <c r="FK109">
        <v>0</v>
      </c>
      <c r="FL109">
        <v>0</v>
      </c>
      <c r="FM109">
        <v>1</v>
      </c>
      <c r="FN109">
        <v>0</v>
      </c>
      <c r="FO109">
        <v>1</v>
      </c>
      <c r="FP109">
        <v>0</v>
      </c>
      <c r="FQ109">
        <v>0</v>
      </c>
      <c r="FR109">
        <v>0</v>
      </c>
      <c r="FS109">
        <v>39</v>
      </c>
      <c r="FT109">
        <v>26</v>
      </c>
      <c r="FU109">
        <v>8</v>
      </c>
      <c r="FV109">
        <v>2</v>
      </c>
      <c r="FW109">
        <v>5</v>
      </c>
      <c r="FX109">
        <v>0</v>
      </c>
      <c r="FY109">
        <v>0</v>
      </c>
      <c r="FZ109">
        <v>4</v>
      </c>
      <c r="GA109">
        <v>0</v>
      </c>
      <c r="GB109">
        <v>0</v>
      </c>
      <c r="GC109">
        <v>2</v>
      </c>
      <c r="GD109">
        <v>2</v>
      </c>
      <c r="GE109">
        <v>0</v>
      </c>
      <c r="GF109">
        <v>1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1</v>
      </c>
      <c r="GO109">
        <v>0</v>
      </c>
      <c r="GP109">
        <v>0</v>
      </c>
      <c r="GQ109">
        <v>0</v>
      </c>
      <c r="GR109">
        <v>1</v>
      </c>
      <c r="GS109">
        <v>26</v>
      </c>
      <c r="GT109">
        <v>4</v>
      </c>
      <c r="GU109">
        <v>3</v>
      </c>
      <c r="GV109">
        <v>0</v>
      </c>
      <c r="GW109">
        <v>1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4</v>
      </c>
      <c r="HT109">
        <v>7</v>
      </c>
      <c r="HU109">
        <v>4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3</v>
      </c>
      <c r="IH109">
        <v>7</v>
      </c>
    </row>
    <row r="110" spans="1:242">
      <c r="A110" t="s">
        <v>1155</v>
      </c>
      <c r="B110" t="s">
        <v>1154</v>
      </c>
      <c r="C110" t="str">
        <f>"080206"</f>
        <v>080206</v>
      </c>
      <c r="D110" t="s">
        <v>1153</v>
      </c>
      <c r="E110">
        <v>14</v>
      </c>
      <c r="F110">
        <v>17</v>
      </c>
      <c r="G110">
        <v>30</v>
      </c>
      <c r="H110">
        <v>27</v>
      </c>
      <c r="I110">
        <v>3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</v>
      </c>
      <c r="T110">
        <v>0</v>
      </c>
      <c r="U110">
        <v>0</v>
      </c>
      <c r="V110">
        <v>3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2</v>
      </c>
      <c r="DU110">
        <v>0</v>
      </c>
      <c r="DV110">
        <v>1</v>
      </c>
      <c r="DW110">
        <v>1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2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</row>
    <row r="111" spans="1:242">
      <c r="A111" t="s">
        <v>1152</v>
      </c>
      <c r="B111" t="s">
        <v>1150</v>
      </c>
      <c r="C111" t="str">
        <f>"080207"</f>
        <v>080207</v>
      </c>
      <c r="D111" t="s">
        <v>322</v>
      </c>
      <c r="E111">
        <v>1</v>
      </c>
      <c r="F111">
        <v>1304</v>
      </c>
      <c r="G111">
        <v>990</v>
      </c>
      <c r="H111">
        <v>579</v>
      </c>
      <c r="I111">
        <v>411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411</v>
      </c>
      <c r="T111">
        <v>0</v>
      </c>
      <c r="U111">
        <v>0</v>
      </c>
      <c r="V111">
        <v>411</v>
      </c>
      <c r="W111">
        <v>22</v>
      </c>
      <c r="X111">
        <v>19</v>
      </c>
      <c r="Y111">
        <v>3</v>
      </c>
      <c r="Z111">
        <v>0</v>
      </c>
      <c r="AA111">
        <v>389</v>
      </c>
      <c r="AB111">
        <v>129</v>
      </c>
      <c r="AC111">
        <v>17</v>
      </c>
      <c r="AD111">
        <v>14</v>
      </c>
      <c r="AE111">
        <v>35</v>
      </c>
      <c r="AF111">
        <v>5</v>
      </c>
      <c r="AG111">
        <v>2</v>
      </c>
      <c r="AH111">
        <v>4</v>
      </c>
      <c r="AI111">
        <v>4</v>
      </c>
      <c r="AJ111">
        <v>3</v>
      </c>
      <c r="AK111">
        <v>0</v>
      </c>
      <c r="AL111">
        <v>0</v>
      </c>
      <c r="AM111">
        <v>1</v>
      </c>
      <c r="AN111">
        <v>0</v>
      </c>
      <c r="AO111">
        <v>1</v>
      </c>
      <c r="AP111">
        <v>0</v>
      </c>
      <c r="AQ111">
        <v>1</v>
      </c>
      <c r="AR111">
        <v>0</v>
      </c>
      <c r="AS111">
        <v>1</v>
      </c>
      <c r="AT111">
        <v>1</v>
      </c>
      <c r="AU111">
        <v>0</v>
      </c>
      <c r="AV111">
        <v>4</v>
      </c>
      <c r="AW111">
        <v>1</v>
      </c>
      <c r="AX111">
        <v>1</v>
      </c>
      <c r="AY111">
        <v>1</v>
      </c>
      <c r="AZ111">
        <v>33</v>
      </c>
      <c r="BA111">
        <v>129</v>
      </c>
      <c r="BB111">
        <v>99</v>
      </c>
      <c r="BC111">
        <v>33</v>
      </c>
      <c r="BD111">
        <v>40</v>
      </c>
      <c r="BE111">
        <v>3</v>
      </c>
      <c r="BF111">
        <v>7</v>
      </c>
      <c r="BG111">
        <v>7</v>
      </c>
      <c r="BH111">
        <v>1</v>
      </c>
      <c r="BI111">
        <v>0</v>
      </c>
      <c r="BJ111">
        <v>1</v>
      </c>
      <c r="BK111">
        <v>2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1</v>
      </c>
      <c r="BW111">
        <v>2</v>
      </c>
      <c r="BX111">
        <v>0</v>
      </c>
      <c r="BY111">
        <v>0</v>
      </c>
      <c r="BZ111">
        <v>0</v>
      </c>
      <c r="CA111">
        <v>99</v>
      </c>
      <c r="CB111">
        <v>16</v>
      </c>
      <c r="CC111">
        <v>7</v>
      </c>
      <c r="CD111">
        <v>1</v>
      </c>
      <c r="CE111">
        <v>1</v>
      </c>
      <c r="CF111">
        <v>0</v>
      </c>
      <c r="CG111">
        <v>0</v>
      </c>
      <c r="CH111">
        <v>0</v>
      </c>
      <c r="CI111">
        <v>1</v>
      </c>
      <c r="CJ111">
        <v>1</v>
      </c>
      <c r="CK111">
        <v>0</v>
      </c>
      <c r="CL111">
        <v>2</v>
      </c>
      <c r="CM111">
        <v>3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16</v>
      </c>
      <c r="CT111">
        <v>7</v>
      </c>
      <c r="CU111">
        <v>1</v>
      </c>
      <c r="CV111">
        <v>1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1</v>
      </c>
      <c r="DN111">
        <v>0</v>
      </c>
      <c r="DO111">
        <v>1</v>
      </c>
      <c r="DP111">
        <v>0</v>
      </c>
      <c r="DQ111">
        <v>0</v>
      </c>
      <c r="DR111">
        <v>1</v>
      </c>
      <c r="DS111">
        <v>7</v>
      </c>
      <c r="DT111">
        <v>34</v>
      </c>
      <c r="DU111">
        <v>16</v>
      </c>
      <c r="DV111">
        <v>7</v>
      </c>
      <c r="DW111">
        <v>1</v>
      </c>
      <c r="DX111">
        <v>1</v>
      </c>
      <c r="DY111">
        <v>0</v>
      </c>
      <c r="DZ111">
        <v>0</v>
      </c>
      <c r="EA111">
        <v>1</v>
      </c>
      <c r="EB111">
        <v>2</v>
      </c>
      <c r="EC111">
        <v>1</v>
      </c>
      <c r="ED111">
        <v>0</v>
      </c>
      <c r="EE111">
        <v>0</v>
      </c>
      <c r="EF111">
        <v>0</v>
      </c>
      <c r="EG111">
        <v>0</v>
      </c>
      <c r="EH111">
        <v>1</v>
      </c>
      <c r="EI111">
        <v>0</v>
      </c>
      <c r="EJ111">
        <v>0</v>
      </c>
      <c r="EK111">
        <v>0</v>
      </c>
      <c r="EL111">
        <v>1</v>
      </c>
      <c r="EM111">
        <v>2</v>
      </c>
      <c r="EN111">
        <v>0</v>
      </c>
      <c r="EO111">
        <v>0</v>
      </c>
      <c r="EP111">
        <v>0</v>
      </c>
      <c r="EQ111">
        <v>0</v>
      </c>
      <c r="ER111">
        <v>1</v>
      </c>
      <c r="ES111">
        <v>34</v>
      </c>
      <c r="ET111">
        <v>40</v>
      </c>
      <c r="EU111">
        <v>35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1</v>
      </c>
      <c r="FE111">
        <v>1</v>
      </c>
      <c r="FF111">
        <v>0</v>
      </c>
      <c r="FG111">
        <v>0</v>
      </c>
      <c r="FH111">
        <v>1</v>
      </c>
      <c r="FI111">
        <v>0</v>
      </c>
      <c r="FJ111">
        <v>1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40</v>
      </c>
      <c r="FT111">
        <v>37</v>
      </c>
      <c r="FU111">
        <v>10</v>
      </c>
      <c r="FV111">
        <v>1</v>
      </c>
      <c r="FW111">
        <v>8</v>
      </c>
      <c r="FX111">
        <v>1</v>
      </c>
      <c r="FY111">
        <v>1</v>
      </c>
      <c r="FZ111">
        <v>6</v>
      </c>
      <c r="GA111">
        <v>0</v>
      </c>
      <c r="GB111">
        <v>0</v>
      </c>
      <c r="GC111">
        <v>2</v>
      </c>
      <c r="GD111">
        <v>0</v>
      </c>
      <c r="GE111">
        <v>1</v>
      </c>
      <c r="GF111">
        <v>0</v>
      </c>
      <c r="GG111">
        <v>0</v>
      </c>
      <c r="GH111">
        <v>0</v>
      </c>
      <c r="GI111">
        <v>0</v>
      </c>
      <c r="GJ111">
        <v>1</v>
      </c>
      <c r="GK111">
        <v>0</v>
      </c>
      <c r="GL111">
        <v>1</v>
      </c>
      <c r="GM111">
        <v>0</v>
      </c>
      <c r="GN111">
        <v>0</v>
      </c>
      <c r="GO111">
        <v>1</v>
      </c>
      <c r="GP111">
        <v>0</v>
      </c>
      <c r="GQ111">
        <v>1</v>
      </c>
      <c r="GR111">
        <v>3</v>
      </c>
      <c r="GS111">
        <v>37</v>
      </c>
      <c r="GT111">
        <v>24</v>
      </c>
      <c r="GU111">
        <v>12</v>
      </c>
      <c r="GV111">
        <v>1</v>
      </c>
      <c r="GW111">
        <v>3</v>
      </c>
      <c r="GX111">
        <v>0</v>
      </c>
      <c r="GY111">
        <v>0</v>
      </c>
      <c r="GZ111">
        <v>1</v>
      </c>
      <c r="HA111">
        <v>1</v>
      </c>
      <c r="HB111">
        <v>0</v>
      </c>
      <c r="HC111">
        <v>1</v>
      </c>
      <c r="HD111">
        <v>0</v>
      </c>
      <c r="HE111">
        <v>0</v>
      </c>
      <c r="HF111">
        <v>0</v>
      </c>
      <c r="HG111">
        <v>0</v>
      </c>
      <c r="HH111">
        <v>2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1</v>
      </c>
      <c r="HO111">
        <v>0</v>
      </c>
      <c r="HP111">
        <v>0</v>
      </c>
      <c r="HQ111">
        <v>0</v>
      </c>
      <c r="HR111">
        <v>2</v>
      </c>
      <c r="HS111">
        <v>24</v>
      </c>
      <c r="HT111">
        <v>3</v>
      </c>
      <c r="HU111">
        <v>1</v>
      </c>
      <c r="HV111">
        <v>1</v>
      </c>
      <c r="HW111">
        <v>1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3</v>
      </c>
    </row>
    <row r="112" spans="1:242">
      <c r="A112" t="s">
        <v>1151</v>
      </c>
      <c r="B112" t="s">
        <v>1150</v>
      </c>
      <c r="C112" t="str">
        <f>"080207"</f>
        <v>080207</v>
      </c>
      <c r="D112" t="s">
        <v>265</v>
      </c>
      <c r="E112">
        <v>2</v>
      </c>
      <c r="F112">
        <v>1031</v>
      </c>
      <c r="G112">
        <v>780</v>
      </c>
      <c r="H112">
        <v>488</v>
      </c>
      <c r="I112">
        <v>292</v>
      </c>
      <c r="J112">
        <v>0</v>
      </c>
      <c r="K112">
        <v>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292</v>
      </c>
      <c r="T112">
        <v>0</v>
      </c>
      <c r="U112">
        <v>0</v>
      </c>
      <c r="V112">
        <v>292</v>
      </c>
      <c r="W112">
        <v>19</v>
      </c>
      <c r="X112">
        <v>15</v>
      </c>
      <c r="Y112">
        <v>4</v>
      </c>
      <c r="Z112">
        <v>0</v>
      </c>
      <c r="AA112">
        <v>273</v>
      </c>
      <c r="AB112">
        <v>82</v>
      </c>
      <c r="AC112">
        <v>13</v>
      </c>
      <c r="AD112">
        <v>11</v>
      </c>
      <c r="AE112">
        <v>12</v>
      </c>
      <c r="AF112">
        <v>0</v>
      </c>
      <c r="AG112">
        <v>7</v>
      </c>
      <c r="AH112">
        <v>0</v>
      </c>
      <c r="AI112">
        <v>2</v>
      </c>
      <c r="AJ112">
        <v>1</v>
      </c>
      <c r="AK112">
        <v>0</v>
      </c>
      <c r="AL112">
        <v>3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1</v>
      </c>
      <c r="AS112">
        <v>2</v>
      </c>
      <c r="AT112">
        <v>2</v>
      </c>
      <c r="AU112">
        <v>0</v>
      </c>
      <c r="AV112">
        <v>0</v>
      </c>
      <c r="AW112">
        <v>3</v>
      </c>
      <c r="AX112">
        <v>2</v>
      </c>
      <c r="AY112">
        <v>0</v>
      </c>
      <c r="AZ112">
        <v>22</v>
      </c>
      <c r="BA112">
        <v>82</v>
      </c>
      <c r="BB112">
        <v>65</v>
      </c>
      <c r="BC112">
        <v>23</v>
      </c>
      <c r="BD112">
        <v>23</v>
      </c>
      <c r="BE112">
        <v>4</v>
      </c>
      <c r="BF112">
        <v>3</v>
      </c>
      <c r="BG112">
        <v>1</v>
      </c>
      <c r="BH112">
        <v>0</v>
      </c>
      <c r="BI112">
        <v>2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2</v>
      </c>
      <c r="BT112">
        <v>1</v>
      </c>
      <c r="BU112">
        <v>1</v>
      </c>
      <c r="BV112">
        <v>0</v>
      </c>
      <c r="BW112">
        <v>2</v>
      </c>
      <c r="BX112">
        <v>1</v>
      </c>
      <c r="BY112">
        <v>0</v>
      </c>
      <c r="BZ112">
        <v>0</v>
      </c>
      <c r="CA112">
        <v>65</v>
      </c>
      <c r="CB112">
        <v>18</v>
      </c>
      <c r="CC112">
        <v>6</v>
      </c>
      <c r="CD112">
        <v>3</v>
      </c>
      <c r="CE112">
        <v>3</v>
      </c>
      <c r="CF112">
        <v>1</v>
      </c>
      <c r="CG112">
        <v>2</v>
      </c>
      <c r="CH112">
        <v>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18</v>
      </c>
      <c r="CT112">
        <v>18</v>
      </c>
      <c r="CU112">
        <v>6</v>
      </c>
      <c r="CV112">
        <v>1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1</v>
      </c>
      <c r="DD112">
        <v>0</v>
      </c>
      <c r="DE112">
        <v>1</v>
      </c>
      <c r="DF112">
        <v>3</v>
      </c>
      <c r="DG112">
        <v>1</v>
      </c>
      <c r="DH112">
        <v>0</v>
      </c>
      <c r="DI112">
        <v>0</v>
      </c>
      <c r="DJ112">
        <v>1</v>
      </c>
      <c r="DK112">
        <v>0</v>
      </c>
      <c r="DL112">
        <v>0</v>
      </c>
      <c r="DM112">
        <v>1</v>
      </c>
      <c r="DN112">
        <v>0</v>
      </c>
      <c r="DO112">
        <v>0</v>
      </c>
      <c r="DP112">
        <v>0</v>
      </c>
      <c r="DQ112">
        <v>1</v>
      </c>
      <c r="DR112">
        <v>1</v>
      </c>
      <c r="DS112">
        <v>18</v>
      </c>
      <c r="DT112">
        <v>22</v>
      </c>
      <c r="DU112">
        <v>9</v>
      </c>
      <c r="DV112">
        <v>9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1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1</v>
      </c>
      <c r="EN112">
        <v>0</v>
      </c>
      <c r="EO112">
        <v>0</v>
      </c>
      <c r="EP112">
        <v>0</v>
      </c>
      <c r="EQ112">
        <v>0</v>
      </c>
      <c r="ER112">
        <v>1</v>
      </c>
      <c r="ES112">
        <v>22</v>
      </c>
      <c r="ET112">
        <v>15</v>
      </c>
      <c r="EU112">
        <v>10</v>
      </c>
      <c r="EV112">
        <v>1</v>
      </c>
      <c r="EW112">
        <v>1</v>
      </c>
      <c r="EX112">
        <v>1</v>
      </c>
      <c r="EY112">
        <v>0</v>
      </c>
      <c r="EZ112">
        <v>0</v>
      </c>
      <c r="FA112">
        <v>1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1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15</v>
      </c>
      <c r="FT112">
        <v>42</v>
      </c>
      <c r="FU112">
        <v>10</v>
      </c>
      <c r="FV112">
        <v>0</v>
      </c>
      <c r="FW112">
        <v>8</v>
      </c>
      <c r="FX112">
        <v>1</v>
      </c>
      <c r="FY112">
        <v>1</v>
      </c>
      <c r="FZ112">
        <v>0</v>
      </c>
      <c r="GA112">
        <v>1</v>
      </c>
      <c r="GB112">
        <v>4</v>
      </c>
      <c r="GC112">
        <v>4</v>
      </c>
      <c r="GD112">
        <v>0</v>
      </c>
      <c r="GE112">
        <v>0</v>
      </c>
      <c r="GF112">
        <v>0</v>
      </c>
      <c r="GG112">
        <v>2</v>
      </c>
      <c r="GH112">
        <v>0</v>
      </c>
      <c r="GI112">
        <v>0</v>
      </c>
      <c r="GJ112">
        <v>0</v>
      </c>
      <c r="GK112">
        <v>1</v>
      </c>
      <c r="GL112">
        <v>2</v>
      </c>
      <c r="GM112">
        <v>0</v>
      </c>
      <c r="GN112">
        <v>0</v>
      </c>
      <c r="GO112">
        <v>0</v>
      </c>
      <c r="GP112">
        <v>1</v>
      </c>
      <c r="GQ112">
        <v>3</v>
      </c>
      <c r="GR112">
        <v>4</v>
      </c>
      <c r="GS112">
        <v>42</v>
      </c>
      <c r="GT112">
        <v>10</v>
      </c>
      <c r="GU112">
        <v>3</v>
      </c>
      <c r="GV112">
        <v>1</v>
      </c>
      <c r="GW112">
        <v>2</v>
      </c>
      <c r="GX112">
        <v>0</v>
      </c>
      <c r="GY112">
        <v>1</v>
      </c>
      <c r="GZ112">
        <v>1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1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1</v>
      </c>
      <c r="HR112">
        <v>0</v>
      </c>
      <c r="HS112">
        <v>10</v>
      </c>
      <c r="HT112">
        <v>1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1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1</v>
      </c>
    </row>
    <row r="113" spans="1:242">
      <c r="A113" t="s">
        <v>1149</v>
      </c>
      <c r="B113" t="s">
        <v>1138</v>
      </c>
      <c r="C113" t="str">
        <f>"080301"</f>
        <v>080301</v>
      </c>
      <c r="D113" t="s">
        <v>1148</v>
      </c>
      <c r="E113">
        <v>1</v>
      </c>
      <c r="F113">
        <v>922</v>
      </c>
      <c r="G113">
        <v>700</v>
      </c>
      <c r="H113">
        <v>279</v>
      </c>
      <c r="I113">
        <v>421</v>
      </c>
      <c r="J113">
        <v>0</v>
      </c>
      <c r="K113">
        <v>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421</v>
      </c>
      <c r="T113">
        <v>0</v>
      </c>
      <c r="U113">
        <v>0</v>
      </c>
      <c r="V113">
        <v>421</v>
      </c>
      <c r="W113">
        <v>18</v>
      </c>
      <c r="X113">
        <v>15</v>
      </c>
      <c r="Y113">
        <v>3</v>
      </c>
      <c r="Z113">
        <v>0</v>
      </c>
      <c r="AA113">
        <v>403</v>
      </c>
      <c r="AB113">
        <v>102</v>
      </c>
      <c r="AC113">
        <v>10</v>
      </c>
      <c r="AD113">
        <v>24</v>
      </c>
      <c r="AE113">
        <v>6</v>
      </c>
      <c r="AF113">
        <v>6</v>
      </c>
      <c r="AG113">
        <v>6</v>
      </c>
      <c r="AH113">
        <v>5</v>
      </c>
      <c r="AI113">
        <v>16</v>
      </c>
      <c r="AJ113">
        <v>1</v>
      </c>
      <c r="AK113">
        <v>0</v>
      </c>
      <c r="AL113">
        <v>19</v>
      </c>
      <c r="AM113">
        <v>0</v>
      </c>
      <c r="AN113">
        <v>2</v>
      </c>
      <c r="AO113">
        <v>0</v>
      </c>
      <c r="AP113">
        <v>1</v>
      </c>
      <c r="AQ113">
        <v>0</v>
      </c>
      <c r="AR113">
        <v>1</v>
      </c>
      <c r="AS113">
        <v>2</v>
      </c>
      <c r="AT113">
        <v>0</v>
      </c>
      <c r="AU113">
        <v>0</v>
      </c>
      <c r="AV113">
        <v>0</v>
      </c>
      <c r="AW113">
        <v>1</v>
      </c>
      <c r="AX113">
        <v>1</v>
      </c>
      <c r="AY113">
        <v>0</v>
      </c>
      <c r="AZ113">
        <v>1</v>
      </c>
      <c r="BA113">
        <v>102</v>
      </c>
      <c r="BB113">
        <v>153</v>
      </c>
      <c r="BC113">
        <v>52</v>
      </c>
      <c r="BD113">
        <v>42</v>
      </c>
      <c r="BE113">
        <v>16</v>
      </c>
      <c r="BF113">
        <v>10</v>
      </c>
      <c r="BG113">
        <v>1</v>
      </c>
      <c r="BH113">
        <v>2</v>
      </c>
      <c r="BI113">
        <v>5</v>
      </c>
      <c r="BJ113">
        <v>1</v>
      </c>
      <c r="BK113">
        <v>6</v>
      </c>
      <c r="BL113">
        <v>0</v>
      </c>
      <c r="BM113">
        <v>1</v>
      </c>
      <c r="BN113">
        <v>1</v>
      </c>
      <c r="BO113">
        <v>1</v>
      </c>
      <c r="BP113">
        <v>0</v>
      </c>
      <c r="BQ113">
        <v>1</v>
      </c>
      <c r="BR113">
        <v>0</v>
      </c>
      <c r="BS113">
        <v>1</v>
      </c>
      <c r="BT113">
        <v>4</v>
      </c>
      <c r="BU113">
        <v>1</v>
      </c>
      <c r="BV113">
        <v>0</v>
      </c>
      <c r="BW113">
        <v>2</v>
      </c>
      <c r="BX113">
        <v>0</v>
      </c>
      <c r="BY113">
        <v>0</v>
      </c>
      <c r="BZ113">
        <v>6</v>
      </c>
      <c r="CA113">
        <v>153</v>
      </c>
      <c r="CB113">
        <v>10</v>
      </c>
      <c r="CC113">
        <v>7</v>
      </c>
      <c r="CD113">
        <v>1</v>
      </c>
      <c r="CE113">
        <v>2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10</v>
      </c>
      <c r="CT113">
        <v>7</v>
      </c>
      <c r="CU113">
        <v>4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1</v>
      </c>
      <c r="DP113">
        <v>0</v>
      </c>
      <c r="DQ113">
        <v>0</v>
      </c>
      <c r="DR113">
        <v>0</v>
      </c>
      <c r="DS113">
        <v>7</v>
      </c>
      <c r="DT113">
        <v>25</v>
      </c>
      <c r="DU113">
        <v>4</v>
      </c>
      <c r="DV113">
        <v>5</v>
      </c>
      <c r="DW113">
        <v>0</v>
      </c>
      <c r="DX113">
        <v>0</v>
      </c>
      <c r="DY113">
        <v>0</v>
      </c>
      <c r="DZ113">
        <v>1</v>
      </c>
      <c r="EA113">
        <v>2</v>
      </c>
      <c r="EB113">
        <v>1</v>
      </c>
      <c r="EC113">
        <v>0</v>
      </c>
      <c r="ED113">
        <v>1</v>
      </c>
      <c r="EE113">
        <v>0</v>
      </c>
      <c r="EF113">
        <v>0</v>
      </c>
      <c r="EG113">
        <v>1</v>
      </c>
      <c r="EH113">
        <v>0</v>
      </c>
      <c r="EI113">
        <v>0</v>
      </c>
      <c r="EJ113">
        <v>1</v>
      </c>
      <c r="EK113">
        <v>0</v>
      </c>
      <c r="EL113">
        <v>1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8</v>
      </c>
      <c r="ES113">
        <v>25</v>
      </c>
      <c r="ET113">
        <v>45</v>
      </c>
      <c r="EU113">
        <v>20</v>
      </c>
      <c r="EV113">
        <v>3</v>
      </c>
      <c r="EW113">
        <v>0</v>
      </c>
      <c r="EX113">
        <v>6</v>
      </c>
      <c r="EY113">
        <v>1</v>
      </c>
      <c r="EZ113">
        <v>9</v>
      </c>
      <c r="FA113">
        <v>0</v>
      </c>
      <c r="FB113">
        <v>1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2</v>
      </c>
      <c r="FJ113">
        <v>1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2</v>
      </c>
      <c r="FS113">
        <v>45</v>
      </c>
      <c r="FT113">
        <v>35</v>
      </c>
      <c r="FU113">
        <v>17</v>
      </c>
      <c r="FV113">
        <v>4</v>
      </c>
      <c r="FW113">
        <v>1</v>
      </c>
      <c r="FX113">
        <v>1</v>
      </c>
      <c r="FY113">
        <v>0</v>
      </c>
      <c r="FZ113">
        <v>0</v>
      </c>
      <c r="GA113">
        <v>1</v>
      </c>
      <c r="GB113">
        <v>2</v>
      </c>
      <c r="GC113">
        <v>0</v>
      </c>
      <c r="GD113">
        <v>1</v>
      </c>
      <c r="GE113">
        <v>0</v>
      </c>
      <c r="GF113">
        <v>0</v>
      </c>
      <c r="GG113">
        <v>1</v>
      </c>
      <c r="GH113">
        <v>1</v>
      </c>
      <c r="GI113">
        <v>0</v>
      </c>
      <c r="GJ113">
        <v>0</v>
      </c>
      <c r="GK113">
        <v>2</v>
      </c>
      <c r="GL113">
        <v>0</v>
      </c>
      <c r="GM113">
        <v>0</v>
      </c>
      <c r="GN113">
        <v>1</v>
      </c>
      <c r="GO113">
        <v>0</v>
      </c>
      <c r="GP113">
        <v>0</v>
      </c>
      <c r="GQ113">
        <v>2</v>
      </c>
      <c r="GR113">
        <v>1</v>
      </c>
      <c r="GS113">
        <v>35</v>
      </c>
      <c r="GT113">
        <v>21</v>
      </c>
      <c r="GU113">
        <v>7</v>
      </c>
      <c r="GV113">
        <v>9</v>
      </c>
      <c r="GW113">
        <v>3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1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1</v>
      </c>
      <c r="HS113">
        <v>21</v>
      </c>
      <c r="HT113">
        <v>5</v>
      </c>
      <c r="HU113">
        <v>0</v>
      </c>
      <c r="HV113">
        <v>0</v>
      </c>
      <c r="HW113">
        <v>1</v>
      </c>
      <c r="HX113">
        <v>0</v>
      </c>
      <c r="HY113">
        <v>2</v>
      </c>
      <c r="HZ113">
        <v>0</v>
      </c>
      <c r="IA113">
        <v>0</v>
      </c>
      <c r="IB113">
        <v>0</v>
      </c>
      <c r="IC113">
        <v>0</v>
      </c>
      <c r="ID113">
        <v>1</v>
      </c>
      <c r="IE113">
        <v>0</v>
      </c>
      <c r="IF113">
        <v>0</v>
      </c>
      <c r="IG113">
        <v>1</v>
      </c>
      <c r="IH113">
        <v>5</v>
      </c>
    </row>
    <row r="114" spans="1:242">
      <c r="A114" t="s">
        <v>1147</v>
      </c>
      <c r="B114" t="s">
        <v>1138</v>
      </c>
      <c r="C114" t="str">
        <f>"080301"</f>
        <v>080301</v>
      </c>
      <c r="D114" t="s">
        <v>1146</v>
      </c>
      <c r="E114">
        <v>2</v>
      </c>
      <c r="F114">
        <v>787</v>
      </c>
      <c r="G114">
        <v>600</v>
      </c>
      <c r="H114">
        <v>352</v>
      </c>
      <c r="I114">
        <v>248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248</v>
      </c>
      <c r="T114">
        <v>0</v>
      </c>
      <c r="U114">
        <v>0</v>
      </c>
      <c r="V114">
        <v>248</v>
      </c>
      <c r="W114">
        <v>21</v>
      </c>
      <c r="X114">
        <v>20</v>
      </c>
      <c r="Y114">
        <v>1</v>
      </c>
      <c r="Z114">
        <v>0</v>
      </c>
      <c r="AA114">
        <v>227</v>
      </c>
      <c r="AB114">
        <v>38</v>
      </c>
      <c r="AC114">
        <v>6</v>
      </c>
      <c r="AD114">
        <v>9</v>
      </c>
      <c r="AE114">
        <v>0</v>
      </c>
      <c r="AF114">
        <v>2</v>
      </c>
      <c r="AG114">
        <v>1</v>
      </c>
      <c r="AH114">
        <v>0</v>
      </c>
      <c r="AI114">
        <v>3</v>
      </c>
      <c r="AJ114">
        <v>0</v>
      </c>
      <c r="AK114">
        <v>1</v>
      </c>
      <c r="AL114">
        <v>12</v>
      </c>
      <c r="AM114">
        <v>2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38</v>
      </c>
      <c r="BB114">
        <v>89</v>
      </c>
      <c r="BC114">
        <v>28</v>
      </c>
      <c r="BD114">
        <v>18</v>
      </c>
      <c r="BE114">
        <v>6</v>
      </c>
      <c r="BF114">
        <v>18</v>
      </c>
      <c r="BG114">
        <v>1</v>
      </c>
      <c r="BH114">
        <v>1</v>
      </c>
      <c r="BI114">
        <v>6</v>
      </c>
      <c r="BJ114">
        <v>0</v>
      </c>
      <c r="BK114">
        <v>1</v>
      </c>
      <c r="BL114">
        <v>0</v>
      </c>
      <c r="BM114">
        <v>0</v>
      </c>
      <c r="BN114">
        <v>1</v>
      </c>
      <c r="BO114">
        <v>0</v>
      </c>
      <c r="BP114">
        <v>2</v>
      </c>
      <c r="BQ114">
        <v>1</v>
      </c>
      <c r="BR114">
        <v>0</v>
      </c>
      <c r="BS114">
        <v>1</v>
      </c>
      <c r="BT114">
        <v>0</v>
      </c>
      <c r="BU114">
        <v>0</v>
      </c>
      <c r="BV114">
        <v>1</v>
      </c>
      <c r="BW114">
        <v>2</v>
      </c>
      <c r="BX114">
        <v>0</v>
      </c>
      <c r="BY114">
        <v>1</v>
      </c>
      <c r="BZ114">
        <v>1</v>
      </c>
      <c r="CA114">
        <v>89</v>
      </c>
      <c r="CB114">
        <v>11</v>
      </c>
      <c r="CC114">
        <v>6</v>
      </c>
      <c r="CD114">
        <v>1</v>
      </c>
      <c r="CE114">
        <v>2</v>
      </c>
      <c r="CF114">
        <v>0</v>
      </c>
      <c r="CG114">
        <v>0</v>
      </c>
      <c r="CH114">
        <v>0</v>
      </c>
      <c r="CI114">
        <v>0</v>
      </c>
      <c r="CJ114">
        <v>1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11</v>
      </c>
      <c r="CT114">
        <v>9</v>
      </c>
      <c r="CU114">
        <v>6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2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9</v>
      </c>
      <c r="DT114">
        <v>25</v>
      </c>
      <c r="DU114">
        <v>11</v>
      </c>
      <c r="DV114">
        <v>7</v>
      </c>
      <c r="DW114">
        <v>0</v>
      </c>
      <c r="DX114">
        <v>0</v>
      </c>
      <c r="DY114">
        <v>0</v>
      </c>
      <c r="DZ114">
        <v>1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1</v>
      </c>
      <c r="EI114">
        <v>0</v>
      </c>
      <c r="EJ114">
        <v>1</v>
      </c>
      <c r="EK114">
        <v>0</v>
      </c>
      <c r="EL114">
        <v>1</v>
      </c>
      <c r="EM114">
        <v>1</v>
      </c>
      <c r="EN114">
        <v>0</v>
      </c>
      <c r="EO114">
        <v>0</v>
      </c>
      <c r="EP114">
        <v>0</v>
      </c>
      <c r="EQ114">
        <v>0</v>
      </c>
      <c r="ER114">
        <v>2</v>
      </c>
      <c r="ES114">
        <v>25</v>
      </c>
      <c r="ET114">
        <v>21</v>
      </c>
      <c r="EU114">
        <v>4</v>
      </c>
      <c r="EV114">
        <v>1</v>
      </c>
      <c r="EW114">
        <v>0</v>
      </c>
      <c r="EX114">
        <v>6</v>
      </c>
      <c r="EY114">
        <v>1</v>
      </c>
      <c r="EZ114">
        <v>2</v>
      </c>
      <c r="FA114">
        <v>0</v>
      </c>
      <c r="FB114">
        <v>1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3</v>
      </c>
      <c r="FJ114">
        <v>0</v>
      </c>
      <c r="FK114">
        <v>0</v>
      </c>
      <c r="FL114">
        <v>1</v>
      </c>
      <c r="FM114">
        <v>0</v>
      </c>
      <c r="FN114">
        <v>0</v>
      </c>
      <c r="FO114">
        <v>1</v>
      </c>
      <c r="FP114">
        <v>0</v>
      </c>
      <c r="FQ114">
        <v>0</v>
      </c>
      <c r="FR114">
        <v>1</v>
      </c>
      <c r="FS114">
        <v>21</v>
      </c>
      <c r="FT114">
        <v>22</v>
      </c>
      <c r="FU114">
        <v>16</v>
      </c>
      <c r="FV114">
        <v>1</v>
      </c>
      <c r="FW114">
        <v>1</v>
      </c>
      <c r="FX114">
        <v>2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1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1</v>
      </c>
      <c r="GS114">
        <v>22</v>
      </c>
      <c r="GT114">
        <v>12</v>
      </c>
      <c r="GU114">
        <v>5</v>
      </c>
      <c r="GV114">
        <v>4</v>
      </c>
      <c r="GW114">
        <v>1</v>
      </c>
      <c r="GX114">
        <v>1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1</v>
      </c>
      <c r="HS114">
        <v>12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</row>
    <row r="115" spans="1:242">
      <c r="A115" t="s">
        <v>1145</v>
      </c>
      <c r="B115" t="s">
        <v>1138</v>
      </c>
      <c r="C115" t="str">
        <f>"080301"</f>
        <v>080301</v>
      </c>
      <c r="D115" t="s">
        <v>1144</v>
      </c>
      <c r="E115">
        <v>3</v>
      </c>
      <c r="F115">
        <v>360</v>
      </c>
      <c r="G115">
        <v>270</v>
      </c>
      <c r="H115">
        <v>134</v>
      </c>
      <c r="I115">
        <v>136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136</v>
      </c>
      <c r="T115">
        <v>0</v>
      </c>
      <c r="U115">
        <v>0</v>
      </c>
      <c r="V115">
        <v>136</v>
      </c>
      <c r="W115">
        <v>5</v>
      </c>
      <c r="X115">
        <v>4</v>
      </c>
      <c r="Y115">
        <v>1</v>
      </c>
      <c r="Z115">
        <v>0</v>
      </c>
      <c r="AA115">
        <v>131</v>
      </c>
      <c r="AB115">
        <v>43</v>
      </c>
      <c r="AC115">
        <v>1</v>
      </c>
      <c r="AD115">
        <v>3</v>
      </c>
      <c r="AE115">
        <v>2</v>
      </c>
      <c r="AF115">
        <v>0</v>
      </c>
      <c r="AG115">
        <v>3</v>
      </c>
      <c r="AH115">
        <v>3</v>
      </c>
      <c r="AI115">
        <v>10</v>
      </c>
      <c r="AJ115">
        <v>0</v>
      </c>
      <c r="AK115">
        <v>0</v>
      </c>
      <c r="AL115">
        <v>15</v>
      </c>
      <c r="AM115">
        <v>0</v>
      </c>
      <c r="AN115">
        <v>0</v>
      </c>
      <c r="AO115">
        <v>0</v>
      </c>
      <c r="AP115">
        <v>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3</v>
      </c>
      <c r="AY115">
        <v>0</v>
      </c>
      <c r="AZ115">
        <v>1</v>
      </c>
      <c r="BA115">
        <v>43</v>
      </c>
      <c r="BB115">
        <v>27</v>
      </c>
      <c r="BC115">
        <v>17</v>
      </c>
      <c r="BD115">
        <v>3</v>
      </c>
      <c r="BE115">
        <v>1</v>
      </c>
      <c r="BF115">
        <v>2</v>
      </c>
      <c r="BG115">
        <v>1</v>
      </c>
      <c r="BH115">
        <v>0</v>
      </c>
      <c r="BI115">
        <v>0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27</v>
      </c>
      <c r="CB115">
        <v>2</v>
      </c>
      <c r="CC115">
        <v>0</v>
      </c>
      <c r="CD115">
        <v>0</v>
      </c>
      <c r="CE115">
        <v>0</v>
      </c>
      <c r="CF115">
        <v>1</v>
      </c>
      <c r="CG115">
        <v>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2</v>
      </c>
      <c r="CT115">
        <v>3</v>
      </c>
      <c r="CU115">
        <v>2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3</v>
      </c>
      <c r="DT115">
        <v>19</v>
      </c>
      <c r="DU115">
        <v>7</v>
      </c>
      <c r="DV115">
        <v>8</v>
      </c>
      <c r="DW115">
        <v>0</v>
      </c>
      <c r="DX115">
        <v>2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1</v>
      </c>
      <c r="EQ115">
        <v>0</v>
      </c>
      <c r="ER115">
        <v>1</v>
      </c>
      <c r="ES115">
        <v>19</v>
      </c>
      <c r="ET115">
        <v>12</v>
      </c>
      <c r="EU115">
        <v>4</v>
      </c>
      <c r="EV115">
        <v>0</v>
      </c>
      <c r="EW115">
        <v>0</v>
      </c>
      <c r="EX115">
        <v>2</v>
      </c>
      <c r="EY115">
        <v>1</v>
      </c>
      <c r="EZ115">
        <v>1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4</v>
      </c>
      <c r="FS115">
        <v>12</v>
      </c>
      <c r="FT115">
        <v>17</v>
      </c>
      <c r="FU115">
        <v>10</v>
      </c>
      <c r="FV115">
        <v>2</v>
      </c>
      <c r="FW115">
        <v>2</v>
      </c>
      <c r="FX115">
        <v>0</v>
      </c>
      <c r="FY115">
        <v>0</v>
      </c>
      <c r="FZ115">
        <v>0</v>
      </c>
      <c r="GA115">
        <v>2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1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17</v>
      </c>
      <c r="GT115">
        <v>8</v>
      </c>
      <c r="GU115">
        <v>2</v>
      </c>
      <c r="GV115">
        <v>1</v>
      </c>
      <c r="GW115">
        <v>3</v>
      </c>
      <c r="GX115">
        <v>0</v>
      </c>
      <c r="GY115">
        <v>0</v>
      </c>
      <c r="GZ115">
        <v>0</v>
      </c>
      <c r="HA115">
        <v>0</v>
      </c>
      <c r="HB115">
        <v>1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1</v>
      </c>
      <c r="HP115">
        <v>0</v>
      </c>
      <c r="HQ115">
        <v>0</v>
      </c>
      <c r="HR115">
        <v>0</v>
      </c>
      <c r="HS115">
        <v>8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</row>
    <row r="116" spans="1:242">
      <c r="A116" t="s">
        <v>1143</v>
      </c>
      <c r="B116" t="s">
        <v>1138</v>
      </c>
      <c r="C116" t="str">
        <f>"080301"</f>
        <v>080301</v>
      </c>
      <c r="D116" t="s">
        <v>1142</v>
      </c>
      <c r="E116">
        <v>4</v>
      </c>
      <c r="F116">
        <v>595</v>
      </c>
      <c r="G116">
        <v>460</v>
      </c>
      <c r="H116">
        <v>279</v>
      </c>
      <c r="I116">
        <v>181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181</v>
      </c>
      <c r="T116">
        <v>0</v>
      </c>
      <c r="U116">
        <v>0</v>
      </c>
      <c r="V116">
        <v>181</v>
      </c>
      <c r="W116">
        <v>17</v>
      </c>
      <c r="X116">
        <v>13</v>
      </c>
      <c r="Y116">
        <v>4</v>
      </c>
      <c r="Z116">
        <v>0</v>
      </c>
      <c r="AA116">
        <v>164</v>
      </c>
      <c r="AB116">
        <v>62</v>
      </c>
      <c r="AC116">
        <v>0</v>
      </c>
      <c r="AD116">
        <v>5</v>
      </c>
      <c r="AE116">
        <v>1</v>
      </c>
      <c r="AF116">
        <v>3</v>
      </c>
      <c r="AG116">
        <v>1</v>
      </c>
      <c r="AH116">
        <v>1</v>
      </c>
      <c r="AI116">
        <v>10</v>
      </c>
      <c r="AJ116">
        <v>0</v>
      </c>
      <c r="AK116">
        <v>0</v>
      </c>
      <c r="AL116">
        <v>41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62</v>
      </c>
      <c r="BB116">
        <v>33</v>
      </c>
      <c r="BC116">
        <v>16</v>
      </c>
      <c r="BD116">
        <v>9</v>
      </c>
      <c r="BE116">
        <v>0</v>
      </c>
      <c r="BF116">
        <v>1</v>
      </c>
      <c r="BG116">
        <v>0</v>
      </c>
      <c r="BH116">
        <v>0</v>
      </c>
      <c r="BI116">
        <v>2</v>
      </c>
      <c r="BJ116">
        <v>1</v>
      </c>
      <c r="BK116">
        <v>0</v>
      </c>
      <c r="BL116">
        <v>0</v>
      </c>
      <c r="BM116">
        <v>1</v>
      </c>
      <c r="BN116">
        <v>0</v>
      </c>
      <c r="BO116">
        <v>1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1</v>
      </c>
      <c r="BX116">
        <v>0</v>
      </c>
      <c r="BY116">
        <v>0</v>
      </c>
      <c r="BZ116">
        <v>0</v>
      </c>
      <c r="CA116">
        <v>33</v>
      </c>
      <c r="CB116">
        <v>2</v>
      </c>
      <c r="CC116">
        <v>1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2</v>
      </c>
      <c r="CT116">
        <v>3</v>
      </c>
      <c r="CU116">
        <v>1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1</v>
      </c>
      <c r="DE116">
        <v>0</v>
      </c>
      <c r="DF116">
        <v>0</v>
      </c>
      <c r="DG116">
        <v>0</v>
      </c>
      <c r="DH116">
        <v>1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3</v>
      </c>
      <c r="DT116">
        <v>5</v>
      </c>
      <c r="DU116">
        <v>1</v>
      </c>
      <c r="DV116">
        <v>2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2</v>
      </c>
      <c r="ES116">
        <v>5</v>
      </c>
      <c r="ET116">
        <v>42</v>
      </c>
      <c r="EU116">
        <v>5</v>
      </c>
      <c r="EV116">
        <v>0</v>
      </c>
      <c r="EW116">
        <v>0</v>
      </c>
      <c r="EX116">
        <v>0</v>
      </c>
      <c r="EY116">
        <v>1</v>
      </c>
      <c r="EZ116">
        <v>36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42</v>
      </c>
      <c r="FT116">
        <v>12</v>
      </c>
      <c r="FU116">
        <v>4</v>
      </c>
      <c r="FV116">
        <v>1</v>
      </c>
      <c r="FW116">
        <v>0</v>
      </c>
      <c r="FX116">
        <v>2</v>
      </c>
      <c r="FY116">
        <v>0</v>
      </c>
      <c r="FZ116">
        <v>1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1</v>
      </c>
      <c r="GH116">
        <v>0</v>
      </c>
      <c r="GI116">
        <v>0</v>
      </c>
      <c r="GJ116">
        <v>0</v>
      </c>
      <c r="GK116">
        <v>1</v>
      </c>
      <c r="GL116">
        <v>0</v>
      </c>
      <c r="GM116">
        <v>0</v>
      </c>
      <c r="GN116">
        <v>0</v>
      </c>
      <c r="GO116">
        <v>1</v>
      </c>
      <c r="GP116">
        <v>0</v>
      </c>
      <c r="GQ116">
        <v>1</v>
      </c>
      <c r="GR116">
        <v>0</v>
      </c>
      <c r="GS116">
        <v>12</v>
      </c>
      <c r="GT116">
        <v>4</v>
      </c>
      <c r="GU116">
        <v>2</v>
      </c>
      <c r="GV116">
        <v>0</v>
      </c>
      <c r="GW116">
        <v>1</v>
      </c>
      <c r="GX116">
        <v>1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4</v>
      </c>
      <c r="HT116">
        <v>1</v>
      </c>
      <c r="HU116">
        <v>0</v>
      </c>
      <c r="HV116">
        <v>0</v>
      </c>
      <c r="HW116">
        <v>0</v>
      </c>
      <c r="HX116">
        <v>1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1</v>
      </c>
    </row>
    <row r="117" spans="1:242">
      <c r="A117" t="s">
        <v>1141</v>
      </c>
      <c r="B117" t="s">
        <v>1138</v>
      </c>
      <c r="C117" t="str">
        <f>"080301"</f>
        <v>080301</v>
      </c>
      <c r="D117" t="s">
        <v>1140</v>
      </c>
      <c r="E117">
        <v>5</v>
      </c>
      <c r="F117">
        <v>416</v>
      </c>
      <c r="G117">
        <v>320</v>
      </c>
      <c r="H117">
        <v>161</v>
      </c>
      <c r="I117">
        <v>159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159</v>
      </c>
      <c r="T117">
        <v>0</v>
      </c>
      <c r="U117">
        <v>0</v>
      </c>
      <c r="V117">
        <v>159</v>
      </c>
      <c r="W117">
        <v>4</v>
      </c>
      <c r="X117">
        <v>3</v>
      </c>
      <c r="Y117">
        <v>1</v>
      </c>
      <c r="Z117">
        <v>0</v>
      </c>
      <c r="AA117">
        <v>155</v>
      </c>
      <c r="AB117">
        <v>64</v>
      </c>
      <c r="AC117">
        <v>2</v>
      </c>
      <c r="AD117">
        <v>2</v>
      </c>
      <c r="AE117">
        <v>1</v>
      </c>
      <c r="AF117">
        <v>0</v>
      </c>
      <c r="AG117">
        <v>2</v>
      </c>
      <c r="AH117">
        <v>1</v>
      </c>
      <c r="AI117">
        <v>0</v>
      </c>
      <c r="AJ117">
        <v>0</v>
      </c>
      <c r="AK117">
        <v>0</v>
      </c>
      <c r="AL117">
        <v>54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1</v>
      </c>
      <c r="BA117">
        <v>64</v>
      </c>
      <c r="BB117">
        <v>28</v>
      </c>
      <c r="BC117">
        <v>11</v>
      </c>
      <c r="BD117">
        <v>0</v>
      </c>
      <c r="BE117">
        <v>9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1</v>
      </c>
      <c r="BN117">
        <v>0</v>
      </c>
      <c r="BO117">
        <v>1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0</v>
      </c>
      <c r="BX117">
        <v>0</v>
      </c>
      <c r="BY117">
        <v>1</v>
      </c>
      <c r="BZ117">
        <v>1</v>
      </c>
      <c r="CA117">
        <v>28</v>
      </c>
      <c r="CB117">
        <v>4</v>
      </c>
      <c r="CC117">
        <v>2</v>
      </c>
      <c r="CD117">
        <v>1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4</v>
      </c>
      <c r="CT117">
        <v>6</v>
      </c>
      <c r="CU117">
        <v>4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2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6</v>
      </c>
      <c r="DT117">
        <v>14</v>
      </c>
      <c r="DU117">
        <v>3</v>
      </c>
      <c r="DV117">
        <v>9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1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1</v>
      </c>
      <c r="EQ117">
        <v>0</v>
      </c>
      <c r="ER117">
        <v>0</v>
      </c>
      <c r="ES117">
        <v>14</v>
      </c>
      <c r="ET117">
        <v>17</v>
      </c>
      <c r="EU117">
        <v>2</v>
      </c>
      <c r="EV117">
        <v>0</v>
      </c>
      <c r="EW117">
        <v>0</v>
      </c>
      <c r="EX117">
        <v>2</v>
      </c>
      <c r="EY117">
        <v>0</v>
      </c>
      <c r="EZ117">
        <v>10</v>
      </c>
      <c r="FA117">
        <v>0</v>
      </c>
      <c r="FB117">
        <v>1</v>
      </c>
      <c r="FC117">
        <v>0</v>
      </c>
      <c r="FD117">
        <v>0</v>
      </c>
      <c r="FE117">
        <v>1</v>
      </c>
      <c r="FF117">
        <v>0</v>
      </c>
      <c r="FG117">
        <v>0</v>
      </c>
      <c r="FH117">
        <v>0</v>
      </c>
      <c r="FI117">
        <v>0</v>
      </c>
      <c r="FJ117">
        <v>1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17</v>
      </c>
      <c r="FT117">
        <v>18</v>
      </c>
      <c r="FU117">
        <v>7</v>
      </c>
      <c r="FV117">
        <v>0</v>
      </c>
      <c r="FW117">
        <v>0</v>
      </c>
      <c r="FX117">
        <v>1</v>
      </c>
      <c r="FY117">
        <v>0</v>
      </c>
      <c r="FZ117">
        <v>3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1</v>
      </c>
      <c r="GH117">
        <v>5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1</v>
      </c>
      <c r="GR117">
        <v>0</v>
      </c>
      <c r="GS117">
        <v>18</v>
      </c>
      <c r="GT117">
        <v>3</v>
      </c>
      <c r="GU117">
        <v>2</v>
      </c>
      <c r="GV117">
        <v>1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3</v>
      </c>
      <c r="HT117">
        <v>1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1</v>
      </c>
      <c r="IF117">
        <v>0</v>
      </c>
      <c r="IG117">
        <v>0</v>
      </c>
      <c r="IH117">
        <v>1</v>
      </c>
    </row>
    <row r="118" spans="1:242">
      <c r="A118" t="s">
        <v>1139</v>
      </c>
      <c r="B118" t="s">
        <v>1138</v>
      </c>
      <c r="C118" t="str">
        <f>"080301"</f>
        <v>080301</v>
      </c>
      <c r="D118" t="s">
        <v>1137</v>
      </c>
      <c r="E118">
        <v>6</v>
      </c>
      <c r="F118">
        <v>523</v>
      </c>
      <c r="G118">
        <v>400</v>
      </c>
      <c r="H118">
        <v>249</v>
      </c>
      <c r="I118">
        <v>151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151</v>
      </c>
      <c r="T118">
        <v>0</v>
      </c>
      <c r="U118">
        <v>0</v>
      </c>
      <c r="V118">
        <v>151</v>
      </c>
      <c r="W118">
        <v>14</v>
      </c>
      <c r="X118">
        <v>9</v>
      </c>
      <c r="Y118">
        <v>5</v>
      </c>
      <c r="Z118">
        <v>0</v>
      </c>
      <c r="AA118">
        <v>137</v>
      </c>
      <c r="AB118">
        <v>33</v>
      </c>
      <c r="AC118">
        <v>3</v>
      </c>
      <c r="AD118">
        <v>7</v>
      </c>
      <c r="AE118">
        <v>0</v>
      </c>
      <c r="AF118">
        <v>0</v>
      </c>
      <c r="AG118">
        <v>5</v>
      </c>
      <c r="AH118">
        <v>2</v>
      </c>
      <c r="AI118">
        <v>5</v>
      </c>
      <c r="AJ118">
        <v>1</v>
      </c>
      <c r="AK118">
        <v>0</v>
      </c>
      <c r="AL118">
        <v>6</v>
      </c>
      <c r="AM118">
        <v>0</v>
      </c>
      <c r="AN118">
        <v>0</v>
      </c>
      <c r="AO118">
        <v>1</v>
      </c>
      <c r="AP118">
        <v>1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33</v>
      </c>
      <c r="BB118">
        <v>55</v>
      </c>
      <c r="BC118">
        <v>22</v>
      </c>
      <c r="BD118">
        <v>5</v>
      </c>
      <c r="BE118">
        <v>0</v>
      </c>
      <c r="BF118">
        <v>14</v>
      </c>
      <c r="BG118">
        <v>1</v>
      </c>
      <c r="BH118">
        <v>1</v>
      </c>
      <c r="BI118">
        <v>4</v>
      </c>
      <c r="BJ118">
        <v>0</v>
      </c>
      <c r="BK118">
        <v>1</v>
      </c>
      <c r="BL118">
        <v>0</v>
      </c>
      <c r="BM118">
        <v>0</v>
      </c>
      <c r="BN118">
        <v>1</v>
      </c>
      <c r="BO118">
        <v>2</v>
      </c>
      <c r="BP118">
        <v>1</v>
      </c>
      <c r="BQ118">
        <v>1</v>
      </c>
      <c r="BR118">
        <v>0</v>
      </c>
      <c r="BS118">
        <v>1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55</v>
      </c>
      <c r="CB118">
        <v>3</v>
      </c>
      <c r="CC118">
        <v>3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3</v>
      </c>
      <c r="CT118">
        <v>3</v>
      </c>
      <c r="CU118">
        <v>2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3</v>
      </c>
      <c r="DT118">
        <v>7</v>
      </c>
      <c r="DU118">
        <v>0</v>
      </c>
      <c r="DV118">
        <v>6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1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7</v>
      </c>
      <c r="ET118">
        <v>15</v>
      </c>
      <c r="EU118">
        <v>6</v>
      </c>
      <c r="EV118">
        <v>0</v>
      </c>
      <c r="EW118">
        <v>0</v>
      </c>
      <c r="EX118">
        <v>1</v>
      </c>
      <c r="EY118">
        <v>0</v>
      </c>
      <c r="EZ118">
        <v>2</v>
      </c>
      <c r="FA118">
        <v>0</v>
      </c>
      <c r="FB118">
        <v>1</v>
      </c>
      <c r="FC118">
        <v>0</v>
      </c>
      <c r="FD118">
        <v>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3</v>
      </c>
      <c r="FS118">
        <v>15</v>
      </c>
      <c r="FT118">
        <v>11</v>
      </c>
      <c r="FU118">
        <v>3</v>
      </c>
      <c r="FV118">
        <v>0</v>
      </c>
      <c r="FW118">
        <v>1</v>
      </c>
      <c r="FX118">
        <v>1</v>
      </c>
      <c r="FY118">
        <v>2</v>
      </c>
      <c r="FZ118">
        <v>2</v>
      </c>
      <c r="GA118">
        <v>0</v>
      </c>
      <c r="GB118">
        <v>0</v>
      </c>
      <c r="GC118">
        <v>0</v>
      </c>
      <c r="GD118">
        <v>1</v>
      </c>
      <c r="GE118">
        <v>0</v>
      </c>
      <c r="GF118">
        <v>0</v>
      </c>
      <c r="GG118">
        <v>0</v>
      </c>
      <c r="GH118">
        <v>1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11</v>
      </c>
      <c r="GT118">
        <v>9</v>
      </c>
      <c r="GU118">
        <v>3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2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2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2</v>
      </c>
      <c r="HQ118">
        <v>0</v>
      </c>
      <c r="HR118">
        <v>0</v>
      </c>
      <c r="HS118">
        <v>9</v>
      </c>
      <c r="HT118">
        <v>1</v>
      </c>
      <c r="HU118">
        <v>1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1</v>
      </c>
    </row>
    <row r="119" spans="1:242">
      <c r="A119" t="s">
        <v>1136</v>
      </c>
      <c r="B119" t="s">
        <v>1093</v>
      </c>
      <c r="C119" t="str">
        <f>"080302"</f>
        <v>080302</v>
      </c>
      <c r="D119" t="s">
        <v>1135</v>
      </c>
      <c r="E119">
        <v>1</v>
      </c>
      <c r="F119">
        <v>844</v>
      </c>
      <c r="G119">
        <v>650</v>
      </c>
      <c r="H119">
        <v>309</v>
      </c>
      <c r="I119">
        <v>341</v>
      </c>
      <c r="J119">
        <v>0</v>
      </c>
      <c r="K119">
        <v>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341</v>
      </c>
      <c r="T119">
        <v>0</v>
      </c>
      <c r="U119">
        <v>0</v>
      </c>
      <c r="V119">
        <v>341</v>
      </c>
      <c r="W119">
        <v>15</v>
      </c>
      <c r="X119">
        <v>10</v>
      </c>
      <c r="Y119">
        <v>5</v>
      </c>
      <c r="Z119">
        <v>0</v>
      </c>
      <c r="AA119">
        <v>326</v>
      </c>
      <c r="AB119">
        <v>91</v>
      </c>
      <c r="AC119">
        <v>12</v>
      </c>
      <c r="AD119">
        <v>19</v>
      </c>
      <c r="AE119">
        <v>4</v>
      </c>
      <c r="AF119">
        <v>0</v>
      </c>
      <c r="AG119">
        <v>2</v>
      </c>
      <c r="AH119">
        <v>4</v>
      </c>
      <c r="AI119">
        <v>14</v>
      </c>
      <c r="AJ119">
        <v>0</v>
      </c>
      <c r="AK119">
        <v>1</v>
      </c>
      <c r="AL119">
        <v>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24</v>
      </c>
      <c r="AT119">
        <v>1</v>
      </c>
      <c r="AU119">
        <v>0</v>
      </c>
      <c r="AV119">
        <v>0</v>
      </c>
      <c r="AW119">
        <v>0</v>
      </c>
      <c r="AX119">
        <v>2</v>
      </c>
      <c r="AY119">
        <v>0</v>
      </c>
      <c r="AZ119">
        <v>3</v>
      </c>
      <c r="BA119">
        <v>91</v>
      </c>
      <c r="BB119">
        <v>98</v>
      </c>
      <c r="BC119">
        <v>38</v>
      </c>
      <c r="BD119">
        <v>18</v>
      </c>
      <c r="BE119">
        <v>3</v>
      </c>
      <c r="BF119">
        <v>8</v>
      </c>
      <c r="BG119">
        <v>0</v>
      </c>
      <c r="BH119">
        <v>0</v>
      </c>
      <c r="BI119">
        <v>9</v>
      </c>
      <c r="BJ119">
        <v>1</v>
      </c>
      <c r="BK119">
        <v>0</v>
      </c>
      <c r="BL119">
        <v>3</v>
      </c>
      <c r="BM119">
        <v>1</v>
      </c>
      <c r="BN119">
        <v>0</v>
      </c>
      <c r="BO119">
        <v>4</v>
      </c>
      <c r="BP119">
        <v>2</v>
      </c>
      <c r="BQ119">
        <v>0</v>
      </c>
      <c r="BR119">
        <v>0</v>
      </c>
      <c r="BS119">
        <v>1</v>
      </c>
      <c r="BT119">
        <v>5</v>
      </c>
      <c r="BU119">
        <v>0</v>
      </c>
      <c r="BV119">
        <v>1</v>
      </c>
      <c r="BW119">
        <v>2</v>
      </c>
      <c r="BX119">
        <v>0</v>
      </c>
      <c r="BY119">
        <v>0</v>
      </c>
      <c r="BZ119">
        <v>2</v>
      </c>
      <c r="CA119">
        <v>98</v>
      </c>
      <c r="CB119">
        <v>13</v>
      </c>
      <c r="CC119">
        <v>6</v>
      </c>
      <c r="CD119">
        <v>1</v>
      </c>
      <c r="CE119">
        <v>0</v>
      </c>
      <c r="CF119">
        <v>0</v>
      </c>
      <c r="CG119">
        <v>1</v>
      </c>
      <c r="CH119">
        <v>1</v>
      </c>
      <c r="CI119">
        <v>0</v>
      </c>
      <c r="CJ119">
        <v>0</v>
      </c>
      <c r="CK119">
        <v>1</v>
      </c>
      <c r="CL119">
        <v>0</v>
      </c>
      <c r="CM119">
        <v>1</v>
      </c>
      <c r="CN119">
        <v>0</v>
      </c>
      <c r="CO119">
        <v>0</v>
      </c>
      <c r="CP119">
        <v>0</v>
      </c>
      <c r="CQ119">
        <v>2</v>
      </c>
      <c r="CR119">
        <v>0</v>
      </c>
      <c r="CS119">
        <v>13</v>
      </c>
      <c r="CT119">
        <v>10</v>
      </c>
      <c r="CU119">
        <v>7</v>
      </c>
      <c r="CV119">
        <v>1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</v>
      </c>
      <c r="DF119">
        <v>1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10</v>
      </c>
      <c r="DT119">
        <v>12</v>
      </c>
      <c r="DU119">
        <v>1</v>
      </c>
      <c r="DV119">
        <v>5</v>
      </c>
      <c r="DW119">
        <v>0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1</v>
      </c>
      <c r="ES119">
        <v>12</v>
      </c>
      <c r="ET119">
        <v>42</v>
      </c>
      <c r="EU119">
        <v>7</v>
      </c>
      <c r="EV119">
        <v>1</v>
      </c>
      <c r="EW119">
        <v>0</v>
      </c>
      <c r="EX119">
        <v>0</v>
      </c>
      <c r="EY119">
        <v>0</v>
      </c>
      <c r="EZ119">
        <v>31</v>
      </c>
      <c r="FA119">
        <v>0</v>
      </c>
      <c r="FB119">
        <v>1</v>
      </c>
      <c r="FC119">
        <v>0</v>
      </c>
      <c r="FD119">
        <v>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42</v>
      </c>
      <c r="FT119">
        <v>24</v>
      </c>
      <c r="FU119">
        <v>9</v>
      </c>
      <c r="FV119">
        <v>0</v>
      </c>
      <c r="FW119">
        <v>1</v>
      </c>
      <c r="FX119">
        <v>5</v>
      </c>
      <c r="FY119">
        <v>1</v>
      </c>
      <c r="FZ119">
        <v>1</v>
      </c>
      <c r="GA119">
        <v>2</v>
      </c>
      <c r="GB119">
        <v>0</v>
      </c>
      <c r="GC119">
        <v>0</v>
      </c>
      <c r="GD119">
        <v>0</v>
      </c>
      <c r="GE119">
        <v>0</v>
      </c>
      <c r="GF119">
        <v>1</v>
      </c>
      <c r="GG119">
        <v>1</v>
      </c>
      <c r="GH119">
        <v>0</v>
      </c>
      <c r="GI119">
        <v>1</v>
      </c>
      <c r="GJ119">
        <v>0</v>
      </c>
      <c r="GK119">
        <v>0</v>
      </c>
      <c r="GL119">
        <v>1</v>
      </c>
      <c r="GM119">
        <v>0</v>
      </c>
      <c r="GN119">
        <v>0</v>
      </c>
      <c r="GO119">
        <v>0</v>
      </c>
      <c r="GP119">
        <v>0</v>
      </c>
      <c r="GQ119">
        <v>1</v>
      </c>
      <c r="GR119">
        <v>0</v>
      </c>
      <c r="GS119">
        <v>24</v>
      </c>
      <c r="GT119">
        <v>34</v>
      </c>
      <c r="GU119">
        <v>20</v>
      </c>
      <c r="GV119">
        <v>1</v>
      </c>
      <c r="GW119">
        <v>3</v>
      </c>
      <c r="GX119">
        <v>5</v>
      </c>
      <c r="GY119">
        <v>0</v>
      </c>
      <c r="GZ119">
        <v>0</v>
      </c>
      <c r="HA119">
        <v>0</v>
      </c>
      <c r="HB119">
        <v>0</v>
      </c>
      <c r="HC119">
        <v>1</v>
      </c>
      <c r="HD119">
        <v>0</v>
      </c>
      <c r="HE119">
        <v>0</v>
      </c>
      <c r="HF119">
        <v>1</v>
      </c>
      <c r="HG119">
        <v>1</v>
      </c>
      <c r="HH119">
        <v>1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1</v>
      </c>
      <c r="HO119">
        <v>0</v>
      </c>
      <c r="HP119">
        <v>0</v>
      </c>
      <c r="HQ119">
        <v>0</v>
      </c>
      <c r="HR119">
        <v>0</v>
      </c>
      <c r="HS119">
        <v>34</v>
      </c>
      <c r="HT119">
        <v>2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1</v>
      </c>
      <c r="IA119">
        <v>0</v>
      </c>
      <c r="IB119">
        <v>1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2</v>
      </c>
    </row>
    <row r="120" spans="1:242">
      <c r="A120" t="s">
        <v>1134</v>
      </c>
      <c r="B120" t="s">
        <v>1093</v>
      </c>
      <c r="C120" t="str">
        <f>"080302"</f>
        <v>080302</v>
      </c>
      <c r="D120" t="s">
        <v>1133</v>
      </c>
      <c r="E120">
        <v>2</v>
      </c>
      <c r="F120">
        <v>969</v>
      </c>
      <c r="G120">
        <v>750</v>
      </c>
      <c r="H120">
        <v>387</v>
      </c>
      <c r="I120">
        <v>363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363</v>
      </c>
      <c r="T120">
        <v>0</v>
      </c>
      <c r="U120">
        <v>0</v>
      </c>
      <c r="V120">
        <v>363</v>
      </c>
      <c r="W120">
        <v>8</v>
      </c>
      <c r="X120">
        <v>7</v>
      </c>
      <c r="Y120">
        <v>1</v>
      </c>
      <c r="Z120">
        <v>0</v>
      </c>
      <c r="AA120">
        <v>355</v>
      </c>
      <c r="AB120">
        <v>83</v>
      </c>
      <c r="AC120">
        <v>18</v>
      </c>
      <c r="AD120">
        <v>27</v>
      </c>
      <c r="AE120">
        <v>2</v>
      </c>
      <c r="AF120">
        <v>2</v>
      </c>
      <c r="AG120">
        <v>6</v>
      </c>
      <c r="AH120">
        <v>8</v>
      </c>
      <c r="AI120">
        <v>5</v>
      </c>
      <c r="AJ120">
        <v>1</v>
      </c>
      <c r="AK120">
        <v>0</v>
      </c>
      <c r="AL120">
        <v>3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0</v>
      </c>
      <c r="AS120">
        <v>7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83</v>
      </c>
      <c r="BB120">
        <v>118</v>
      </c>
      <c r="BC120">
        <v>55</v>
      </c>
      <c r="BD120">
        <v>24</v>
      </c>
      <c r="BE120">
        <v>7</v>
      </c>
      <c r="BF120">
        <v>10</v>
      </c>
      <c r="BG120">
        <v>1</v>
      </c>
      <c r="BH120">
        <v>1</v>
      </c>
      <c r="BI120">
        <v>0</v>
      </c>
      <c r="BJ120">
        <v>0</v>
      </c>
      <c r="BK120">
        <v>2</v>
      </c>
      <c r="BL120">
        <v>1</v>
      </c>
      <c r="BM120">
        <v>1</v>
      </c>
      <c r="BN120">
        <v>1</v>
      </c>
      <c r="BO120">
        <v>5</v>
      </c>
      <c r="BP120">
        <v>0</v>
      </c>
      <c r="BQ120">
        <v>0</v>
      </c>
      <c r="BR120">
        <v>0</v>
      </c>
      <c r="BS120">
        <v>1</v>
      </c>
      <c r="BT120">
        <v>2</v>
      </c>
      <c r="BU120">
        <v>1</v>
      </c>
      <c r="BV120">
        <v>0</v>
      </c>
      <c r="BW120">
        <v>0</v>
      </c>
      <c r="BX120">
        <v>0</v>
      </c>
      <c r="BY120">
        <v>2</v>
      </c>
      <c r="BZ120">
        <v>4</v>
      </c>
      <c r="CA120">
        <v>118</v>
      </c>
      <c r="CB120">
        <v>9</v>
      </c>
      <c r="CC120">
        <v>6</v>
      </c>
      <c r="CD120">
        <v>0</v>
      </c>
      <c r="CE120">
        <v>1</v>
      </c>
      <c r="CF120">
        <v>1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9</v>
      </c>
      <c r="CT120">
        <v>14</v>
      </c>
      <c r="CU120">
        <v>8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1</v>
      </c>
      <c r="DD120">
        <v>1</v>
      </c>
      <c r="DE120">
        <v>0</v>
      </c>
      <c r="DF120">
        <v>1</v>
      </c>
      <c r="DG120">
        <v>1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1</v>
      </c>
      <c r="DN120">
        <v>0</v>
      </c>
      <c r="DO120">
        <v>0</v>
      </c>
      <c r="DP120">
        <v>0</v>
      </c>
      <c r="DQ120">
        <v>1</v>
      </c>
      <c r="DR120">
        <v>0</v>
      </c>
      <c r="DS120">
        <v>14</v>
      </c>
      <c r="DT120">
        <v>6</v>
      </c>
      <c r="DU120">
        <v>0</v>
      </c>
      <c r="DV120">
        <v>3</v>
      </c>
      <c r="DW120">
        <v>0</v>
      </c>
      <c r="DX120">
        <v>1</v>
      </c>
      <c r="DY120">
        <v>0</v>
      </c>
      <c r="DZ120">
        <v>1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1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6</v>
      </c>
      <c r="ET120">
        <v>56</v>
      </c>
      <c r="EU120">
        <v>11</v>
      </c>
      <c r="EV120">
        <v>1</v>
      </c>
      <c r="EW120">
        <v>0</v>
      </c>
      <c r="EX120">
        <v>1</v>
      </c>
      <c r="EY120">
        <v>3</v>
      </c>
      <c r="EZ120">
        <v>31</v>
      </c>
      <c r="FA120">
        <v>0</v>
      </c>
      <c r="FB120">
        <v>0</v>
      </c>
      <c r="FC120">
        <v>2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3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4</v>
      </c>
      <c r="FS120">
        <v>56</v>
      </c>
      <c r="FT120">
        <v>33</v>
      </c>
      <c r="FU120">
        <v>15</v>
      </c>
      <c r="FV120">
        <v>2</v>
      </c>
      <c r="FW120">
        <v>2</v>
      </c>
      <c r="FX120">
        <v>5</v>
      </c>
      <c r="FY120">
        <v>1</v>
      </c>
      <c r="FZ120">
        <v>1</v>
      </c>
      <c r="GA120">
        <v>0</v>
      </c>
      <c r="GB120">
        <v>2</v>
      </c>
      <c r="GC120">
        <v>0</v>
      </c>
      <c r="GD120">
        <v>1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1</v>
      </c>
      <c r="GN120">
        <v>0</v>
      </c>
      <c r="GO120">
        <v>0</v>
      </c>
      <c r="GP120">
        <v>0</v>
      </c>
      <c r="GQ120">
        <v>1</v>
      </c>
      <c r="GR120">
        <v>2</v>
      </c>
      <c r="GS120">
        <v>33</v>
      </c>
      <c r="GT120">
        <v>33</v>
      </c>
      <c r="GU120">
        <v>10</v>
      </c>
      <c r="GV120">
        <v>8</v>
      </c>
      <c r="GW120">
        <v>2</v>
      </c>
      <c r="GX120">
        <v>4</v>
      </c>
      <c r="GY120">
        <v>0</v>
      </c>
      <c r="GZ120">
        <v>1</v>
      </c>
      <c r="HA120">
        <v>1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2</v>
      </c>
      <c r="HI120">
        <v>0</v>
      </c>
      <c r="HJ120">
        <v>0</v>
      </c>
      <c r="HK120">
        <v>1</v>
      </c>
      <c r="HL120">
        <v>0</v>
      </c>
      <c r="HM120">
        <v>0</v>
      </c>
      <c r="HN120">
        <v>0</v>
      </c>
      <c r="HO120">
        <v>2</v>
      </c>
      <c r="HP120">
        <v>0</v>
      </c>
      <c r="HQ120">
        <v>1</v>
      </c>
      <c r="HR120">
        <v>1</v>
      </c>
      <c r="HS120">
        <v>33</v>
      </c>
      <c r="HT120">
        <v>3</v>
      </c>
      <c r="HU120">
        <v>2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1</v>
      </c>
      <c r="IG120">
        <v>0</v>
      </c>
      <c r="IH120">
        <v>3</v>
      </c>
    </row>
    <row r="121" spans="1:242">
      <c r="A121" t="s">
        <v>1132</v>
      </c>
      <c r="B121" t="s">
        <v>1093</v>
      </c>
      <c r="C121" t="str">
        <f>"080302"</f>
        <v>080302</v>
      </c>
      <c r="D121" t="s">
        <v>1131</v>
      </c>
      <c r="E121">
        <v>3</v>
      </c>
      <c r="F121">
        <v>1158</v>
      </c>
      <c r="G121">
        <v>880</v>
      </c>
      <c r="H121">
        <v>253</v>
      </c>
      <c r="I121">
        <v>627</v>
      </c>
      <c r="J121">
        <v>0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627</v>
      </c>
      <c r="T121">
        <v>0</v>
      </c>
      <c r="U121">
        <v>0</v>
      </c>
      <c r="V121">
        <v>627</v>
      </c>
      <c r="W121">
        <v>16</v>
      </c>
      <c r="X121">
        <v>12</v>
      </c>
      <c r="Y121">
        <v>4</v>
      </c>
      <c r="Z121">
        <v>0</v>
      </c>
      <c r="AA121">
        <v>611</v>
      </c>
      <c r="AB121">
        <v>184</v>
      </c>
      <c r="AC121">
        <v>25</v>
      </c>
      <c r="AD121">
        <v>57</v>
      </c>
      <c r="AE121">
        <v>8</v>
      </c>
      <c r="AF121">
        <v>7</v>
      </c>
      <c r="AG121">
        <v>9</v>
      </c>
      <c r="AH121">
        <v>9</v>
      </c>
      <c r="AI121">
        <v>14</v>
      </c>
      <c r="AJ121">
        <v>3</v>
      </c>
      <c r="AK121">
        <v>0</v>
      </c>
      <c r="AL121">
        <v>18</v>
      </c>
      <c r="AM121">
        <v>0</v>
      </c>
      <c r="AN121">
        <v>1</v>
      </c>
      <c r="AO121">
        <v>2</v>
      </c>
      <c r="AP121">
        <v>0</v>
      </c>
      <c r="AQ121">
        <v>0</v>
      </c>
      <c r="AR121">
        <v>0</v>
      </c>
      <c r="AS121">
        <v>24</v>
      </c>
      <c r="AT121">
        <v>1</v>
      </c>
      <c r="AU121">
        <v>1</v>
      </c>
      <c r="AV121">
        <v>0</v>
      </c>
      <c r="AW121">
        <v>2</v>
      </c>
      <c r="AX121">
        <v>0</v>
      </c>
      <c r="AY121">
        <v>0</v>
      </c>
      <c r="AZ121">
        <v>3</v>
      </c>
      <c r="BA121">
        <v>184</v>
      </c>
      <c r="BB121">
        <v>181</v>
      </c>
      <c r="BC121">
        <v>66</v>
      </c>
      <c r="BD121">
        <v>56</v>
      </c>
      <c r="BE121">
        <v>6</v>
      </c>
      <c r="BF121">
        <v>8</v>
      </c>
      <c r="BG121">
        <v>1</v>
      </c>
      <c r="BH121">
        <v>0</v>
      </c>
      <c r="BI121">
        <v>4</v>
      </c>
      <c r="BJ121">
        <v>9</v>
      </c>
      <c r="BK121">
        <v>1</v>
      </c>
      <c r="BL121">
        <v>1</v>
      </c>
      <c r="BM121">
        <v>2</v>
      </c>
      <c r="BN121">
        <v>4</v>
      </c>
      <c r="BO121">
        <v>9</v>
      </c>
      <c r="BP121">
        <v>0</v>
      </c>
      <c r="BQ121">
        <v>0</v>
      </c>
      <c r="BR121">
        <v>0</v>
      </c>
      <c r="BS121">
        <v>1</v>
      </c>
      <c r="BT121">
        <v>1</v>
      </c>
      <c r="BU121">
        <v>3</v>
      </c>
      <c r="BV121">
        <v>2</v>
      </c>
      <c r="BW121">
        <v>0</v>
      </c>
      <c r="BX121">
        <v>0</v>
      </c>
      <c r="BY121">
        <v>1</v>
      </c>
      <c r="BZ121">
        <v>6</v>
      </c>
      <c r="CA121">
        <v>181</v>
      </c>
      <c r="CB121">
        <v>24</v>
      </c>
      <c r="CC121">
        <v>8</v>
      </c>
      <c r="CD121">
        <v>4</v>
      </c>
      <c r="CE121">
        <v>1</v>
      </c>
      <c r="CF121">
        <v>2</v>
      </c>
      <c r="CG121">
        <v>1</v>
      </c>
      <c r="CH121">
        <v>0</v>
      </c>
      <c r="CI121">
        <v>1</v>
      </c>
      <c r="CJ121">
        <v>0</v>
      </c>
      <c r="CK121">
        <v>2</v>
      </c>
      <c r="CL121">
        <v>1</v>
      </c>
      <c r="CM121">
        <v>2</v>
      </c>
      <c r="CN121">
        <v>0</v>
      </c>
      <c r="CO121">
        <v>0</v>
      </c>
      <c r="CP121">
        <v>0</v>
      </c>
      <c r="CQ121">
        <v>0</v>
      </c>
      <c r="CR121">
        <v>2</v>
      </c>
      <c r="CS121">
        <v>24</v>
      </c>
      <c r="CT121">
        <v>19</v>
      </c>
      <c r="CU121">
        <v>14</v>
      </c>
      <c r="CV121">
        <v>0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</v>
      </c>
      <c r="DF121">
        <v>0</v>
      </c>
      <c r="DG121">
        <v>0</v>
      </c>
      <c r="DH121">
        <v>1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1</v>
      </c>
      <c r="DP121">
        <v>1</v>
      </c>
      <c r="DQ121">
        <v>0</v>
      </c>
      <c r="DR121">
        <v>0</v>
      </c>
      <c r="DS121">
        <v>19</v>
      </c>
      <c r="DT121">
        <v>24</v>
      </c>
      <c r="DU121">
        <v>2</v>
      </c>
      <c r="DV121">
        <v>8</v>
      </c>
      <c r="DW121">
        <v>1</v>
      </c>
      <c r="DX121">
        <v>2</v>
      </c>
      <c r="DY121">
        <v>0</v>
      </c>
      <c r="DZ121">
        <v>0</v>
      </c>
      <c r="EA121">
        <v>2</v>
      </c>
      <c r="EB121">
        <v>0</v>
      </c>
      <c r="EC121">
        <v>2</v>
      </c>
      <c r="ED121">
        <v>0</v>
      </c>
      <c r="EE121">
        <v>0</v>
      </c>
      <c r="EF121">
        <v>2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4</v>
      </c>
      <c r="ES121">
        <v>24</v>
      </c>
      <c r="ET121">
        <v>87</v>
      </c>
      <c r="EU121">
        <v>19</v>
      </c>
      <c r="EV121">
        <v>6</v>
      </c>
      <c r="EW121">
        <v>0</v>
      </c>
      <c r="EX121">
        <v>0</v>
      </c>
      <c r="EY121">
        <v>2</v>
      </c>
      <c r="EZ121">
        <v>48</v>
      </c>
      <c r="FA121">
        <v>1</v>
      </c>
      <c r="FB121">
        <v>0</v>
      </c>
      <c r="FC121">
        <v>0</v>
      </c>
      <c r="FD121">
        <v>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1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1</v>
      </c>
      <c r="FQ121">
        <v>0</v>
      </c>
      <c r="FR121">
        <v>7</v>
      </c>
      <c r="FS121">
        <v>87</v>
      </c>
      <c r="FT121">
        <v>53</v>
      </c>
      <c r="FU121">
        <v>26</v>
      </c>
      <c r="FV121">
        <v>3</v>
      </c>
      <c r="FW121">
        <v>2</v>
      </c>
      <c r="FX121">
        <v>7</v>
      </c>
      <c r="FY121">
        <v>1</v>
      </c>
      <c r="FZ121">
        <v>1</v>
      </c>
      <c r="GA121">
        <v>0</v>
      </c>
      <c r="GB121">
        <v>0</v>
      </c>
      <c r="GC121">
        <v>0</v>
      </c>
      <c r="GD121">
        <v>0</v>
      </c>
      <c r="GE121">
        <v>1</v>
      </c>
      <c r="GF121">
        <v>1</v>
      </c>
      <c r="GG121">
        <v>1</v>
      </c>
      <c r="GH121">
        <v>0</v>
      </c>
      <c r="GI121">
        <v>0</v>
      </c>
      <c r="GJ121">
        <v>1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1</v>
      </c>
      <c r="GQ121">
        <v>2</v>
      </c>
      <c r="GR121">
        <v>6</v>
      </c>
      <c r="GS121">
        <v>53</v>
      </c>
      <c r="GT121">
        <v>37</v>
      </c>
      <c r="GU121">
        <v>14</v>
      </c>
      <c r="GV121">
        <v>7</v>
      </c>
      <c r="GW121">
        <v>4</v>
      </c>
      <c r="GX121">
        <v>3</v>
      </c>
      <c r="GY121">
        <v>0</v>
      </c>
      <c r="GZ121">
        <v>1</v>
      </c>
      <c r="HA121">
        <v>0</v>
      </c>
      <c r="HB121">
        <v>0</v>
      </c>
      <c r="HC121">
        <v>1</v>
      </c>
      <c r="HD121">
        <v>0</v>
      </c>
      <c r="HE121">
        <v>1</v>
      </c>
      <c r="HF121">
        <v>0</v>
      </c>
      <c r="HG121">
        <v>0</v>
      </c>
      <c r="HH121">
        <v>1</v>
      </c>
      <c r="HI121">
        <v>1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1</v>
      </c>
      <c r="HQ121">
        <v>0</v>
      </c>
      <c r="HR121">
        <v>3</v>
      </c>
      <c r="HS121">
        <v>37</v>
      </c>
      <c r="HT121">
        <v>2</v>
      </c>
      <c r="HU121">
        <v>1</v>
      </c>
      <c r="HV121">
        <v>0</v>
      </c>
      <c r="HW121">
        <v>1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2</v>
      </c>
    </row>
    <row r="122" spans="1:242">
      <c r="A122" t="s">
        <v>1130</v>
      </c>
      <c r="B122" t="s">
        <v>1093</v>
      </c>
      <c r="C122" t="str">
        <f>"080302"</f>
        <v>080302</v>
      </c>
      <c r="D122" t="s">
        <v>1129</v>
      </c>
      <c r="E122">
        <v>4</v>
      </c>
      <c r="F122">
        <v>1036</v>
      </c>
      <c r="G122">
        <v>790</v>
      </c>
      <c r="H122">
        <v>255</v>
      </c>
      <c r="I122">
        <v>535</v>
      </c>
      <c r="J122">
        <v>0</v>
      </c>
      <c r="K122">
        <v>8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536</v>
      </c>
      <c r="T122">
        <v>1</v>
      </c>
      <c r="U122">
        <v>0</v>
      </c>
      <c r="V122">
        <v>536</v>
      </c>
      <c r="W122">
        <v>14</v>
      </c>
      <c r="X122">
        <v>14</v>
      </c>
      <c r="Y122">
        <v>0</v>
      </c>
      <c r="Z122">
        <v>0</v>
      </c>
      <c r="AA122">
        <v>522</v>
      </c>
      <c r="AB122">
        <v>86</v>
      </c>
      <c r="AC122">
        <v>19</v>
      </c>
      <c r="AD122">
        <v>31</v>
      </c>
      <c r="AE122">
        <v>6</v>
      </c>
      <c r="AF122">
        <v>2</v>
      </c>
      <c r="AG122">
        <v>6</v>
      </c>
      <c r="AH122">
        <v>2</v>
      </c>
      <c r="AI122">
        <v>5</v>
      </c>
      <c r="AJ122">
        <v>1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9</v>
      </c>
      <c r="AT122">
        <v>1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1</v>
      </c>
      <c r="BA122">
        <v>86</v>
      </c>
      <c r="BB122">
        <v>178</v>
      </c>
      <c r="BC122">
        <v>73</v>
      </c>
      <c r="BD122">
        <v>34</v>
      </c>
      <c r="BE122">
        <v>7</v>
      </c>
      <c r="BF122">
        <v>10</v>
      </c>
      <c r="BG122">
        <v>0</v>
      </c>
      <c r="BH122">
        <v>0</v>
      </c>
      <c r="BI122">
        <v>3</v>
      </c>
      <c r="BJ122">
        <v>6</v>
      </c>
      <c r="BK122">
        <v>2</v>
      </c>
      <c r="BL122">
        <v>1</v>
      </c>
      <c r="BM122">
        <v>2</v>
      </c>
      <c r="BN122">
        <v>1</v>
      </c>
      <c r="BO122">
        <v>26</v>
      </c>
      <c r="BP122">
        <v>1</v>
      </c>
      <c r="BQ122">
        <v>3</v>
      </c>
      <c r="BR122">
        <v>0</v>
      </c>
      <c r="BS122">
        <v>1</v>
      </c>
      <c r="BT122">
        <v>1</v>
      </c>
      <c r="BU122">
        <v>0</v>
      </c>
      <c r="BV122">
        <v>1</v>
      </c>
      <c r="BW122">
        <v>3</v>
      </c>
      <c r="BX122">
        <v>1</v>
      </c>
      <c r="BY122">
        <v>0</v>
      </c>
      <c r="BZ122">
        <v>2</v>
      </c>
      <c r="CA122">
        <v>178</v>
      </c>
      <c r="CB122">
        <v>29</v>
      </c>
      <c r="CC122">
        <v>9</v>
      </c>
      <c r="CD122">
        <v>3</v>
      </c>
      <c r="CE122">
        <v>1</v>
      </c>
      <c r="CF122">
        <v>7</v>
      </c>
      <c r="CG122">
        <v>1</v>
      </c>
      <c r="CH122">
        <v>1</v>
      </c>
      <c r="CI122">
        <v>0</v>
      </c>
      <c r="CJ122">
        <v>0</v>
      </c>
      <c r="CK122">
        <v>4</v>
      </c>
      <c r="CL122">
        <v>1</v>
      </c>
      <c r="CM122">
        <v>0</v>
      </c>
      <c r="CN122">
        <v>0</v>
      </c>
      <c r="CO122">
        <v>1</v>
      </c>
      <c r="CP122">
        <v>0</v>
      </c>
      <c r="CQ122">
        <v>1</v>
      </c>
      <c r="CR122">
        <v>0</v>
      </c>
      <c r="CS122">
        <v>29</v>
      </c>
      <c r="CT122">
        <v>30</v>
      </c>
      <c r="CU122">
        <v>19</v>
      </c>
      <c r="CV122">
        <v>2</v>
      </c>
      <c r="CW122">
        <v>2</v>
      </c>
      <c r="CX122">
        <v>0</v>
      </c>
      <c r="CY122">
        <v>1</v>
      </c>
      <c r="CZ122">
        <v>0</v>
      </c>
      <c r="DA122">
        <v>0</v>
      </c>
      <c r="DB122">
        <v>1</v>
      </c>
      <c r="DC122">
        <v>0</v>
      </c>
      <c r="DD122">
        <v>1</v>
      </c>
      <c r="DE122">
        <v>0</v>
      </c>
      <c r="DF122">
        <v>1</v>
      </c>
      <c r="DG122">
        <v>1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1</v>
      </c>
      <c r="DO122">
        <v>0</v>
      </c>
      <c r="DP122">
        <v>0</v>
      </c>
      <c r="DQ122">
        <v>0</v>
      </c>
      <c r="DR122">
        <v>1</v>
      </c>
      <c r="DS122">
        <v>30</v>
      </c>
      <c r="DT122">
        <v>17</v>
      </c>
      <c r="DU122">
        <v>4</v>
      </c>
      <c r="DV122">
        <v>3</v>
      </c>
      <c r="DW122">
        <v>1</v>
      </c>
      <c r="DX122">
        <v>0</v>
      </c>
      <c r="DY122">
        <v>3</v>
      </c>
      <c r="DZ122">
        <v>0</v>
      </c>
      <c r="EA122">
        <v>0</v>
      </c>
      <c r="EB122">
        <v>1</v>
      </c>
      <c r="EC122">
        <v>1</v>
      </c>
      <c r="ED122">
        <v>0</v>
      </c>
      <c r="EE122">
        <v>0</v>
      </c>
      <c r="EF122">
        <v>0</v>
      </c>
      <c r="EG122">
        <v>0</v>
      </c>
      <c r="EH122">
        <v>1</v>
      </c>
      <c r="EI122">
        <v>0</v>
      </c>
      <c r="EJ122">
        <v>1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2</v>
      </c>
      <c r="ES122">
        <v>17</v>
      </c>
      <c r="ET122">
        <v>98</v>
      </c>
      <c r="EU122">
        <v>28</v>
      </c>
      <c r="EV122">
        <v>2</v>
      </c>
      <c r="EW122">
        <v>1</v>
      </c>
      <c r="EX122">
        <v>4</v>
      </c>
      <c r="EY122">
        <v>4</v>
      </c>
      <c r="EZ122">
        <v>36</v>
      </c>
      <c r="FA122">
        <v>0</v>
      </c>
      <c r="FB122">
        <v>0</v>
      </c>
      <c r="FC122">
        <v>3</v>
      </c>
      <c r="FD122">
        <v>5</v>
      </c>
      <c r="FE122">
        <v>1</v>
      </c>
      <c r="FF122">
        <v>0</v>
      </c>
      <c r="FG122">
        <v>0</v>
      </c>
      <c r="FH122">
        <v>0</v>
      </c>
      <c r="FI122">
        <v>3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11</v>
      </c>
      <c r="FS122">
        <v>98</v>
      </c>
      <c r="FT122">
        <v>43</v>
      </c>
      <c r="FU122">
        <v>19</v>
      </c>
      <c r="FV122">
        <v>0</v>
      </c>
      <c r="FW122">
        <v>1</v>
      </c>
      <c r="FX122">
        <v>4</v>
      </c>
      <c r="FY122">
        <v>0</v>
      </c>
      <c r="FZ122">
        <v>4</v>
      </c>
      <c r="GA122">
        <v>0</v>
      </c>
      <c r="GB122">
        <v>2</v>
      </c>
      <c r="GC122">
        <v>1</v>
      </c>
      <c r="GD122">
        <v>0</v>
      </c>
      <c r="GE122">
        <v>0</v>
      </c>
      <c r="GF122">
        <v>0</v>
      </c>
      <c r="GG122">
        <v>1</v>
      </c>
      <c r="GH122">
        <v>1</v>
      </c>
      <c r="GI122">
        <v>0</v>
      </c>
      <c r="GJ122">
        <v>1</v>
      </c>
      <c r="GK122">
        <v>0</v>
      </c>
      <c r="GL122">
        <v>0</v>
      </c>
      <c r="GM122">
        <v>0</v>
      </c>
      <c r="GN122">
        <v>1</v>
      </c>
      <c r="GO122">
        <v>0</v>
      </c>
      <c r="GP122">
        <v>1</v>
      </c>
      <c r="GQ122">
        <v>5</v>
      </c>
      <c r="GR122">
        <v>2</v>
      </c>
      <c r="GS122">
        <v>43</v>
      </c>
      <c r="GT122">
        <v>40</v>
      </c>
      <c r="GU122">
        <v>12</v>
      </c>
      <c r="GV122">
        <v>8</v>
      </c>
      <c r="GW122">
        <v>4</v>
      </c>
      <c r="GX122">
        <v>3</v>
      </c>
      <c r="GY122">
        <v>0</v>
      </c>
      <c r="GZ122">
        <v>1</v>
      </c>
      <c r="HA122">
        <v>2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2</v>
      </c>
      <c r="HI122">
        <v>1</v>
      </c>
      <c r="HJ122">
        <v>0</v>
      </c>
      <c r="HK122">
        <v>0</v>
      </c>
      <c r="HL122">
        <v>1</v>
      </c>
      <c r="HM122">
        <v>0</v>
      </c>
      <c r="HN122">
        <v>0</v>
      </c>
      <c r="HO122">
        <v>2</v>
      </c>
      <c r="HP122">
        <v>0</v>
      </c>
      <c r="HQ122">
        <v>1</v>
      </c>
      <c r="HR122">
        <v>3</v>
      </c>
      <c r="HS122">
        <v>40</v>
      </c>
      <c r="HT122">
        <v>1</v>
      </c>
      <c r="HU122">
        <v>1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1</v>
      </c>
    </row>
    <row r="123" spans="1:242">
      <c r="A123" t="s">
        <v>1128</v>
      </c>
      <c r="B123" t="s">
        <v>1093</v>
      </c>
      <c r="C123" t="str">
        <f>"080302"</f>
        <v>080302</v>
      </c>
      <c r="D123" t="s">
        <v>1127</v>
      </c>
      <c r="E123">
        <v>5</v>
      </c>
      <c r="F123">
        <v>1789</v>
      </c>
      <c r="G123">
        <v>1360</v>
      </c>
      <c r="H123">
        <v>499</v>
      </c>
      <c r="I123">
        <v>861</v>
      </c>
      <c r="J123">
        <v>0</v>
      </c>
      <c r="K123">
        <v>10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861</v>
      </c>
      <c r="T123">
        <v>0</v>
      </c>
      <c r="U123">
        <v>0</v>
      </c>
      <c r="V123">
        <v>861</v>
      </c>
      <c r="W123">
        <v>21</v>
      </c>
      <c r="X123">
        <v>16</v>
      </c>
      <c r="Y123">
        <v>5</v>
      </c>
      <c r="Z123">
        <v>0</v>
      </c>
      <c r="AA123">
        <v>840</v>
      </c>
      <c r="AB123">
        <v>212</v>
      </c>
      <c r="AC123">
        <v>44</v>
      </c>
      <c r="AD123">
        <v>55</v>
      </c>
      <c r="AE123">
        <v>10</v>
      </c>
      <c r="AF123">
        <v>9</v>
      </c>
      <c r="AG123">
        <v>10</v>
      </c>
      <c r="AH123">
        <v>16</v>
      </c>
      <c r="AI123">
        <v>22</v>
      </c>
      <c r="AJ123">
        <v>1</v>
      </c>
      <c r="AK123">
        <v>1</v>
      </c>
      <c r="AL123">
        <v>3</v>
      </c>
      <c r="AM123">
        <v>1</v>
      </c>
      <c r="AN123">
        <v>0</v>
      </c>
      <c r="AO123">
        <v>1</v>
      </c>
      <c r="AP123">
        <v>0</v>
      </c>
      <c r="AQ123">
        <v>2</v>
      </c>
      <c r="AR123">
        <v>0</v>
      </c>
      <c r="AS123">
        <v>25</v>
      </c>
      <c r="AT123">
        <v>1</v>
      </c>
      <c r="AU123">
        <v>0</v>
      </c>
      <c r="AV123">
        <v>1</v>
      </c>
      <c r="AW123">
        <v>2</v>
      </c>
      <c r="AX123">
        <v>0</v>
      </c>
      <c r="AY123">
        <v>1</v>
      </c>
      <c r="AZ123">
        <v>7</v>
      </c>
      <c r="BA123">
        <v>212</v>
      </c>
      <c r="BB123">
        <v>245</v>
      </c>
      <c r="BC123">
        <v>84</v>
      </c>
      <c r="BD123">
        <v>63</v>
      </c>
      <c r="BE123">
        <v>7</v>
      </c>
      <c r="BF123">
        <v>17</v>
      </c>
      <c r="BG123">
        <v>1</v>
      </c>
      <c r="BH123">
        <v>0</v>
      </c>
      <c r="BI123">
        <v>6</v>
      </c>
      <c r="BJ123">
        <v>6</v>
      </c>
      <c r="BK123">
        <v>1</v>
      </c>
      <c r="BL123">
        <v>4</v>
      </c>
      <c r="BM123">
        <v>0</v>
      </c>
      <c r="BN123">
        <v>0</v>
      </c>
      <c r="BO123">
        <v>29</v>
      </c>
      <c r="BP123">
        <v>2</v>
      </c>
      <c r="BQ123">
        <v>1</v>
      </c>
      <c r="BR123">
        <v>0</v>
      </c>
      <c r="BS123">
        <v>4</v>
      </c>
      <c r="BT123">
        <v>1</v>
      </c>
      <c r="BU123">
        <v>0</v>
      </c>
      <c r="BV123">
        <v>0</v>
      </c>
      <c r="BW123">
        <v>7</v>
      </c>
      <c r="BX123">
        <v>2</v>
      </c>
      <c r="BY123">
        <v>1</v>
      </c>
      <c r="BZ123">
        <v>9</v>
      </c>
      <c r="CA123">
        <v>245</v>
      </c>
      <c r="CB123">
        <v>58</v>
      </c>
      <c r="CC123">
        <v>21</v>
      </c>
      <c r="CD123">
        <v>10</v>
      </c>
      <c r="CE123">
        <v>0</v>
      </c>
      <c r="CF123">
        <v>7</v>
      </c>
      <c r="CG123">
        <v>5</v>
      </c>
      <c r="CH123">
        <v>1</v>
      </c>
      <c r="CI123">
        <v>0</v>
      </c>
      <c r="CJ123">
        <v>2</v>
      </c>
      <c r="CK123">
        <v>1</v>
      </c>
      <c r="CL123">
        <v>1</v>
      </c>
      <c r="CM123">
        <v>1</v>
      </c>
      <c r="CN123">
        <v>1</v>
      </c>
      <c r="CO123">
        <v>2</v>
      </c>
      <c r="CP123">
        <v>2</v>
      </c>
      <c r="CQ123">
        <v>0</v>
      </c>
      <c r="CR123">
        <v>4</v>
      </c>
      <c r="CS123">
        <v>58</v>
      </c>
      <c r="CT123">
        <v>32</v>
      </c>
      <c r="CU123">
        <v>14</v>
      </c>
      <c r="CV123">
        <v>2</v>
      </c>
      <c r="CW123">
        <v>0</v>
      </c>
      <c r="CX123">
        <v>0</v>
      </c>
      <c r="CY123">
        <v>3</v>
      </c>
      <c r="CZ123">
        <v>1</v>
      </c>
      <c r="DA123">
        <v>0</v>
      </c>
      <c r="DB123">
        <v>0</v>
      </c>
      <c r="DC123">
        <v>0</v>
      </c>
      <c r="DD123">
        <v>2</v>
      </c>
      <c r="DE123">
        <v>1</v>
      </c>
      <c r="DF123">
        <v>1</v>
      </c>
      <c r="DG123">
        <v>1</v>
      </c>
      <c r="DH123">
        <v>1</v>
      </c>
      <c r="DI123">
        <v>0</v>
      </c>
      <c r="DJ123">
        <v>0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0</v>
      </c>
      <c r="DQ123">
        <v>0</v>
      </c>
      <c r="DR123">
        <v>1</v>
      </c>
      <c r="DS123">
        <v>32</v>
      </c>
      <c r="DT123">
        <v>17</v>
      </c>
      <c r="DU123">
        <v>3</v>
      </c>
      <c r="DV123">
        <v>9</v>
      </c>
      <c r="DW123">
        <v>0</v>
      </c>
      <c r="DX123">
        <v>0</v>
      </c>
      <c r="DY123">
        <v>2</v>
      </c>
      <c r="DZ123">
        <v>0</v>
      </c>
      <c r="EA123">
        <v>1</v>
      </c>
      <c r="EB123">
        <v>0</v>
      </c>
      <c r="EC123">
        <v>0</v>
      </c>
      <c r="ED123">
        <v>0</v>
      </c>
      <c r="EE123">
        <v>0</v>
      </c>
      <c r="EF123">
        <v>2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17</v>
      </c>
      <c r="ET123">
        <v>139</v>
      </c>
      <c r="EU123">
        <v>24</v>
      </c>
      <c r="EV123">
        <v>6</v>
      </c>
      <c r="EW123">
        <v>2</v>
      </c>
      <c r="EX123">
        <v>1</v>
      </c>
      <c r="EY123">
        <v>6</v>
      </c>
      <c r="EZ123">
        <v>70</v>
      </c>
      <c r="FA123">
        <v>1</v>
      </c>
      <c r="FB123">
        <v>2</v>
      </c>
      <c r="FC123">
        <v>0</v>
      </c>
      <c r="FD123">
        <v>11</v>
      </c>
      <c r="FE123">
        <v>0</v>
      </c>
      <c r="FF123">
        <v>2</v>
      </c>
      <c r="FG123">
        <v>0</v>
      </c>
      <c r="FH123">
        <v>0</v>
      </c>
      <c r="FI123">
        <v>1</v>
      </c>
      <c r="FJ123">
        <v>1</v>
      </c>
      <c r="FK123">
        <v>1</v>
      </c>
      <c r="FL123">
        <v>0</v>
      </c>
      <c r="FM123">
        <v>0</v>
      </c>
      <c r="FN123">
        <v>0</v>
      </c>
      <c r="FO123">
        <v>2</v>
      </c>
      <c r="FP123">
        <v>0</v>
      </c>
      <c r="FQ123">
        <v>0</v>
      </c>
      <c r="FR123">
        <v>9</v>
      </c>
      <c r="FS123">
        <v>139</v>
      </c>
      <c r="FT123">
        <v>77</v>
      </c>
      <c r="FU123">
        <v>28</v>
      </c>
      <c r="FV123">
        <v>2</v>
      </c>
      <c r="FW123">
        <v>4</v>
      </c>
      <c r="FX123">
        <v>7</v>
      </c>
      <c r="FY123">
        <v>0</v>
      </c>
      <c r="FZ123">
        <v>3</v>
      </c>
      <c r="GA123">
        <v>3</v>
      </c>
      <c r="GB123">
        <v>7</v>
      </c>
      <c r="GC123">
        <v>0</v>
      </c>
      <c r="GD123">
        <v>2</v>
      </c>
      <c r="GE123">
        <v>0</v>
      </c>
      <c r="GF123">
        <v>0</v>
      </c>
      <c r="GG123">
        <v>1</v>
      </c>
      <c r="GH123">
        <v>0</v>
      </c>
      <c r="GI123">
        <v>1</v>
      </c>
      <c r="GJ123">
        <v>1</v>
      </c>
      <c r="GK123">
        <v>0</v>
      </c>
      <c r="GL123">
        <v>0</v>
      </c>
      <c r="GM123">
        <v>1</v>
      </c>
      <c r="GN123">
        <v>0</v>
      </c>
      <c r="GO123">
        <v>2</v>
      </c>
      <c r="GP123">
        <v>2</v>
      </c>
      <c r="GQ123">
        <v>5</v>
      </c>
      <c r="GR123">
        <v>8</v>
      </c>
      <c r="GS123">
        <v>77</v>
      </c>
      <c r="GT123">
        <v>56</v>
      </c>
      <c r="GU123">
        <v>23</v>
      </c>
      <c r="GV123">
        <v>8</v>
      </c>
      <c r="GW123">
        <v>9</v>
      </c>
      <c r="GX123">
        <v>6</v>
      </c>
      <c r="GY123">
        <v>2</v>
      </c>
      <c r="GZ123">
        <v>0</v>
      </c>
      <c r="HA123">
        <v>2</v>
      </c>
      <c r="HB123">
        <v>0</v>
      </c>
      <c r="HC123">
        <v>0</v>
      </c>
      <c r="HD123">
        <v>0</v>
      </c>
      <c r="HE123">
        <v>1</v>
      </c>
      <c r="HF123">
        <v>0</v>
      </c>
      <c r="HG123">
        <v>0</v>
      </c>
      <c r="HH123">
        <v>0</v>
      </c>
      <c r="HI123">
        <v>1</v>
      </c>
      <c r="HJ123">
        <v>0</v>
      </c>
      <c r="HK123">
        <v>0</v>
      </c>
      <c r="HL123">
        <v>0</v>
      </c>
      <c r="HM123">
        <v>0</v>
      </c>
      <c r="HN123">
        <v>1</v>
      </c>
      <c r="HO123">
        <v>1</v>
      </c>
      <c r="HP123">
        <v>0</v>
      </c>
      <c r="HQ123">
        <v>0</v>
      </c>
      <c r="HR123">
        <v>2</v>
      </c>
      <c r="HS123">
        <v>56</v>
      </c>
      <c r="HT123">
        <v>4</v>
      </c>
      <c r="HU123">
        <v>1</v>
      </c>
      <c r="HV123">
        <v>0</v>
      </c>
      <c r="HW123">
        <v>0</v>
      </c>
      <c r="HX123">
        <v>1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2</v>
      </c>
      <c r="IF123">
        <v>0</v>
      </c>
      <c r="IG123">
        <v>0</v>
      </c>
      <c r="IH123">
        <v>4</v>
      </c>
    </row>
    <row r="124" spans="1:242">
      <c r="A124" t="s">
        <v>1126</v>
      </c>
      <c r="B124" t="s">
        <v>1093</v>
      </c>
      <c r="C124" t="str">
        <f>"080302"</f>
        <v>080302</v>
      </c>
      <c r="D124" t="s">
        <v>1125</v>
      </c>
      <c r="E124">
        <v>6</v>
      </c>
      <c r="F124">
        <v>1890</v>
      </c>
      <c r="G124">
        <v>1430</v>
      </c>
      <c r="H124">
        <v>604</v>
      </c>
      <c r="I124">
        <v>826</v>
      </c>
      <c r="J124">
        <v>3</v>
      </c>
      <c r="K124">
        <v>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826</v>
      </c>
      <c r="T124">
        <v>0</v>
      </c>
      <c r="U124">
        <v>0</v>
      </c>
      <c r="V124">
        <v>826</v>
      </c>
      <c r="W124">
        <v>35</v>
      </c>
      <c r="X124">
        <v>29</v>
      </c>
      <c r="Y124">
        <v>6</v>
      </c>
      <c r="Z124">
        <v>0</v>
      </c>
      <c r="AA124">
        <v>791</v>
      </c>
      <c r="AB124">
        <v>194</v>
      </c>
      <c r="AC124">
        <v>46</v>
      </c>
      <c r="AD124">
        <v>41</v>
      </c>
      <c r="AE124">
        <v>6</v>
      </c>
      <c r="AF124">
        <v>9</v>
      </c>
      <c r="AG124">
        <v>13</v>
      </c>
      <c r="AH124">
        <v>17</v>
      </c>
      <c r="AI124">
        <v>16</v>
      </c>
      <c r="AJ124">
        <v>0</v>
      </c>
      <c r="AK124">
        <v>1</v>
      </c>
      <c r="AL124">
        <v>7</v>
      </c>
      <c r="AM124">
        <v>1</v>
      </c>
      <c r="AN124">
        <v>2</v>
      </c>
      <c r="AO124">
        <v>1</v>
      </c>
      <c r="AP124">
        <v>0</v>
      </c>
      <c r="AQ124">
        <v>0</v>
      </c>
      <c r="AR124">
        <v>0</v>
      </c>
      <c r="AS124">
        <v>25</v>
      </c>
      <c r="AT124">
        <v>0</v>
      </c>
      <c r="AU124">
        <v>0</v>
      </c>
      <c r="AV124">
        <v>0</v>
      </c>
      <c r="AW124">
        <v>3</v>
      </c>
      <c r="AX124">
        <v>1</v>
      </c>
      <c r="AY124">
        <v>0</v>
      </c>
      <c r="AZ124">
        <v>5</v>
      </c>
      <c r="BA124">
        <v>194</v>
      </c>
      <c r="BB124">
        <v>251</v>
      </c>
      <c r="BC124">
        <v>92</v>
      </c>
      <c r="BD124">
        <v>87</v>
      </c>
      <c r="BE124">
        <v>11</v>
      </c>
      <c r="BF124">
        <v>17</v>
      </c>
      <c r="BG124">
        <v>0</v>
      </c>
      <c r="BH124">
        <v>1</v>
      </c>
      <c r="BI124">
        <v>11</v>
      </c>
      <c r="BJ124">
        <v>7</v>
      </c>
      <c r="BK124">
        <v>1</v>
      </c>
      <c r="BL124">
        <v>1</v>
      </c>
      <c r="BM124">
        <v>1</v>
      </c>
      <c r="BN124">
        <v>0</v>
      </c>
      <c r="BO124">
        <v>9</v>
      </c>
      <c r="BP124">
        <v>4</v>
      </c>
      <c r="BQ124">
        <v>0</v>
      </c>
      <c r="BR124">
        <v>0</v>
      </c>
      <c r="BS124">
        <v>0</v>
      </c>
      <c r="BT124">
        <v>1</v>
      </c>
      <c r="BU124">
        <v>1</v>
      </c>
      <c r="BV124">
        <v>1</v>
      </c>
      <c r="BW124">
        <v>4</v>
      </c>
      <c r="BX124">
        <v>2</v>
      </c>
      <c r="BY124">
        <v>0</v>
      </c>
      <c r="BZ124">
        <v>0</v>
      </c>
      <c r="CA124">
        <v>251</v>
      </c>
      <c r="CB124">
        <v>28</v>
      </c>
      <c r="CC124">
        <v>8</v>
      </c>
      <c r="CD124">
        <v>3</v>
      </c>
      <c r="CE124">
        <v>1</v>
      </c>
      <c r="CF124">
        <v>5</v>
      </c>
      <c r="CG124">
        <v>0</v>
      </c>
      <c r="CH124">
        <v>0</v>
      </c>
      <c r="CI124">
        <v>0</v>
      </c>
      <c r="CJ124">
        <v>1</v>
      </c>
      <c r="CK124">
        <v>3</v>
      </c>
      <c r="CL124">
        <v>0</v>
      </c>
      <c r="CM124">
        <v>0</v>
      </c>
      <c r="CN124">
        <v>0</v>
      </c>
      <c r="CO124">
        <v>1</v>
      </c>
      <c r="CP124">
        <v>0</v>
      </c>
      <c r="CQ124">
        <v>3</v>
      </c>
      <c r="CR124">
        <v>3</v>
      </c>
      <c r="CS124">
        <v>28</v>
      </c>
      <c r="CT124">
        <v>28</v>
      </c>
      <c r="CU124">
        <v>13</v>
      </c>
      <c r="CV124">
        <v>0</v>
      </c>
      <c r="CW124">
        <v>1</v>
      </c>
      <c r="CX124">
        <v>0</v>
      </c>
      <c r="CY124">
        <v>1</v>
      </c>
      <c r="CZ124">
        <v>1</v>
      </c>
      <c r="DA124">
        <v>0</v>
      </c>
      <c r="DB124">
        <v>1</v>
      </c>
      <c r="DC124">
        <v>0</v>
      </c>
      <c r="DD124">
        <v>2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3</v>
      </c>
      <c r="DK124">
        <v>0</v>
      </c>
      <c r="DL124">
        <v>0</v>
      </c>
      <c r="DM124">
        <v>1</v>
      </c>
      <c r="DN124">
        <v>1</v>
      </c>
      <c r="DO124">
        <v>0</v>
      </c>
      <c r="DP124">
        <v>1</v>
      </c>
      <c r="DQ124">
        <v>0</v>
      </c>
      <c r="DR124">
        <v>0</v>
      </c>
      <c r="DS124">
        <v>28</v>
      </c>
      <c r="DT124">
        <v>22</v>
      </c>
      <c r="DU124">
        <v>5</v>
      </c>
      <c r="DV124">
        <v>8</v>
      </c>
      <c r="DW124">
        <v>0</v>
      </c>
      <c r="DX124">
        <v>2</v>
      </c>
      <c r="DY124">
        <v>1</v>
      </c>
      <c r="DZ124">
        <v>1</v>
      </c>
      <c r="EA124">
        <v>1</v>
      </c>
      <c r="EB124">
        <v>0</v>
      </c>
      <c r="EC124">
        <v>0</v>
      </c>
      <c r="ED124">
        <v>0</v>
      </c>
      <c r="EE124">
        <v>0</v>
      </c>
      <c r="EF124">
        <v>2</v>
      </c>
      <c r="EG124">
        <v>1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1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22</v>
      </c>
      <c r="ET124">
        <v>132</v>
      </c>
      <c r="EU124">
        <v>21</v>
      </c>
      <c r="EV124">
        <v>4</v>
      </c>
      <c r="EW124">
        <v>1</v>
      </c>
      <c r="EX124">
        <v>9</v>
      </c>
      <c r="EY124">
        <v>1</v>
      </c>
      <c r="EZ124">
        <v>73</v>
      </c>
      <c r="FA124">
        <v>2</v>
      </c>
      <c r="FB124">
        <v>0</v>
      </c>
      <c r="FC124">
        <v>0</v>
      </c>
      <c r="FD124">
        <v>5</v>
      </c>
      <c r="FE124">
        <v>1</v>
      </c>
      <c r="FF124">
        <v>0</v>
      </c>
      <c r="FG124">
        <v>0</v>
      </c>
      <c r="FH124">
        <v>1</v>
      </c>
      <c r="FI124">
        <v>0</v>
      </c>
      <c r="FJ124">
        <v>0</v>
      </c>
      <c r="FK124">
        <v>1</v>
      </c>
      <c r="FL124">
        <v>0</v>
      </c>
      <c r="FM124">
        <v>2</v>
      </c>
      <c r="FN124">
        <v>0</v>
      </c>
      <c r="FO124">
        <v>0</v>
      </c>
      <c r="FP124">
        <v>1</v>
      </c>
      <c r="FQ124">
        <v>0</v>
      </c>
      <c r="FR124">
        <v>10</v>
      </c>
      <c r="FS124">
        <v>132</v>
      </c>
      <c r="FT124">
        <v>58</v>
      </c>
      <c r="FU124">
        <v>24</v>
      </c>
      <c r="FV124">
        <v>3</v>
      </c>
      <c r="FW124">
        <v>2</v>
      </c>
      <c r="FX124">
        <v>3</v>
      </c>
      <c r="FY124">
        <v>0</v>
      </c>
      <c r="FZ124">
        <v>3</v>
      </c>
      <c r="GA124">
        <v>5</v>
      </c>
      <c r="GB124">
        <v>3</v>
      </c>
      <c r="GC124">
        <v>0</v>
      </c>
      <c r="GD124">
        <v>0</v>
      </c>
      <c r="GE124">
        <v>0</v>
      </c>
      <c r="GF124">
        <v>2</v>
      </c>
      <c r="GG124">
        <v>0</v>
      </c>
      <c r="GH124">
        <v>0</v>
      </c>
      <c r="GI124">
        <v>3</v>
      </c>
      <c r="GJ124">
        <v>0</v>
      </c>
      <c r="GK124">
        <v>0</v>
      </c>
      <c r="GL124">
        <v>0</v>
      </c>
      <c r="GM124">
        <v>1</v>
      </c>
      <c r="GN124">
        <v>0</v>
      </c>
      <c r="GO124">
        <v>1</v>
      </c>
      <c r="GP124">
        <v>3</v>
      </c>
      <c r="GQ124">
        <v>1</v>
      </c>
      <c r="GR124">
        <v>4</v>
      </c>
      <c r="GS124">
        <v>58</v>
      </c>
      <c r="GT124">
        <v>69</v>
      </c>
      <c r="GU124">
        <v>25</v>
      </c>
      <c r="GV124">
        <v>18</v>
      </c>
      <c r="GW124">
        <v>6</v>
      </c>
      <c r="GX124">
        <v>1</v>
      </c>
      <c r="GY124">
        <v>3</v>
      </c>
      <c r="GZ124">
        <v>2</v>
      </c>
      <c r="HA124">
        <v>2</v>
      </c>
      <c r="HB124">
        <v>1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2</v>
      </c>
      <c r="HI124">
        <v>0</v>
      </c>
      <c r="HJ124">
        <v>0</v>
      </c>
      <c r="HK124">
        <v>1</v>
      </c>
      <c r="HL124">
        <v>0</v>
      </c>
      <c r="HM124">
        <v>0</v>
      </c>
      <c r="HN124">
        <v>0</v>
      </c>
      <c r="HO124">
        <v>1</v>
      </c>
      <c r="HP124">
        <v>1</v>
      </c>
      <c r="HQ124">
        <v>0</v>
      </c>
      <c r="HR124">
        <v>6</v>
      </c>
      <c r="HS124">
        <v>69</v>
      </c>
      <c r="HT124">
        <v>9</v>
      </c>
      <c r="HU124">
        <v>4</v>
      </c>
      <c r="HV124">
        <v>1</v>
      </c>
      <c r="HW124">
        <v>0</v>
      </c>
      <c r="HX124">
        <v>0</v>
      </c>
      <c r="HY124">
        <v>0</v>
      </c>
      <c r="HZ124">
        <v>1</v>
      </c>
      <c r="IA124">
        <v>0</v>
      </c>
      <c r="IB124">
        <v>1</v>
      </c>
      <c r="IC124">
        <v>0</v>
      </c>
      <c r="ID124">
        <v>0</v>
      </c>
      <c r="IE124">
        <v>1</v>
      </c>
      <c r="IF124">
        <v>0</v>
      </c>
      <c r="IG124">
        <v>1</v>
      </c>
      <c r="IH124">
        <v>9</v>
      </c>
    </row>
    <row r="125" spans="1:242">
      <c r="A125" t="s">
        <v>1124</v>
      </c>
      <c r="B125" t="s">
        <v>1093</v>
      </c>
      <c r="C125" t="str">
        <f>"080302"</f>
        <v>080302</v>
      </c>
      <c r="D125" t="s">
        <v>1123</v>
      </c>
      <c r="E125">
        <v>7</v>
      </c>
      <c r="F125">
        <v>1058</v>
      </c>
      <c r="G125">
        <v>800</v>
      </c>
      <c r="H125">
        <v>336</v>
      </c>
      <c r="I125">
        <v>464</v>
      </c>
      <c r="J125">
        <v>0</v>
      </c>
      <c r="K125">
        <v>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464</v>
      </c>
      <c r="T125">
        <v>0</v>
      </c>
      <c r="U125">
        <v>0</v>
      </c>
      <c r="V125">
        <v>464</v>
      </c>
      <c r="W125">
        <v>11</v>
      </c>
      <c r="X125">
        <v>7</v>
      </c>
      <c r="Y125">
        <v>4</v>
      </c>
      <c r="Z125">
        <v>0</v>
      </c>
      <c r="AA125">
        <v>453</v>
      </c>
      <c r="AB125">
        <v>123</v>
      </c>
      <c r="AC125">
        <v>30</v>
      </c>
      <c r="AD125">
        <v>18</v>
      </c>
      <c r="AE125">
        <v>4</v>
      </c>
      <c r="AF125">
        <v>1</v>
      </c>
      <c r="AG125">
        <v>5</v>
      </c>
      <c r="AH125">
        <v>11</v>
      </c>
      <c r="AI125">
        <v>8</v>
      </c>
      <c r="AJ125">
        <v>0</v>
      </c>
      <c r="AK125">
        <v>2</v>
      </c>
      <c r="AL125">
        <v>2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30</v>
      </c>
      <c r="AT125">
        <v>5</v>
      </c>
      <c r="AU125">
        <v>0</v>
      </c>
      <c r="AV125">
        <v>0</v>
      </c>
      <c r="AW125">
        <v>2</v>
      </c>
      <c r="AX125">
        <v>2</v>
      </c>
      <c r="AY125">
        <v>0</v>
      </c>
      <c r="AZ125">
        <v>2</v>
      </c>
      <c r="BA125">
        <v>123</v>
      </c>
      <c r="BB125">
        <v>122</v>
      </c>
      <c r="BC125">
        <v>51</v>
      </c>
      <c r="BD125">
        <v>39</v>
      </c>
      <c r="BE125">
        <v>0</v>
      </c>
      <c r="BF125">
        <v>7</v>
      </c>
      <c r="BG125">
        <v>2</v>
      </c>
      <c r="BH125">
        <v>0</v>
      </c>
      <c r="BI125">
        <v>2</v>
      </c>
      <c r="BJ125">
        <v>3</v>
      </c>
      <c r="BK125">
        <v>0</v>
      </c>
      <c r="BL125">
        <v>0</v>
      </c>
      <c r="BM125">
        <v>0</v>
      </c>
      <c r="BN125">
        <v>1</v>
      </c>
      <c r="BO125">
        <v>8</v>
      </c>
      <c r="BP125">
        <v>3</v>
      </c>
      <c r="BQ125">
        <v>0</v>
      </c>
      <c r="BR125">
        <v>0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0</v>
      </c>
      <c r="BZ125">
        <v>0</v>
      </c>
      <c r="CA125">
        <v>122</v>
      </c>
      <c r="CB125">
        <v>22</v>
      </c>
      <c r="CC125">
        <v>6</v>
      </c>
      <c r="CD125">
        <v>0</v>
      </c>
      <c r="CE125">
        <v>1</v>
      </c>
      <c r="CF125">
        <v>5</v>
      </c>
      <c r="CG125">
        <v>2</v>
      </c>
      <c r="CH125">
        <v>1</v>
      </c>
      <c r="CI125">
        <v>0</v>
      </c>
      <c r="CJ125">
        <v>1</v>
      </c>
      <c r="CK125">
        <v>2</v>
      </c>
      <c r="CL125">
        <v>0</v>
      </c>
      <c r="CM125">
        <v>1</v>
      </c>
      <c r="CN125">
        <v>0</v>
      </c>
      <c r="CO125">
        <v>0</v>
      </c>
      <c r="CP125">
        <v>1</v>
      </c>
      <c r="CQ125">
        <v>0</v>
      </c>
      <c r="CR125">
        <v>2</v>
      </c>
      <c r="CS125">
        <v>22</v>
      </c>
      <c r="CT125">
        <v>18</v>
      </c>
      <c r="CU125">
        <v>10</v>
      </c>
      <c r="CV125">
        <v>3</v>
      </c>
      <c r="CW125">
        <v>2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2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18</v>
      </c>
      <c r="DT125">
        <v>10</v>
      </c>
      <c r="DU125">
        <v>3</v>
      </c>
      <c r="DV125">
        <v>3</v>
      </c>
      <c r="DW125">
        <v>0</v>
      </c>
      <c r="DX125">
        <v>1</v>
      </c>
      <c r="DY125">
        <v>0</v>
      </c>
      <c r="DZ125">
        <v>1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2</v>
      </c>
      <c r="ES125">
        <v>10</v>
      </c>
      <c r="ET125">
        <v>70</v>
      </c>
      <c r="EU125">
        <v>11</v>
      </c>
      <c r="EV125">
        <v>1</v>
      </c>
      <c r="EW125">
        <v>0</v>
      </c>
      <c r="EX125">
        <v>1</v>
      </c>
      <c r="EY125">
        <v>2</v>
      </c>
      <c r="EZ125">
        <v>46</v>
      </c>
      <c r="FA125">
        <v>0</v>
      </c>
      <c r="FB125">
        <v>0</v>
      </c>
      <c r="FC125">
        <v>0</v>
      </c>
      <c r="FD125">
        <v>2</v>
      </c>
      <c r="FE125">
        <v>0</v>
      </c>
      <c r="FF125">
        <v>0</v>
      </c>
      <c r="FG125">
        <v>1</v>
      </c>
      <c r="FH125">
        <v>0</v>
      </c>
      <c r="FI125">
        <v>0</v>
      </c>
      <c r="FJ125">
        <v>0</v>
      </c>
      <c r="FK125">
        <v>1</v>
      </c>
      <c r="FL125">
        <v>0</v>
      </c>
      <c r="FM125">
        <v>2</v>
      </c>
      <c r="FN125">
        <v>0</v>
      </c>
      <c r="FO125">
        <v>0</v>
      </c>
      <c r="FP125">
        <v>1</v>
      </c>
      <c r="FQ125">
        <v>0</v>
      </c>
      <c r="FR125">
        <v>2</v>
      </c>
      <c r="FS125">
        <v>70</v>
      </c>
      <c r="FT125">
        <v>46</v>
      </c>
      <c r="FU125">
        <v>18</v>
      </c>
      <c r="FV125">
        <v>3</v>
      </c>
      <c r="FW125">
        <v>0</v>
      </c>
      <c r="FX125">
        <v>9</v>
      </c>
      <c r="FY125">
        <v>3</v>
      </c>
      <c r="FZ125">
        <v>3</v>
      </c>
      <c r="GA125">
        <v>0</v>
      </c>
      <c r="GB125">
        <v>1</v>
      </c>
      <c r="GC125">
        <v>0</v>
      </c>
      <c r="GD125">
        <v>0</v>
      </c>
      <c r="GE125">
        <v>0</v>
      </c>
      <c r="GF125">
        <v>0</v>
      </c>
      <c r="GG125">
        <v>2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1</v>
      </c>
      <c r="GP125">
        <v>3</v>
      </c>
      <c r="GQ125">
        <v>2</v>
      </c>
      <c r="GR125">
        <v>1</v>
      </c>
      <c r="GS125">
        <v>46</v>
      </c>
      <c r="GT125">
        <v>40</v>
      </c>
      <c r="GU125">
        <v>11</v>
      </c>
      <c r="GV125">
        <v>9</v>
      </c>
      <c r="GW125">
        <v>5</v>
      </c>
      <c r="GX125">
        <v>2</v>
      </c>
      <c r="GY125">
        <v>1</v>
      </c>
      <c r="GZ125">
        <v>1</v>
      </c>
      <c r="HA125">
        <v>1</v>
      </c>
      <c r="HB125">
        <v>0</v>
      </c>
      <c r="HC125">
        <v>0</v>
      </c>
      <c r="HD125">
        <v>0</v>
      </c>
      <c r="HE125">
        <v>0</v>
      </c>
      <c r="HF125">
        <v>1</v>
      </c>
      <c r="HG125">
        <v>1</v>
      </c>
      <c r="HH125">
        <v>1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3</v>
      </c>
      <c r="HP125">
        <v>0</v>
      </c>
      <c r="HQ125">
        <v>0</v>
      </c>
      <c r="HR125">
        <v>4</v>
      </c>
      <c r="HS125">
        <v>40</v>
      </c>
      <c r="HT125">
        <v>2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2</v>
      </c>
      <c r="IH125">
        <v>2</v>
      </c>
    </row>
    <row r="126" spans="1:242">
      <c r="A126" t="s">
        <v>1122</v>
      </c>
      <c r="B126" t="s">
        <v>1093</v>
      </c>
      <c r="C126" t="str">
        <f>"080302"</f>
        <v>080302</v>
      </c>
      <c r="D126" t="s">
        <v>1121</v>
      </c>
      <c r="E126">
        <v>8</v>
      </c>
      <c r="F126">
        <v>960</v>
      </c>
      <c r="G126">
        <v>730</v>
      </c>
      <c r="H126">
        <v>229</v>
      </c>
      <c r="I126">
        <v>501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501</v>
      </c>
      <c r="T126">
        <v>0</v>
      </c>
      <c r="U126">
        <v>0</v>
      </c>
      <c r="V126">
        <v>501</v>
      </c>
      <c r="W126">
        <v>13</v>
      </c>
      <c r="X126">
        <v>13</v>
      </c>
      <c r="Y126">
        <v>0</v>
      </c>
      <c r="Z126">
        <v>0</v>
      </c>
      <c r="AA126">
        <v>488</v>
      </c>
      <c r="AB126">
        <v>139</v>
      </c>
      <c r="AC126">
        <v>16</v>
      </c>
      <c r="AD126">
        <v>31</v>
      </c>
      <c r="AE126">
        <v>5</v>
      </c>
      <c r="AF126">
        <v>6</v>
      </c>
      <c r="AG126">
        <v>11</v>
      </c>
      <c r="AH126">
        <v>10</v>
      </c>
      <c r="AI126">
        <v>30</v>
      </c>
      <c r="AJ126">
        <v>0</v>
      </c>
      <c r="AK126">
        <v>0</v>
      </c>
      <c r="AL126">
        <v>0</v>
      </c>
      <c r="AM126">
        <v>1</v>
      </c>
      <c r="AN126">
        <v>2</v>
      </c>
      <c r="AO126">
        <v>0</v>
      </c>
      <c r="AP126">
        <v>3</v>
      </c>
      <c r="AQ126">
        <v>2</v>
      </c>
      <c r="AR126">
        <v>0</v>
      </c>
      <c r="AS126">
        <v>19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2</v>
      </c>
      <c r="AZ126">
        <v>0</v>
      </c>
      <c r="BA126">
        <v>139</v>
      </c>
      <c r="BB126">
        <v>157</v>
      </c>
      <c r="BC126">
        <v>51</v>
      </c>
      <c r="BD126">
        <v>65</v>
      </c>
      <c r="BE126">
        <v>9</v>
      </c>
      <c r="BF126">
        <v>9</v>
      </c>
      <c r="BG126">
        <v>2</v>
      </c>
      <c r="BH126">
        <v>0</v>
      </c>
      <c r="BI126">
        <v>9</v>
      </c>
      <c r="BJ126">
        <v>2</v>
      </c>
      <c r="BK126">
        <v>0</v>
      </c>
      <c r="BL126">
        <v>2</v>
      </c>
      <c r="BM126">
        <v>0</v>
      </c>
      <c r="BN126">
        <v>0</v>
      </c>
      <c r="BO126">
        <v>1</v>
      </c>
      <c r="BP126">
        <v>0</v>
      </c>
      <c r="BQ126">
        <v>0</v>
      </c>
      <c r="BR126">
        <v>0</v>
      </c>
      <c r="BS126">
        <v>0</v>
      </c>
      <c r="BT126">
        <v>1</v>
      </c>
      <c r="BU126">
        <v>1</v>
      </c>
      <c r="BV126">
        <v>0</v>
      </c>
      <c r="BW126">
        <v>1</v>
      </c>
      <c r="BX126">
        <v>0</v>
      </c>
      <c r="BY126">
        <v>2</v>
      </c>
      <c r="BZ126">
        <v>2</v>
      </c>
      <c r="CA126">
        <v>157</v>
      </c>
      <c r="CB126">
        <v>17</v>
      </c>
      <c r="CC126">
        <v>4</v>
      </c>
      <c r="CD126">
        <v>2</v>
      </c>
      <c r="CE126">
        <v>0</v>
      </c>
      <c r="CF126">
        <v>1</v>
      </c>
      <c r="CG126">
        <v>1</v>
      </c>
      <c r="CH126">
        <v>1</v>
      </c>
      <c r="CI126">
        <v>0</v>
      </c>
      <c r="CJ126">
        <v>0</v>
      </c>
      <c r="CK126">
        <v>3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1</v>
      </c>
      <c r="CR126">
        <v>4</v>
      </c>
      <c r="CS126">
        <v>17</v>
      </c>
      <c r="CT126">
        <v>14</v>
      </c>
      <c r="CU126">
        <v>4</v>
      </c>
      <c r="CV126">
        <v>0</v>
      </c>
      <c r="CW126">
        <v>1</v>
      </c>
      <c r="CX126">
        <v>1</v>
      </c>
      <c r="CY126">
        <v>1</v>
      </c>
      <c r="CZ126">
        <v>1</v>
      </c>
      <c r="DA126">
        <v>0</v>
      </c>
      <c r="DB126">
        <v>1</v>
      </c>
      <c r="DC126">
        <v>0</v>
      </c>
      <c r="DD126">
        <v>3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1</v>
      </c>
      <c r="DO126">
        <v>0</v>
      </c>
      <c r="DP126">
        <v>0</v>
      </c>
      <c r="DQ126">
        <v>1</v>
      </c>
      <c r="DR126">
        <v>0</v>
      </c>
      <c r="DS126">
        <v>14</v>
      </c>
      <c r="DT126">
        <v>19</v>
      </c>
      <c r="DU126">
        <v>2</v>
      </c>
      <c r="DV126">
        <v>7</v>
      </c>
      <c r="DW126">
        <v>0</v>
      </c>
      <c r="DX126">
        <v>1</v>
      </c>
      <c r="DY126">
        <v>3</v>
      </c>
      <c r="DZ126">
        <v>0</v>
      </c>
      <c r="EA126">
        <v>2</v>
      </c>
      <c r="EB126">
        <v>1</v>
      </c>
      <c r="EC126">
        <v>0</v>
      </c>
      <c r="ED126">
        <v>0</v>
      </c>
      <c r="EE126">
        <v>0</v>
      </c>
      <c r="EF126">
        <v>2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1</v>
      </c>
      <c r="ES126">
        <v>19</v>
      </c>
      <c r="ET126">
        <v>66</v>
      </c>
      <c r="EU126">
        <v>6</v>
      </c>
      <c r="EV126">
        <v>3</v>
      </c>
      <c r="EW126">
        <v>1</v>
      </c>
      <c r="EX126">
        <v>1</v>
      </c>
      <c r="EY126">
        <v>3</v>
      </c>
      <c r="EZ126">
        <v>40</v>
      </c>
      <c r="FA126">
        <v>1</v>
      </c>
      <c r="FB126">
        <v>0</v>
      </c>
      <c r="FC126">
        <v>1</v>
      </c>
      <c r="FD126">
        <v>4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5</v>
      </c>
      <c r="FS126">
        <v>66</v>
      </c>
      <c r="FT126">
        <v>43</v>
      </c>
      <c r="FU126">
        <v>19</v>
      </c>
      <c r="FV126">
        <v>5</v>
      </c>
      <c r="FW126">
        <v>0</v>
      </c>
      <c r="FX126">
        <v>3</v>
      </c>
      <c r="FY126">
        <v>0</v>
      </c>
      <c r="FZ126">
        <v>2</v>
      </c>
      <c r="GA126">
        <v>1</v>
      </c>
      <c r="GB126">
        <v>0</v>
      </c>
      <c r="GC126">
        <v>1</v>
      </c>
      <c r="GD126">
        <v>0</v>
      </c>
      <c r="GE126">
        <v>0</v>
      </c>
      <c r="GF126">
        <v>0</v>
      </c>
      <c r="GG126">
        <v>3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1</v>
      </c>
      <c r="GO126">
        <v>0</v>
      </c>
      <c r="GP126">
        <v>5</v>
      </c>
      <c r="GQ126">
        <v>2</v>
      </c>
      <c r="GR126">
        <v>1</v>
      </c>
      <c r="GS126">
        <v>43</v>
      </c>
      <c r="GT126">
        <v>29</v>
      </c>
      <c r="GU126">
        <v>12</v>
      </c>
      <c r="GV126">
        <v>8</v>
      </c>
      <c r="GW126">
        <v>1</v>
      </c>
      <c r="GX126">
        <v>0</v>
      </c>
      <c r="GY126">
        <v>0</v>
      </c>
      <c r="GZ126">
        <v>1</v>
      </c>
      <c r="HA126">
        <v>3</v>
      </c>
      <c r="HB126">
        <v>0</v>
      </c>
      <c r="HC126">
        <v>0</v>
      </c>
      <c r="HD126">
        <v>1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1</v>
      </c>
      <c r="HK126">
        <v>0</v>
      </c>
      <c r="HL126">
        <v>0</v>
      </c>
      <c r="HM126">
        <v>0</v>
      </c>
      <c r="HN126">
        <v>0</v>
      </c>
      <c r="HO126">
        <v>1</v>
      </c>
      <c r="HP126">
        <v>0</v>
      </c>
      <c r="HQ126">
        <v>0</v>
      </c>
      <c r="HR126">
        <v>1</v>
      </c>
      <c r="HS126">
        <v>29</v>
      </c>
      <c r="HT126">
        <v>4</v>
      </c>
      <c r="HU126">
        <v>2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1</v>
      </c>
      <c r="IC126">
        <v>0</v>
      </c>
      <c r="ID126">
        <v>0</v>
      </c>
      <c r="IE126">
        <v>1</v>
      </c>
      <c r="IF126">
        <v>0</v>
      </c>
      <c r="IG126">
        <v>0</v>
      </c>
      <c r="IH126">
        <v>4</v>
      </c>
    </row>
    <row r="127" spans="1:242">
      <c r="A127" t="s">
        <v>1120</v>
      </c>
      <c r="B127" t="s">
        <v>1093</v>
      </c>
      <c r="C127" t="str">
        <f>"080302"</f>
        <v>080302</v>
      </c>
      <c r="D127" t="s">
        <v>1119</v>
      </c>
      <c r="E127">
        <v>9</v>
      </c>
      <c r="F127">
        <v>904</v>
      </c>
      <c r="G127">
        <v>690</v>
      </c>
      <c r="H127">
        <v>188</v>
      </c>
      <c r="I127">
        <v>502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502</v>
      </c>
      <c r="T127">
        <v>0</v>
      </c>
      <c r="U127">
        <v>0</v>
      </c>
      <c r="V127">
        <v>502</v>
      </c>
      <c r="W127">
        <v>15</v>
      </c>
      <c r="X127">
        <v>11</v>
      </c>
      <c r="Y127">
        <v>4</v>
      </c>
      <c r="Z127">
        <v>0</v>
      </c>
      <c r="AA127">
        <v>487</v>
      </c>
      <c r="AB127">
        <v>121</v>
      </c>
      <c r="AC127">
        <v>10</v>
      </c>
      <c r="AD127">
        <v>26</v>
      </c>
      <c r="AE127">
        <v>6</v>
      </c>
      <c r="AF127">
        <v>7</v>
      </c>
      <c r="AG127">
        <v>9</v>
      </c>
      <c r="AH127">
        <v>13</v>
      </c>
      <c r="AI127">
        <v>10</v>
      </c>
      <c r="AJ127">
        <v>2</v>
      </c>
      <c r="AK127">
        <v>1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26</v>
      </c>
      <c r="AT127">
        <v>1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8</v>
      </c>
      <c r="BA127">
        <v>121</v>
      </c>
      <c r="BB127">
        <v>166</v>
      </c>
      <c r="BC127">
        <v>62</v>
      </c>
      <c r="BD127">
        <v>51</v>
      </c>
      <c r="BE127">
        <v>1</v>
      </c>
      <c r="BF127">
        <v>16</v>
      </c>
      <c r="BG127">
        <v>2</v>
      </c>
      <c r="BH127">
        <v>2</v>
      </c>
      <c r="BI127">
        <v>3</v>
      </c>
      <c r="BJ127">
        <v>2</v>
      </c>
      <c r="BK127">
        <v>1</v>
      </c>
      <c r="BL127">
        <v>3</v>
      </c>
      <c r="BM127">
        <v>0</v>
      </c>
      <c r="BN127">
        <v>0</v>
      </c>
      <c r="BO127">
        <v>9</v>
      </c>
      <c r="BP127">
        <v>0</v>
      </c>
      <c r="BQ127">
        <v>0</v>
      </c>
      <c r="BR127">
        <v>0</v>
      </c>
      <c r="BS127">
        <v>1</v>
      </c>
      <c r="BT127">
        <v>1</v>
      </c>
      <c r="BU127">
        <v>0</v>
      </c>
      <c r="BV127">
        <v>1</v>
      </c>
      <c r="BW127">
        <v>3</v>
      </c>
      <c r="BX127">
        <v>2</v>
      </c>
      <c r="BY127">
        <v>3</v>
      </c>
      <c r="BZ127">
        <v>3</v>
      </c>
      <c r="CA127">
        <v>166</v>
      </c>
      <c r="CB127">
        <v>15</v>
      </c>
      <c r="CC127">
        <v>4</v>
      </c>
      <c r="CD127">
        <v>1</v>
      </c>
      <c r="CE127">
        <v>1</v>
      </c>
      <c r="CF127">
        <v>3</v>
      </c>
      <c r="CG127">
        <v>3</v>
      </c>
      <c r="CH127">
        <v>0</v>
      </c>
      <c r="CI127">
        <v>1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2</v>
      </c>
      <c r="CQ127">
        <v>0</v>
      </c>
      <c r="CR127">
        <v>0</v>
      </c>
      <c r="CS127">
        <v>15</v>
      </c>
      <c r="CT127">
        <v>20</v>
      </c>
      <c r="CU127">
        <v>10</v>
      </c>
      <c r="CV127">
        <v>2</v>
      </c>
      <c r="CW127">
        <v>2</v>
      </c>
      <c r="CX127">
        <v>0</v>
      </c>
      <c r="CY127">
        <v>0</v>
      </c>
      <c r="CZ127">
        <v>1</v>
      </c>
      <c r="DA127">
        <v>1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2</v>
      </c>
      <c r="DN127">
        <v>0</v>
      </c>
      <c r="DO127">
        <v>1</v>
      </c>
      <c r="DP127">
        <v>0</v>
      </c>
      <c r="DQ127">
        <v>0</v>
      </c>
      <c r="DR127">
        <v>0</v>
      </c>
      <c r="DS127">
        <v>20</v>
      </c>
      <c r="DT127">
        <v>14</v>
      </c>
      <c r="DU127">
        <v>2</v>
      </c>
      <c r="DV127">
        <v>6</v>
      </c>
      <c r="DW127">
        <v>0</v>
      </c>
      <c r="DX127">
        <v>3</v>
      </c>
      <c r="DY127">
        <v>0</v>
      </c>
      <c r="DZ127">
        <v>0</v>
      </c>
      <c r="EA127">
        <v>1</v>
      </c>
      <c r="EB127">
        <v>0</v>
      </c>
      <c r="EC127">
        <v>0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1</v>
      </c>
      <c r="ES127">
        <v>14</v>
      </c>
      <c r="ET127">
        <v>64</v>
      </c>
      <c r="EU127">
        <v>18</v>
      </c>
      <c r="EV127">
        <v>1</v>
      </c>
      <c r="EW127">
        <v>0</v>
      </c>
      <c r="EX127">
        <v>2</v>
      </c>
      <c r="EY127">
        <v>3</v>
      </c>
      <c r="EZ127">
        <v>31</v>
      </c>
      <c r="FA127">
        <v>0</v>
      </c>
      <c r="FB127">
        <v>0</v>
      </c>
      <c r="FC127">
        <v>2</v>
      </c>
      <c r="FD127">
        <v>2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1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3</v>
      </c>
      <c r="FS127">
        <v>64</v>
      </c>
      <c r="FT127">
        <v>32</v>
      </c>
      <c r="FU127">
        <v>16</v>
      </c>
      <c r="FV127">
        <v>2</v>
      </c>
      <c r="FW127">
        <v>1</v>
      </c>
      <c r="FX127">
        <v>3</v>
      </c>
      <c r="FY127">
        <v>0</v>
      </c>
      <c r="FZ127">
        <v>2</v>
      </c>
      <c r="GA127">
        <v>2</v>
      </c>
      <c r="GB127">
        <v>0</v>
      </c>
      <c r="GC127">
        <v>0</v>
      </c>
      <c r="GD127">
        <v>1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1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1</v>
      </c>
      <c r="GQ127">
        <v>1</v>
      </c>
      <c r="GR127">
        <v>2</v>
      </c>
      <c r="GS127">
        <v>32</v>
      </c>
      <c r="GT127">
        <v>54</v>
      </c>
      <c r="GU127">
        <v>18</v>
      </c>
      <c r="GV127">
        <v>23</v>
      </c>
      <c r="GW127">
        <v>1</v>
      </c>
      <c r="GX127">
        <v>6</v>
      </c>
      <c r="GY127">
        <v>1</v>
      </c>
      <c r="GZ127">
        <v>1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1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2</v>
      </c>
      <c r="HP127">
        <v>0</v>
      </c>
      <c r="HQ127">
        <v>1</v>
      </c>
      <c r="HR127">
        <v>0</v>
      </c>
      <c r="HS127">
        <v>54</v>
      </c>
      <c r="HT127">
        <v>1</v>
      </c>
      <c r="HU127">
        <v>0</v>
      </c>
      <c r="HV127">
        <v>0</v>
      </c>
      <c r="HW127">
        <v>0</v>
      </c>
      <c r="HX127">
        <v>0</v>
      </c>
      <c r="HY127">
        <v>1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1</v>
      </c>
    </row>
    <row r="128" spans="1:242">
      <c r="A128" t="s">
        <v>1118</v>
      </c>
      <c r="B128" t="s">
        <v>1093</v>
      </c>
      <c r="C128" t="str">
        <f>"080302"</f>
        <v>080302</v>
      </c>
      <c r="D128" t="s">
        <v>1117</v>
      </c>
      <c r="E128">
        <v>10</v>
      </c>
      <c r="F128">
        <v>960</v>
      </c>
      <c r="G128">
        <v>730</v>
      </c>
      <c r="H128">
        <v>242</v>
      </c>
      <c r="I128">
        <v>488</v>
      </c>
      <c r="J128">
        <v>0</v>
      </c>
      <c r="K128">
        <v>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488</v>
      </c>
      <c r="T128">
        <v>0</v>
      </c>
      <c r="U128">
        <v>0</v>
      </c>
      <c r="V128">
        <v>488</v>
      </c>
      <c r="W128">
        <v>12</v>
      </c>
      <c r="X128">
        <v>10</v>
      </c>
      <c r="Y128">
        <v>2</v>
      </c>
      <c r="Z128">
        <v>0</v>
      </c>
      <c r="AA128">
        <v>476</v>
      </c>
      <c r="AB128">
        <v>137</v>
      </c>
      <c r="AC128">
        <v>16</v>
      </c>
      <c r="AD128">
        <v>24</v>
      </c>
      <c r="AE128">
        <v>8</v>
      </c>
      <c r="AF128">
        <v>11</v>
      </c>
      <c r="AG128">
        <v>16</v>
      </c>
      <c r="AH128">
        <v>7</v>
      </c>
      <c r="AI128">
        <v>12</v>
      </c>
      <c r="AJ128">
        <v>2</v>
      </c>
      <c r="AK128">
        <v>0</v>
      </c>
      <c r="AL128">
        <v>3</v>
      </c>
      <c r="AM128">
        <v>2</v>
      </c>
      <c r="AN128">
        <v>0</v>
      </c>
      <c r="AO128">
        <v>0</v>
      </c>
      <c r="AP128">
        <v>0</v>
      </c>
      <c r="AQ128">
        <v>0</v>
      </c>
      <c r="AR128">
        <v>2</v>
      </c>
      <c r="AS128">
        <v>28</v>
      </c>
      <c r="AT128">
        <v>0</v>
      </c>
      <c r="AU128">
        <v>0</v>
      </c>
      <c r="AV128">
        <v>0</v>
      </c>
      <c r="AW128">
        <v>0</v>
      </c>
      <c r="AX128">
        <v>3</v>
      </c>
      <c r="AY128">
        <v>1</v>
      </c>
      <c r="AZ128">
        <v>2</v>
      </c>
      <c r="BA128">
        <v>137</v>
      </c>
      <c r="BB128">
        <v>144</v>
      </c>
      <c r="BC128">
        <v>48</v>
      </c>
      <c r="BD128">
        <v>48</v>
      </c>
      <c r="BE128">
        <v>8</v>
      </c>
      <c r="BF128">
        <v>15</v>
      </c>
      <c r="BG128">
        <v>2</v>
      </c>
      <c r="BH128">
        <v>0</v>
      </c>
      <c r="BI128">
        <v>1</v>
      </c>
      <c r="BJ128">
        <v>5</v>
      </c>
      <c r="BK128">
        <v>1</v>
      </c>
      <c r="BL128">
        <v>0</v>
      </c>
      <c r="BM128">
        <v>0</v>
      </c>
      <c r="BN128">
        <v>0</v>
      </c>
      <c r="BO128">
        <v>5</v>
      </c>
      <c r="BP128">
        <v>3</v>
      </c>
      <c r="BQ128">
        <v>0</v>
      </c>
      <c r="BR128">
        <v>0</v>
      </c>
      <c r="BS128">
        <v>2</v>
      </c>
      <c r="BT128">
        <v>0</v>
      </c>
      <c r="BU128">
        <v>1</v>
      </c>
      <c r="BV128">
        <v>2</v>
      </c>
      <c r="BW128">
        <v>2</v>
      </c>
      <c r="BX128">
        <v>0</v>
      </c>
      <c r="BY128">
        <v>0</v>
      </c>
      <c r="BZ128">
        <v>1</v>
      </c>
      <c r="CA128">
        <v>144</v>
      </c>
      <c r="CB128">
        <v>26</v>
      </c>
      <c r="CC128">
        <v>7</v>
      </c>
      <c r="CD128">
        <v>1</v>
      </c>
      <c r="CE128">
        <v>1</v>
      </c>
      <c r="CF128">
        <v>2</v>
      </c>
      <c r="CG128">
        <v>2</v>
      </c>
      <c r="CH128">
        <v>2</v>
      </c>
      <c r="CI128">
        <v>1</v>
      </c>
      <c r="CJ128">
        <v>2</v>
      </c>
      <c r="CK128">
        <v>0</v>
      </c>
      <c r="CL128">
        <v>0</v>
      </c>
      <c r="CM128">
        <v>1</v>
      </c>
      <c r="CN128">
        <v>1</v>
      </c>
      <c r="CO128">
        <v>2</v>
      </c>
      <c r="CP128">
        <v>2</v>
      </c>
      <c r="CQ128">
        <v>1</v>
      </c>
      <c r="CR128">
        <v>1</v>
      </c>
      <c r="CS128">
        <v>26</v>
      </c>
      <c r="CT128">
        <v>11</v>
      </c>
      <c r="CU128">
        <v>3</v>
      </c>
      <c r="CV128">
        <v>1</v>
      </c>
      <c r="CW128">
        <v>1</v>
      </c>
      <c r="CX128">
        <v>2</v>
      </c>
      <c r="CY128">
        <v>1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1</v>
      </c>
      <c r="DP128">
        <v>0</v>
      </c>
      <c r="DQ128">
        <v>0</v>
      </c>
      <c r="DR128">
        <v>0</v>
      </c>
      <c r="DS128">
        <v>11</v>
      </c>
      <c r="DT128">
        <v>13</v>
      </c>
      <c r="DU128">
        <v>3</v>
      </c>
      <c r="DV128">
        <v>6</v>
      </c>
      <c r="DW128">
        <v>1</v>
      </c>
      <c r="DX128">
        <v>0</v>
      </c>
      <c r="DY128">
        <v>2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1</v>
      </c>
      <c r="EO128">
        <v>0</v>
      </c>
      <c r="EP128">
        <v>0</v>
      </c>
      <c r="EQ128">
        <v>0</v>
      </c>
      <c r="ER128">
        <v>0</v>
      </c>
      <c r="ES128">
        <v>13</v>
      </c>
      <c r="ET128">
        <v>61</v>
      </c>
      <c r="EU128">
        <v>5</v>
      </c>
      <c r="EV128">
        <v>1</v>
      </c>
      <c r="EW128">
        <v>1</v>
      </c>
      <c r="EX128">
        <v>2</v>
      </c>
      <c r="EY128">
        <v>1</v>
      </c>
      <c r="EZ128">
        <v>28</v>
      </c>
      <c r="FA128">
        <v>0</v>
      </c>
      <c r="FB128">
        <v>2</v>
      </c>
      <c r="FC128">
        <v>0</v>
      </c>
      <c r="FD128">
        <v>6</v>
      </c>
      <c r="FE128">
        <v>2</v>
      </c>
      <c r="FF128">
        <v>0</v>
      </c>
      <c r="FG128">
        <v>0</v>
      </c>
      <c r="FH128">
        <v>0</v>
      </c>
      <c r="FI128">
        <v>0</v>
      </c>
      <c r="FJ128">
        <v>2</v>
      </c>
      <c r="FK128">
        <v>0</v>
      </c>
      <c r="FL128">
        <v>0</v>
      </c>
      <c r="FM128">
        <v>2</v>
      </c>
      <c r="FN128">
        <v>1</v>
      </c>
      <c r="FO128">
        <v>0</v>
      </c>
      <c r="FP128">
        <v>0</v>
      </c>
      <c r="FQ128">
        <v>0</v>
      </c>
      <c r="FR128">
        <v>8</v>
      </c>
      <c r="FS128">
        <v>61</v>
      </c>
      <c r="FT128">
        <v>38</v>
      </c>
      <c r="FU128">
        <v>6</v>
      </c>
      <c r="FV128">
        <v>5</v>
      </c>
      <c r="FW128">
        <v>3</v>
      </c>
      <c r="FX128">
        <v>7</v>
      </c>
      <c r="FY128">
        <v>0</v>
      </c>
      <c r="FZ128">
        <v>1</v>
      </c>
      <c r="GA128">
        <v>2</v>
      </c>
      <c r="GB128">
        <v>0</v>
      </c>
      <c r="GC128">
        <v>1</v>
      </c>
      <c r="GD128">
        <v>2</v>
      </c>
      <c r="GE128">
        <v>1</v>
      </c>
      <c r="GF128">
        <v>2</v>
      </c>
      <c r="GG128">
        <v>3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1</v>
      </c>
      <c r="GO128">
        <v>0</v>
      </c>
      <c r="GP128">
        <v>2</v>
      </c>
      <c r="GQ128">
        <v>0</v>
      </c>
      <c r="GR128">
        <v>2</v>
      </c>
      <c r="GS128">
        <v>38</v>
      </c>
      <c r="GT128">
        <v>44</v>
      </c>
      <c r="GU128">
        <v>19</v>
      </c>
      <c r="GV128">
        <v>6</v>
      </c>
      <c r="GW128">
        <v>6</v>
      </c>
      <c r="GX128">
        <v>3</v>
      </c>
      <c r="GY128">
        <v>0</v>
      </c>
      <c r="GZ128">
        <v>2</v>
      </c>
      <c r="HA128">
        <v>1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1</v>
      </c>
      <c r="HI128">
        <v>1</v>
      </c>
      <c r="HJ128">
        <v>0</v>
      </c>
      <c r="HK128">
        <v>0</v>
      </c>
      <c r="HL128">
        <v>1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4</v>
      </c>
      <c r="HS128">
        <v>44</v>
      </c>
      <c r="HT128">
        <v>2</v>
      </c>
      <c r="HU128">
        <v>0</v>
      </c>
      <c r="HV128">
        <v>0</v>
      </c>
      <c r="HW128">
        <v>1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1</v>
      </c>
      <c r="IH128">
        <v>2</v>
      </c>
    </row>
    <row r="129" spans="1:242">
      <c r="A129" t="s">
        <v>1116</v>
      </c>
      <c r="B129" t="s">
        <v>1093</v>
      </c>
      <c r="C129" t="str">
        <f>"080302"</f>
        <v>080302</v>
      </c>
      <c r="D129" t="s">
        <v>1115</v>
      </c>
      <c r="E129">
        <v>11</v>
      </c>
      <c r="F129">
        <v>798</v>
      </c>
      <c r="G129">
        <v>610</v>
      </c>
      <c r="H129">
        <v>293</v>
      </c>
      <c r="I129">
        <v>317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317</v>
      </c>
      <c r="T129">
        <v>0</v>
      </c>
      <c r="U129">
        <v>0</v>
      </c>
      <c r="V129">
        <v>317</v>
      </c>
      <c r="W129">
        <v>9</v>
      </c>
      <c r="X129">
        <v>8</v>
      </c>
      <c r="Y129">
        <v>1</v>
      </c>
      <c r="Z129">
        <v>0</v>
      </c>
      <c r="AA129">
        <v>308</v>
      </c>
      <c r="AB129">
        <v>107</v>
      </c>
      <c r="AC129">
        <v>15</v>
      </c>
      <c r="AD129">
        <v>25</v>
      </c>
      <c r="AE129">
        <v>6</v>
      </c>
      <c r="AF129">
        <v>0</v>
      </c>
      <c r="AG129">
        <v>9</v>
      </c>
      <c r="AH129">
        <v>5</v>
      </c>
      <c r="AI129">
        <v>22</v>
      </c>
      <c r="AJ129">
        <v>1</v>
      </c>
      <c r="AK129">
        <v>2</v>
      </c>
      <c r="AL129">
        <v>3</v>
      </c>
      <c r="AM129">
        <v>2</v>
      </c>
      <c r="AN129">
        <v>4</v>
      </c>
      <c r="AO129">
        <v>0</v>
      </c>
      <c r="AP129">
        <v>0</v>
      </c>
      <c r="AQ129">
        <v>0</v>
      </c>
      <c r="AR129">
        <v>0</v>
      </c>
      <c r="AS129">
        <v>11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107</v>
      </c>
      <c r="BB129">
        <v>56</v>
      </c>
      <c r="BC129">
        <v>14</v>
      </c>
      <c r="BD129">
        <v>14</v>
      </c>
      <c r="BE129">
        <v>0</v>
      </c>
      <c r="BF129">
        <v>2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21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1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56</v>
      </c>
      <c r="CB129">
        <v>9</v>
      </c>
      <c r="CC129">
        <v>2</v>
      </c>
      <c r="CD129">
        <v>3</v>
      </c>
      <c r="CE129">
        <v>0</v>
      </c>
      <c r="CF129">
        <v>0</v>
      </c>
      <c r="CG129">
        <v>1</v>
      </c>
      <c r="CH129">
        <v>1</v>
      </c>
      <c r="CI129">
        <v>0</v>
      </c>
      <c r="CJ129">
        <v>0</v>
      </c>
      <c r="CK129">
        <v>2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9</v>
      </c>
      <c r="CT129">
        <v>9</v>
      </c>
      <c r="CU129">
        <v>5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1</v>
      </c>
      <c r="DC129">
        <v>0</v>
      </c>
      <c r="DD129">
        <v>0</v>
      </c>
      <c r="DE129">
        <v>3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9</v>
      </c>
      <c r="DT129">
        <v>12</v>
      </c>
      <c r="DU129">
        <v>2</v>
      </c>
      <c r="DV129">
        <v>3</v>
      </c>
      <c r="DW129">
        <v>0</v>
      </c>
      <c r="DX129">
        <v>2</v>
      </c>
      <c r="DY129">
        <v>1</v>
      </c>
      <c r="DZ129">
        <v>0</v>
      </c>
      <c r="EA129">
        <v>1</v>
      </c>
      <c r="EB129">
        <v>0</v>
      </c>
      <c r="EC129">
        <v>0</v>
      </c>
      <c r="ED129">
        <v>2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1</v>
      </c>
      <c r="EP129">
        <v>0</v>
      </c>
      <c r="EQ129">
        <v>0</v>
      </c>
      <c r="ER129">
        <v>0</v>
      </c>
      <c r="ES129">
        <v>12</v>
      </c>
      <c r="ET129">
        <v>60</v>
      </c>
      <c r="EU129">
        <v>8</v>
      </c>
      <c r="EV129">
        <v>3</v>
      </c>
      <c r="EW129">
        <v>0</v>
      </c>
      <c r="EX129">
        <v>0</v>
      </c>
      <c r="EY129">
        <v>1</v>
      </c>
      <c r="EZ129">
        <v>42</v>
      </c>
      <c r="FA129">
        <v>0</v>
      </c>
      <c r="FB129">
        <v>0</v>
      </c>
      <c r="FC129">
        <v>0</v>
      </c>
      <c r="FD129">
        <v>1</v>
      </c>
      <c r="FE129">
        <v>0</v>
      </c>
      <c r="FF129">
        <v>0</v>
      </c>
      <c r="FG129">
        <v>0</v>
      </c>
      <c r="FH129">
        <v>0</v>
      </c>
      <c r="FI129">
        <v>1</v>
      </c>
      <c r="FJ129">
        <v>0</v>
      </c>
      <c r="FK129">
        <v>0</v>
      </c>
      <c r="FL129">
        <v>0</v>
      </c>
      <c r="FM129">
        <v>1</v>
      </c>
      <c r="FN129">
        <v>0</v>
      </c>
      <c r="FO129">
        <v>1</v>
      </c>
      <c r="FP129">
        <v>0</v>
      </c>
      <c r="FQ129">
        <v>0</v>
      </c>
      <c r="FR129">
        <v>2</v>
      </c>
      <c r="FS129">
        <v>60</v>
      </c>
      <c r="FT129">
        <v>41</v>
      </c>
      <c r="FU129">
        <v>21</v>
      </c>
      <c r="FV129">
        <v>1</v>
      </c>
      <c r="FW129">
        <v>2</v>
      </c>
      <c r="FX129">
        <v>6</v>
      </c>
      <c r="FY129">
        <v>1</v>
      </c>
      <c r="FZ129">
        <v>0</v>
      </c>
      <c r="GA129">
        <v>2</v>
      </c>
      <c r="GB129">
        <v>1</v>
      </c>
      <c r="GC129">
        <v>1</v>
      </c>
      <c r="GD129">
        <v>0</v>
      </c>
      <c r="GE129">
        <v>0</v>
      </c>
      <c r="GF129">
        <v>1</v>
      </c>
      <c r="GG129">
        <v>0</v>
      </c>
      <c r="GH129">
        <v>2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3</v>
      </c>
      <c r="GS129">
        <v>41</v>
      </c>
      <c r="GT129">
        <v>10</v>
      </c>
      <c r="GU129">
        <v>3</v>
      </c>
      <c r="GV129">
        <v>1</v>
      </c>
      <c r="GW129">
        <v>1</v>
      </c>
      <c r="GX129">
        <v>1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2</v>
      </c>
      <c r="HP129">
        <v>0</v>
      </c>
      <c r="HQ129">
        <v>2</v>
      </c>
      <c r="HR129">
        <v>0</v>
      </c>
      <c r="HS129">
        <v>10</v>
      </c>
      <c r="HT129">
        <v>4</v>
      </c>
      <c r="HU129">
        <v>2</v>
      </c>
      <c r="HV129">
        <v>0</v>
      </c>
      <c r="HW129">
        <v>0</v>
      </c>
      <c r="HX129">
        <v>0</v>
      </c>
      <c r="HY129">
        <v>1</v>
      </c>
      <c r="HZ129">
        <v>1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4</v>
      </c>
    </row>
    <row r="130" spans="1:242">
      <c r="A130" t="s">
        <v>1114</v>
      </c>
      <c r="B130" t="s">
        <v>1093</v>
      </c>
      <c r="C130" t="str">
        <f>"080302"</f>
        <v>080302</v>
      </c>
      <c r="D130" t="s">
        <v>1113</v>
      </c>
      <c r="E130">
        <v>12</v>
      </c>
      <c r="F130">
        <v>861</v>
      </c>
      <c r="G130">
        <v>660</v>
      </c>
      <c r="H130">
        <v>322</v>
      </c>
      <c r="I130">
        <v>338</v>
      </c>
      <c r="J130">
        <v>0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337</v>
      </c>
      <c r="T130">
        <v>0</v>
      </c>
      <c r="U130">
        <v>0</v>
      </c>
      <c r="V130">
        <v>337</v>
      </c>
      <c r="W130">
        <v>26</v>
      </c>
      <c r="X130">
        <v>7</v>
      </c>
      <c r="Y130">
        <v>19</v>
      </c>
      <c r="Z130">
        <v>0</v>
      </c>
      <c r="AA130">
        <v>311</v>
      </c>
      <c r="AB130">
        <v>68</v>
      </c>
      <c r="AC130">
        <v>10</v>
      </c>
      <c r="AD130">
        <v>23</v>
      </c>
      <c r="AE130">
        <v>2</v>
      </c>
      <c r="AF130">
        <v>2</v>
      </c>
      <c r="AG130">
        <v>6</v>
      </c>
      <c r="AH130">
        <v>6</v>
      </c>
      <c r="AI130">
        <v>7</v>
      </c>
      <c r="AJ130">
        <v>1</v>
      </c>
      <c r="AK130">
        <v>1</v>
      </c>
      <c r="AL130">
        <v>2</v>
      </c>
      <c r="AM130">
        <v>1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3</v>
      </c>
      <c r="AY130">
        <v>1</v>
      </c>
      <c r="AZ130">
        <v>1</v>
      </c>
      <c r="BA130">
        <v>68</v>
      </c>
      <c r="BB130">
        <v>92</v>
      </c>
      <c r="BC130">
        <v>34</v>
      </c>
      <c r="BD130">
        <v>24</v>
      </c>
      <c r="BE130">
        <v>2</v>
      </c>
      <c r="BF130">
        <v>11</v>
      </c>
      <c r="BG130">
        <v>2</v>
      </c>
      <c r="BH130">
        <v>0</v>
      </c>
      <c r="BI130">
        <v>1</v>
      </c>
      <c r="BJ130">
        <v>2</v>
      </c>
      <c r="BK130">
        <v>1</v>
      </c>
      <c r="BL130">
        <v>1</v>
      </c>
      <c r="BM130">
        <v>0</v>
      </c>
      <c r="BN130">
        <v>0</v>
      </c>
      <c r="BO130">
        <v>8</v>
      </c>
      <c r="BP130">
        <v>0</v>
      </c>
      <c r="BQ130">
        <v>0</v>
      </c>
      <c r="BR130">
        <v>0</v>
      </c>
      <c r="BS130">
        <v>0</v>
      </c>
      <c r="BT130">
        <v>3</v>
      </c>
      <c r="BU130">
        <v>0</v>
      </c>
      <c r="BV130">
        <v>0</v>
      </c>
      <c r="BW130">
        <v>0</v>
      </c>
      <c r="BX130">
        <v>1</v>
      </c>
      <c r="BY130">
        <v>0</v>
      </c>
      <c r="BZ130">
        <v>2</v>
      </c>
      <c r="CA130">
        <v>92</v>
      </c>
      <c r="CB130">
        <v>11</v>
      </c>
      <c r="CC130">
        <v>2</v>
      </c>
      <c r="CD130">
        <v>0</v>
      </c>
      <c r="CE130">
        <v>1</v>
      </c>
      <c r="CF130">
        <v>0</v>
      </c>
      <c r="CG130">
        <v>2</v>
      </c>
      <c r="CH130">
        <v>2</v>
      </c>
      <c r="CI130">
        <v>1</v>
      </c>
      <c r="CJ130">
        <v>1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1</v>
      </c>
      <c r="CR130">
        <v>0</v>
      </c>
      <c r="CS130">
        <v>11</v>
      </c>
      <c r="CT130">
        <v>9</v>
      </c>
      <c r="CU130">
        <v>4</v>
      </c>
      <c r="CV130">
        <v>1</v>
      </c>
      <c r="CW130">
        <v>1</v>
      </c>
      <c r="CX130">
        <v>0</v>
      </c>
      <c r="CY130">
        <v>1</v>
      </c>
      <c r="CZ130">
        <v>0</v>
      </c>
      <c r="DA130">
        <v>0</v>
      </c>
      <c r="DB130">
        <v>0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1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9</v>
      </c>
      <c r="DT130">
        <v>27</v>
      </c>
      <c r="DU130">
        <v>3</v>
      </c>
      <c r="DV130">
        <v>14</v>
      </c>
      <c r="DW130">
        <v>0</v>
      </c>
      <c r="DX130">
        <v>1</v>
      </c>
      <c r="DY130">
        <v>1</v>
      </c>
      <c r="DZ130">
        <v>0</v>
      </c>
      <c r="EA130">
        <v>3</v>
      </c>
      <c r="EB130">
        <v>0</v>
      </c>
      <c r="EC130">
        <v>0</v>
      </c>
      <c r="ED130">
        <v>1</v>
      </c>
      <c r="EE130">
        <v>1</v>
      </c>
      <c r="EF130">
        <v>0</v>
      </c>
      <c r="EG130">
        <v>0</v>
      </c>
      <c r="EH130">
        <v>0</v>
      </c>
      <c r="EI130">
        <v>0</v>
      </c>
      <c r="EJ130">
        <v>2</v>
      </c>
      <c r="EK130">
        <v>0</v>
      </c>
      <c r="EL130">
        <v>1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27</v>
      </c>
      <c r="ET130">
        <v>62</v>
      </c>
      <c r="EU130">
        <v>11</v>
      </c>
      <c r="EV130">
        <v>1</v>
      </c>
      <c r="EW130">
        <v>0</v>
      </c>
      <c r="EX130">
        <v>0</v>
      </c>
      <c r="EY130">
        <v>1</v>
      </c>
      <c r="EZ130">
        <v>44</v>
      </c>
      <c r="FA130">
        <v>1</v>
      </c>
      <c r="FB130">
        <v>0</v>
      </c>
      <c r="FC130">
        <v>0</v>
      </c>
      <c r="FD130">
        <v>0</v>
      </c>
      <c r="FE130">
        <v>2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1</v>
      </c>
      <c r="FS130">
        <v>62</v>
      </c>
      <c r="FT130">
        <v>19</v>
      </c>
      <c r="FU130">
        <v>9</v>
      </c>
      <c r="FV130">
        <v>1</v>
      </c>
      <c r="FW130">
        <v>0</v>
      </c>
      <c r="FX130">
        <v>2</v>
      </c>
      <c r="FY130">
        <v>0</v>
      </c>
      <c r="FZ130">
        <v>2</v>
      </c>
      <c r="GA130">
        <v>0</v>
      </c>
      <c r="GB130">
        <v>0</v>
      </c>
      <c r="GC130">
        <v>1</v>
      </c>
      <c r="GD130">
        <v>0</v>
      </c>
      <c r="GE130">
        <v>2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1</v>
      </c>
      <c r="GO130">
        <v>0</v>
      </c>
      <c r="GP130">
        <v>0</v>
      </c>
      <c r="GQ130">
        <v>1</v>
      </c>
      <c r="GR130">
        <v>0</v>
      </c>
      <c r="GS130">
        <v>19</v>
      </c>
      <c r="GT130">
        <v>19</v>
      </c>
      <c r="GU130">
        <v>8</v>
      </c>
      <c r="GV130">
        <v>0</v>
      </c>
      <c r="GW130">
        <v>3</v>
      </c>
      <c r="GX130">
        <v>2</v>
      </c>
      <c r="GY130">
        <v>1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2</v>
      </c>
      <c r="HG130">
        <v>0</v>
      </c>
      <c r="HH130">
        <v>0</v>
      </c>
      <c r="HI130">
        <v>1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1</v>
      </c>
      <c r="HP130">
        <v>0</v>
      </c>
      <c r="HQ130">
        <v>1</v>
      </c>
      <c r="HR130">
        <v>0</v>
      </c>
      <c r="HS130">
        <v>19</v>
      </c>
      <c r="HT130">
        <v>4</v>
      </c>
      <c r="HU130">
        <v>1</v>
      </c>
      <c r="HV130">
        <v>2</v>
      </c>
      <c r="HW130">
        <v>0</v>
      </c>
      <c r="HX130">
        <v>1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4</v>
      </c>
    </row>
    <row r="131" spans="1:242">
      <c r="A131" t="s">
        <v>1112</v>
      </c>
      <c r="B131" t="s">
        <v>1093</v>
      </c>
      <c r="C131" t="str">
        <f>"080302"</f>
        <v>080302</v>
      </c>
      <c r="D131" t="s">
        <v>1111</v>
      </c>
      <c r="E131">
        <v>13</v>
      </c>
      <c r="F131">
        <v>1170</v>
      </c>
      <c r="G131">
        <v>890</v>
      </c>
      <c r="H131">
        <v>262</v>
      </c>
      <c r="I131">
        <v>628</v>
      </c>
      <c r="J131">
        <v>0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628</v>
      </c>
      <c r="T131">
        <v>0</v>
      </c>
      <c r="U131">
        <v>0</v>
      </c>
      <c r="V131">
        <v>628</v>
      </c>
      <c r="W131">
        <v>16</v>
      </c>
      <c r="X131">
        <v>12</v>
      </c>
      <c r="Y131">
        <v>4</v>
      </c>
      <c r="Z131">
        <v>0</v>
      </c>
      <c r="AA131">
        <v>612</v>
      </c>
      <c r="AB131">
        <v>164</v>
      </c>
      <c r="AC131">
        <v>35</v>
      </c>
      <c r="AD131">
        <v>24</v>
      </c>
      <c r="AE131">
        <v>4</v>
      </c>
      <c r="AF131">
        <v>3</v>
      </c>
      <c r="AG131">
        <v>10</v>
      </c>
      <c r="AH131">
        <v>7</v>
      </c>
      <c r="AI131">
        <v>25</v>
      </c>
      <c r="AJ131">
        <v>1</v>
      </c>
      <c r="AK131">
        <v>0</v>
      </c>
      <c r="AL131">
        <v>3</v>
      </c>
      <c r="AM131">
        <v>2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39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9</v>
      </c>
      <c r="BA131">
        <v>164</v>
      </c>
      <c r="BB131">
        <v>169</v>
      </c>
      <c r="BC131">
        <v>71</v>
      </c>
      <c r="BD131">
        <v>38</v>
      </c>
      <c r="BE131">
        <v>7</v>
      </c>
      <c r="BF131">
        <v>9</v>
      </c>
      <c r="BG131">
        <v>0</v>
      </c>
      <c r="BH131">
        <v>0</v>
      </c>
      <c r="BI131">
        <v>3</v>
      </c>
      <c r="BJ131">
        <v>4</v>
      </c>
      <c r="BK131">
        <v>3</v>
      </c>
      <c r="BL131">
        <v>1</v>
      </c>
      <c r="BM131">
        <v>1</v>
      </c>
      <c r="BN131">
        <v>0</v>
      </c>
      <c r="BO131">
        <v>11</v>
      </c>
      <c r="BP131">
        <v>1</v>
      </c>
      <c r="BQ131">
        <v>0</v>
      </c>
      <c r="BR131">
        <v>0</v>
      </c>
      <c r="BS131">
        <v>2</v>
      </c>
      <c r="BT131">
        <v>0</v>
      </c>
      <c r="BU131">
        <v>7</v>
      </c>
      <c r="BV131">
        <v>2</v>
      </c>
      <c r="BW131">
        <v>1</v>
      </c>
      <c r="BX131">
        <v>0</v>
      </c>
      <c r="BY131">
        <v>1</v>
      </c>
      <c r="BZ131">
        <v>7</v>
      </c>
      <c r="CA131">
        <v>169</v>
      </c>
      <c r="CB131">
        <v>25</v>
      </c>
      <c r="CC131">
        <v>13</v>
      </c>
      <c r="CD131">
        <v>2</v>
      </c>
      <c r="CE131">
        <v>1</v>
      </c>
      <c r="CF131">
        <v>3</v>
      </c>
      <c r="CG131">
        <v>1</v>
      </c>
      <c r="CH131">
        <v>0</v>
      </c>
      <c r="CI131">
        <v>0</v>
      </c>
      <c r="CJ131">
        <v>1</v>
      </c>
      <c r="CK131">
        <v>1</v>
      </c>
      <c r="CL131">
        <v>0</v>
      </c>
      <c r="CM131">
        <v>0</v>
      </c>
      <c r="CN131">
        <v>0</v>
      </c>
      <c r="CO131">
        <v>2</v>
      </c>
      <c r="CP131">
        <v>1</v>
      </c>
      <c r="CQ131">
        <v>0</v>
      </c>
      <c r="CR131">
        <v>0</v>
      </c>
      <c r="CS131">
        <v>25</v>
      </c>
      <c r="CT131">
        <v>21</v>
      </c>
      <c r="CU131">
        <v>11</v>
      </c>
      <c r="CV131">
        <v>1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1</v>
      </c>
      <c r="DC131">
        <v>0</v>
      </c>
      <c r="DD131">
        <v>2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0</v>
      </c>
      <c r="DQ131">
        <v>2</v>
      </c>
      <c r="DR131">
        <v>1</v>
      </c>
      <c r="DS131">
        <v>21</v>
      </c>
      <c r="DT131">
        <v>20</v>
      </c>
      <c r="DU131">
        <v>3</v>
      </c>
      <c r="DV131">
        <v>11</v>
      </c>
      <c r="DW131">
        <v>0</v>
      </c>
      <c r="DX131">
        <v>0</v>
      </c>
      <c r="DY131">
        <v>5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1</v>
      </c>
      <c r="EQ131">
        <v>0</v>
      </c>
      <c r="ER131">
        <v>0</v>
      </c>
      <c r="ES131">
        <v>20</v>
      </c>
      <c r="ET131">
        <v>94</v>
      </c>
      <c r="EU131">
        <v>11</v>
      </c>
      <c r="EV131">
        <v>2</v>
      </c>
      <c r="EW131">
        <v>2</v>
      </c>
      <c r="EX131">
        <v>3</v>
      </c>
      <c r="EY131">
        <v>1</v>
      </c>
      <c r="EZ131">
        <v>53</v>
      </c>
      <c r="FA131">
        <v>0</v>
      </c>
      <c r="FB131">
        <v>0</v>
      </c>
      <c r="FC131">
        <v>0</v>
      </c>
      <c r="FD131">
        <v>8</v>
      </c>
      <c r="FE131">
        <v>0</v>
      </c>
      <c r="FF131">
        <v>0</v>
      </c>
      <c r="FG131">
        <v>0</v>
      </c>
      <c r="FH131">
        <v>0</v>
      </c>
      <c r="FI131">
        <v>1</v>
      </c>
      <c r="FJ131">
        <v>0</v>
      </c>
      <c r="FK131">
        <v>0</v>
      </c>
      <c r="FL131">
        <v>0</v>
      </c>
      <c r="FM131">
        <v>1</v>
      </c>
      <c r="FN131">
        <v>0</v>
      </c>
      <c r="FO131">
        <v>1</v>
      </c>
      <c r="FP131">
        <v>1</v>
      </c>
      <c r="FQ131">
        <v>1</v>
      </c>
      <c r="FR131">
        <v>9</v>
      </c>
      <c r="FS131">
        <v>94</v>
      </c>
      <c r="FT131">
        <v>62</v>
      </c>
      <c r="FU131">
        <v>22</v>
      </c>
      <c r="FV131">
        <v>1</v>
      </c>
      <c r="FW131">
        <v>2</v>
      </c>
      <c r="FX131">
        <v>9</v>
      </c>
      <c r="FY131">
        <v>0</v>
      </c>
      <c r="FZ131">
        <v>4</v>
      </c>
      <c r="GA131">
        <v>3</v>
      </c>
      <c r="GB131">
        <v>6</v>
      </c>
      <c r="GC131">
        <v>0</v>
      </c>
      <c r="GD131">
        <v>0</v>
      </c>
      <c r="GE131">
        <v>1</v>
      </c>
      <c r="GF131">
        <v>0</v>
      </c>
      <c r="GG131">
        <v>1</v>
      </c>
      <c r="GH131">
        <v>1</v>
      </c>
      <c r="GI131">
        <v>0</v>
      </c>
      <c r="GJ131">
        <v>1</v>
      </c>
      <c r="GK131">
        <v>0</v>
      </c>
      <c r="GL131">
        <v>0</v>
      </c>
      <c r="GM131">
        <v>1</v>
      </c>
      <c r="GN131">
        <v>0</v>
      </c>
      <c r="GO131">
        <v>1</v>
      </c>
      <c r="GP131">
        <v>1</v>
      </c>
      <c r="GQ131">
        <v>1</v>
      </c>
      <c r="GR131">
        <v>7</v>
      </c>
      <c r="GS131">
        <v>62</v>
      </c>
      <c r="GT131">
        <v>54</v>
      </c>
      <c r="GU131">
        <v>19</v>
      </c>
      <c r="GV131">
        <v>19</v>
      </c>
      <c r="GW131">
        <v>3</v>
      </c>
      <c r="GX131">
        <v>1</v>
      </c>
      <c r="GY131">
        <v>1</v>
      </c>
      <c r="GZ131">
        <v>0</v>
      </c>
      <c r="HA131">
        <v>2</v>
      </c>
      <c r="HB131">
        <v>0</v>
      </c>
      <c r="HC131">
        <v>0</v>
      </c>
      <c r="HD131">
        <v>1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1</v>
      </c>
      <c r="HL131">
        <v>0</v>
      </c>
      <c r="HM131">
        <v>0</v>
      </c>
      <c r="HN131">
        <v>1</v>
      </c>
      <c r="HO131">
        <v>0</v>
      </c>
      <c r="HP131">
        <v>0</v>
      </c>
      <c r="HQ131">
        <v>1</v>
      </c>
      <c r="HR131">
        <v>5</v>
      </c>
      <c r="HS131">
        <v>54</v>
      </c>
      <c r="HT131">
        <v>3</v>
      </c>
      <c r="HU131">
        <v>1</v>
      </c>
      <c r="HV131">
        <v>1</v>
      </c>
      <c r="HW131">
        <v>0</v>
      </c>
      <c r="HX131">
        <v>0</v>
      </c>
      <c r="HY131">
        <v>1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3</v>
      </c>
    </row>
    <row r="132" spans="1:242">
      <c r="A132" t="s">
        <v>1110</v>
      </c>
      <c r="B132" t="s">
        <v>1093</v>
      </c>
      <c r="C132" t="str">
        <f>"080302"</f>
        <v>080302</v>
      </c>
      <c r="D132" t="s">
        <v>1109</v>
      </c>
      <c r="E132">
        <v>14</v>
      </c>
      <c r="F132">
        <v>1008</v>
      </c>
      <c r="G132">
        <v>760</v>
      </c>
      <c r="H132">
        <v>404</v>
      </c>
      <c r="I132">
        <v>356</v>
      </c>
      <c r="J132">
        <v>0</v>
      </c>
      <c r="K132">
        <v>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356</v>
      </c>
      <c r="T132">
        <v>0</v>
      </c>
      <c r="U132">
        <v>0</v>
      </c>
      <c r="V132">
        <v>356</v>
      </c>
      <c r="W132">
        <v>9</v>
      </c>
      <c r="X132">
        <v>7</v>
      </c>
      <c r="Y132">
        <v>2</v>
      </c>
      <c r="Z132">
        <v>0</v>
      </c>
      <c r="AA132">
        <v>347</v>
      </c>
      <c r="AB132">
        <v>101</v>
      </c>
      <c r="AC132">
        <v>9</v>
      </c>
      <c r="AD132">
        <v>23</v>
      </c>
      <c r="AE132">
        <v>4</v>
      </c>
      <c r="AF132">
        <v>2</v>
      </c>
      <c r="AG132">
        <v>4</v>
      </c>
      <c r="AH132">
        <v>9</v>
      </c>
      <c r="AI132">
        <v>13</v>
      </c>
      <c r="AJ132">
        <v>3</v>
      </c>
      <c r="AK132">
        <v>0</v>
      </c>
      <c r="AL132">
        <v>5</v>
      </c>
      <c r="AM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18</v>
      </c>
      <c r="AT132">
        <v>0</v>
      </c>
      <c r="AU132">
        <v>0</v>
      </c>
      <c r="AV132">
        <v>1</v>
      </c>
      <c r="AW132">
        <v>3</v>
      </c>
      <c r="AX132">
        <v>1</v>
      </c>
      <c r="AY132">
        <v>0</v>
      </c>
      <c r="AZ132">
        <v>4</v>
      </c>
      <c r="BA132">
        <v>101</v>
      </c>
      <c r="BB132">
        <v>100</v>
      </c>
      <c r="BC132">
        <v>37</v>
      </c>
      <c r="BD132">
        <v>16</v>
      </c>
      <c r="BE132">
        <v>3</v>
      </c>
      <c r="BF132">
        <v>11</v>
      </c>
      <c r="BG132">
        <v>0</v>
      </c>
      <c r="BH132">
        <v>0</v>
      </c>
      <c r="BI132">
        <v>3</v>
      </c>
      <c r="BJ132">
        <v>2</v>
      </c>
      <c r="BK132">
        <v>0</v>
      </c>
      <c r="BL132">
        <v>0</v>
      </c>
      <c r="BM132">
        <v>0</v>
      </c>
      <c r="BN132">
        <v>0</v>
      </c>
      <c r="BO132">
        <v>17</v>
      </c>
      <c r="BP132">
        <v>0</v>
      </c>
      <c r="BQ132">
        <v>0</v>
      </c>
      <c r="BR132">
        <v>1</v>
      </c>
      <c r="BS132">
        <v>3</v>
      </c>
      <c r="BT132">
        <v>2</v>
      </c>
      <c r="BU132">
        <v>0</v>
      </c>
      <c r="BV132">
        <v>1</v>
      </c>
      <c r="BW132">
        <v>1</v>
      </c>
      <c r="BX132">
        <v>1</v>
      </c>
      <c r="BY132">
        <v>0</v>
      </c>
      <c r="BZ132">
        <v>2</v>
      </c>
      <c r="CA132">
        <v>100</v>
      </c>
      <c r="CB132">
        <v>15</v>
      </c>
      <c r="CC132">
        <v>11</v>
      </c>
      <c r="CD132">
        <v>0</v>
      </c>
      <c r="CE132">
        <v>0</v>
      </c>
      <c r="CF132">
        <v>1</v>
      </c>
      <c r="CG132">
        <v>1</v>
      </c>
      <c r="CH132">
        <v>0</v>
      </c>
      <c r="CI132">
        <v>0</v>
      </c>
      <c r="CJ132">
        <v>0</v>
      </c>
      <c r="CK132">
        <v>1</v>
      </c>
      <c r="CL132">
        <v>0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15</v>
      </c>
      <c r="CT132">
        <v>12</v>
      </c>
      <c r="CU132">
        <v>6</v>
      </c>
      <c r="CV132">
        <v>1</v>
      </c>
      <c r="CW132">
        <v>0</v>
      </c>
      <c r="CX132">
        <v>0</v>
      </c>
      <c r="CY132">
        <v>2</v>
      </c>
      <c r="CZ132">
        <v>0</v>
      </c>
      <c r="DA132">
        <v>0</v>
      </c>
      <c r="DB132">
        <v>0</v>
      </c>
      <c r="DC132">
        <v>0</v>
      </c>
      <c r="DD132">
        <v>1</v>
      </c>
      <c r="DE132">
        <v>1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1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12</v>
      </c>
      <c r="DT132">
        <v>12</v>
      </c>
      <c r="DU132">
        <v>3</v>
      </c>
      <c r="DV132">
        <v>5</v>
      </c>
      <c r="DW132">
        <v>1</v>
      </c>
      <c r="DX132">
        <v>1</v>
      </c>
      <c r="DY132">
        <v>0</v>
      </c>
      <c r="DZ132">
        <v>0</v>
      </c>
      <c r="EA132">
        <v>2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12</v>
      </c>
      <c r="ET132">
        <v>61</v>
      </c>
      <c r="EU132">
        <v>10</v>
      </c>
      <c r="EV132">
        <v>3</v>
      </c>
      <c r="EW132">
        <v>0</v>
      </c>
      <c r="EX132">
        <v>1</v>
      </c>
      <c r="EY132">
        <v>4</v>
      </c>
      <c r="EZ132">
        <v>29</v>
      </c>
      <c r="FA132">
        <v>0</v>
      </c>
      <c r="FB132">
        <v>0</v>
      </c>
      <c r="FC132">
        <v>1</v>
      </c>
      <c r="FD132">
        <v>6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0</v>
      </c>
      <c r="FK132">
        <v>1</v>
      </c>
      <c r="FL132">
        <v>1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4</v>
      </c>
      <c r="FS132">
        <v>61</v>
      </c>
      <c r="FT132">
        <v>15</v>
      </c>
      <c r="FU132">
        <v>5</v>
      </c>
      <c r="FV132">
        <v>2</v>
      </c>
      <c r="FW132">
        <v>1</v>
      </c>
      <c r="FX132">
        <v>2</v>
      </c>
      <c r="FY132">
        <v>0</v>
      </c>
      <c r="FZ132">
        <v>0</v>
      </c>
      <c r="GA132">
        <v>1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3</v>
      </c>
      <c r="GQ132">
        <v>0</v>
      </c>
      <c r="GR132">
        <v>1</v>
      </c>
      <c r="GS132">
        <v>15</v>
      </c>
      <c r="GT132">
        <v>30</v>
      </c>
      <c r="GU132">
        <v>16</v>
      </c>
      <c r="GV132">
        <v>5</v>
      </c>
      <c r="GW132">
        <v>1</v>
      </c>
      <c r="GX132">
        <v>4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1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2</v>
      </c>
      <c r="HP132">
        <v>0</v>
      </c>
      <c r="HQ132">
        <v>0</v>
      </c>
      <c r="HR132">
        <v>1</v>
      </c>
      <c r="HS132">
        <v>30</v>
      </c>
      <c r="HT132">
        <v>1</v>
      </c>
      <c r="HU132">
        <v>1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1</v>
      </c>
    </row>
    <row r="133" spans="1:242">
      <c r="A133" t="s">
        <v>1108</v>
      </c>
      <c r="B133" t="s">
        <v>1093</v>
      </c>
      <c r="C133" t="str">
        <f>"080302"</f>
        <v>080302</v>
      </c>
      <c r="D133" t="s">
        <v>1107</v>
      </c>
      <c r="E133">
        <v>15</v>
      </c>
      <c r="F133">
        <v>754</v>
      </c>
      <c r="G133">
        <v>570</v>
      </c>
      <c r="H133">
        <v>274</v>
      </c>
      <c r="I133">
        <v>296</v>
      </c>
      <c r="J133">
        <v>0</v>
      </c>
      <c r="K133">
        <v>10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296</v>
      </c>
      <c r="T133">
        <v>0</v>
      </c>
      <c r="U133">
        <v>0</v>
      </c>
      <c r="V133">
        <v>296</v>
      </c>
      <c r="W133">
        <v>8</v>
      </c>
      <c r="X133">
        <v>7</v>
      </c>
      <c r="Y133">
        <v>1</v>
      </c>
      <c r="Z133">
        <v>0</v>
      </c>
      <c r="AA133">
        <v>288</v>
      </c>
      <c r="AB133">
        <v>88</v>
      </c>
      <c r="AC133">
        <v>10</v>
      </c>
      <c r="AD133">
        <v>17</v>
      </c>
      <c r="AE133">
        <v>7</v>
      </c>
      <c r="AF133">
        <v>0</v>
      </c>
      <c r="AG133">
        <v>0</v>
      </c>
      <c r="AH133">
        <v>9</v>
      </c>
      <c r="AI133">
        <v>6</v>
      </c>
      <c r="AJ133">
        <v>0</v>
      </c>
      <c r="AK133">
        <v>0</v>
      </c>
      <c r="AL133">
        <v>3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3</v>
      </c>
      <c r="AS133">
        <v>28</v>
      </c>
      <c r="AT133">
        <v>2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88</v>
      </c>
      <c r="BB133">
        <v>67</v>
      </c>
      <c r="BC133">
        <v>26</v>
      </c>
      <c r="BD133">
        <v>10</v>
      </c>
      <c r="BE133">
        <v>3</v>
      </c>
      <c r="BF133">
        <v>4</v>
      </c>
      <c r="BG133">
        <v>4</v>
      </c>
      <c r="BH133">
        <v>0</v>
      </c>
      <c r="BI133">
        <v>6</v>
      </c>
      <c r="BJ133">
        <v>1</v>
      </c>
      <c r="BK133">
        <v>1</v>
      </c>
      <c r="BL133">
        <v>1</v>
      </c>
      <c r="BM133">
        <v>0</v>
      </c>
      <c r="BN133">
        <v>0</v>
      </c>
      <c r="BO133">
        <v>4</v>
      </c>
      <c r="BP133">
        <v>0</v>
      </c>
      <c r="BQ133">
        <v>0</v>
      </c>
      <c r="BR133">
        <v>1</v>
      </c>
      <c r="BS133">
        <v>1</v>
      </c>
      <c r="BT133">
        <v>0</v>
      </c>
      <c r="BU133">
        <v>1</v>
      </c>
      <c r="BV133">
        <v>0</v>
      </c>
      <c r="BW133">
        <v>2</v>
      </c>
      <c r="BX133">
        <v>0</v>
      </c>
      <c r="BY133">
        <v>1</v>
      </c>
      <c r="BZ133">
        <v>1</v>
      </c>
      <c r="CA133">
        <v>67</v>
      </c>
      <c r="CB133">
        <v>10</v>
      </c>
      <c r="CC133">
        <v>6</v>
      </c>
      <c r="CD133">
        <v>2</v>
      </c>
      <c r="CE133">
        <v>0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1</v>
      </c>
      <c r="CP133">
        <v>0</v>
      </c>
      <c r="CQ133">
        <v>0</v>
      </c>
      <c r="CR133">
        <v>0</v>
      </c>
      <c r="CS133">
        <v>10</v>
      </c>
      <c r="CT133">
        <v>14</v>
      </c>
      <c r="CU133">
        <v>9</v>
      </c>
      <c r="CV133">
        <v>1</v>
      </c>
      <c r="CW133">
        <v>0</v>
      </c>
      <c r="CX133">
        <v>0</v>
      </c>
      <c r="CY133">
        <v>1</v>
      </c>
      <c r="CZ133">
        <v>1</v>
      </c>
      <c r="DA133">
        <v>1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1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14</v>
      </c>
      <c r="DT133">
        <v>5</v>
      </c>
      <c r="DU133">
        <v>1</v>
      </c>
      <c r="DV133">
        <v>1</v>
      </c>
      <c r="DW133">
        <v>0</v>
      </c>
      <c r="DX133">
        <v>1</v>
      </c>
      <c r="DY133">
        <v>0</v>
      </c>
      <c r="DZ133">
        <v>1</v>
      </c>
      <c r="EA133">
        <v>1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5</v>
      </c>
      <c r="ET133">
        <v>56</v>
      </c>
      <c r="EU133">
        <v>5</v>
      </c>
      <c r="EV133">
        <v>3</v>
      </c>
      <c r="EW133">
        <v>2</v>
      </c>
      <c r="EX133">
        <v>0</v>
      </c>
      <c r="EY133">
        <v>1</v>
      </c>
      <c r="EZ133">
        <v>39</v>
      </c>
      <c r="FA133">
        <v>0</v>
      </c>
      <c r="FB133">
        <v>0</v>
      </c>
      <c r="FC133">
        <v>0</v>
      </c>
      <c r="FD133">
        <v>3</v>
      </c>
      <c r="FE133">
        <v>0</v>
      </c>
      <c r="FF133">
        <v>0</v>
      </c>
      <c r="FG133">
        <v>0</v>
      </c>
      <c r="FH133">
        <v>1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0</v>
      </c>
      <c r="FQ133">
        <v>0</v>
      </c>
      <c r="FR133">
        <v>1</v>
      </c>
      <c r="FS133">
        <v>56</v>
      </c>
      <c r="FT133">
        <v>24</v>
      </c>
      <c r="FU133">
        <v>7</v>
      </c>
      <c r="FV133">
        <v>1</v>
      </c>
      <c r="FW133">
        <v>0</v>
      </c>
      <c r="FX133">
        <v>11</v>
      </c>
      <c r="FY133">
        <v>0</v>
      </c>
      <c r="FZ133">
        <v>2</v>
      </c>
      <c r="GA133">
        <v>1</v>
      </c>
      <c r="GB133">
        <v>0</v>
      </c>
      <c r="GC133">
        <v>0</v>
      </c>
      <c r="GD133">
        <v>0</v>
      </c>
      <c r="GE133">
        <v>1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24</v>
      </c>
      <c r="GT133">
        <v>23</v>
      </c>
      <c r="GU133">
        <v>14</v>
      </c>
      <c r="GV133">
        <v>3</v>
      </c>
      <c r="GW133">
        <v>1</v>
      </c>
      <c r="GX133">
        <v>0</v>
      </c>
      <c r="GY133">
        <v>1</v>
      </c>
      <c r="GZ133">
        <v>0</v>
      </c>
      <c r="HA133">
        <v>1</v>
      </c>
      <c r="HB133">
        <v>0</v>
      </c>
      <c r="HC133">
        <v>0</v>
      </c>
      <c r="HD133">
        <v>1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1</v>
      </c>
      <c r="HN133">
        <v>0</v>
      </c>
      <c r="HO133">
        <v>0</v>
      </c>
      <c r="HP133">
        <v>0</v>
      </c>
      <c r="HQ133">
        <v>0</v>
      </c>
      <c r="HR133">
        <v>1</v>
      </c>
      <c r="HS133">
        <v>23</v>
      </c>
      <c r="HT133">
        <v>1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1</v>
      </c>
      <c r="IF133">
        <v>0</v>
      </c>
      <c r="IG133">
        <v>0</v>
      </c>
      <c r="IH133">
        <v>1</v>
      </c>
    </row>
    <row r="134" spans="1:242">
      <c r="A134" t="s">
        <v>1106</v>
      </c>
      <c r="B134" t="s">
        <v>1093</v>
      </c>
      <c r="C134" t="str">
        <f>"080302"</f>
        <v>080302</v>
      </c>
      <c r="D134" t="s">
        <v>1105</v>
      </c>
      <c r="E134">
        <v>16</v>
      </c>
      <c r="F134">
        <v>688</v>
      </c>
      <c r="G134">
        <v>520</v>
      </c>
      <c r="H134">
        <v>282</v>
      </c>
      <c r="I134">
        <v>238</v>
      </c>
      <c r="J134">
        <v>0</v>
      </c>
      <c r="K134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238</v>
      </c>
      <c r="T134">
        <v>0</v>
      </c>
      <c r="U134">
        <v>0</v>
      </c>
      <c r="V134">
        <v>238</v>
      </c>
      <c r="W134">
        <v>5</v>
      </c>
      <c r="X134">
        <v>5</v>
      </c>
      <c r="Y134">
        <v>0</v>
      </c>
      <c r="Z134">
        <v>0</v>
      </c>
      <c r="AA134">
        <v>233</v>
      </c>
      <c r="AB134">
        <v>61</v>
      </c>
      <c r="AC134">
        <v>15</v>
      </c>
      <c r="AD134">
        <v>14</v>
      </c>
      <c r="AE134">
        <v>1</v>
      </c>
      <c r="AF134">
        <v>0</v>
      </c>
      <c r="AG134">
        <v>3</v>
      </c>
      <c r="AH134">
        <v>5</v>
      </c>
      <c r="AI134">
        <v>4</v>
      </c>
      <c r="AJ134">
        <v>0</v>
      </c>
      <c r="AK134">
        <v>0</v>
      </c>
      <c r="AL134">
        <v>6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11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0</v>
      </c>
      <c r="BA134">
        <v>61</v>
      </c>
      <c r="BB134">
        <v>34</v>
      </c>
      <c r="BC134">
        <v>7</v>
      </c>
      <c r="BD134">
        <v>9</v>
      </c>
      <c r="BE134">
        <v>3</v>
      </c>
      <c r="BF134">
        <v>4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1</v>
      </c>
      <c r="BM134">
        <v>0</v>
      </c>
      <c r="BN134">
        <v>0</v>
      </c>
      <c r="BO134">
        <v>2</v>
      </c>
      <c r="BP134">
        <v>0</v>
      </c>
      <c r="BQ134">
        <v>0</v>
      </c>
      <c r="BR134">
        <v>0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6</v>
      </c>
      <c r="CA134">
        <v>34</v>
      </c>
      <c r="CB134">
        <v>8</v>
      </c>
      <c r="CC134">
        <v>5</v>
      </c>
      <c r="CD134">
        <v>0</v>
      </c>
      <c r="CE134">
        <v>0</v>
      </c>
      <c r="CF134">
        <v>1</v>
      </c>
      <c r="CG134">
        <v>0</v>
      </c>
      <c r="CH134">
        <v>0</v>
      </c>
      <c r="CI134">
        <v>0</v>
      </c>
      <c r="CJ134">
        <v>1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1</v>
      </c>
      <c r="CS134">
        <v>8</v>
      </c>
      <c r="CT134">
        <v>10</v>
      </c>
      <c r="CU134">
        <v>3</v>
      </c>
      <c r="CV134">
        <v>2</v>
      </c>
      <c r="CW134">
        <v>0</v>
      </c>
      <c r="CX134">
        <v>0</v>
      </c>
      <c r="CY134">
        <v>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4</v>
      </c>
      <c r="DS134">
        <v>10</v>
      </c>
      <c r="DT134">
        <v>18</v>
      </c>
      <c r="DU134">
        <v>6</v>
      </c>
      <c r="DV134">
        <v>6</v>
      </c>
      <c r="DW134">
        <v>0</v>
      </c>
      <c r="DX134">
        <v>0</v>
      </c>
      <c r="DY134">
        <v>0</v>
      </c>
      <c r="DZ134">
        <v>0</v>
      </c>
      <c r="EA134">
        <v>1</v>
      </c>
      <c r="EB134">
        <v>0</v>
      </c>
      <c r="EC134">
        <v>0</v>
      </c>
      <c r="ED134">
        <v>2</v>
      </c>
      <c r="EE134">
        <v>0</v>
      </c>
      <c r="EF134">
        <v>0</v>
      </c>
      <c r="EG134">
        <v>0</v>
      </c>
      <c r="EH134">
        <v>2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1</v>
      </c>
      <c r="ES134">
        <v>18</v>
      </c>
      <c r="ET134">
        <v>54</v>
      </c>
      <c r="EU134">
        <v>3</v>
      </c>
      <c r="EV134">
        <v>2</v>
      </c>
      <c r="EW134">
        <v>1</v>
      </c>
      <c r="EX134">
        <v>0</v>
      </c>
      <c r="EY134">
        <v>0</v>
      </c>
      <c r="EZ134">
        <v>32</v>
      </c>
      <c r="FA134">
        <v>1</v>
      </c>
      <c r="FB134">
        <v>0</v>
      </c>
      <c r="FC134">
        <v>0</v>
      </c>
      <c r="FD134">
        <v>5</v>
      </c>
      <c r="FE134">
        <v>1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1</v>
      </c>
      <c r="FR134">
        <v>8</v>
      </c>
      <c r="FS134">
        <v>54</v>
      </c>
      <c r="FT134">
        <v>24</v>
      </c>
      <c r="FU134">
        <v>15</v>
      </c>
      <c r="FV134">
        <v>1</v>
      </c>
      <c r="FW134">
        <v>0</v>
      </c>
      <c r="FX134">
        <v>2</v>
      </c>
      <c r="FY134">
        <v>1</v>
      </c>
      <c r="FZ134">
        <v>1</v>
      </c>
      <c r="GA134">
        <v>0</v>
      </c>
      <c r="GB134">
        <v>0</v>
      </c>
      <c r="GC134">
        <v>0</v>
      </c>
      <c r="GD134">
        <v>0</v>
      </c>
      <c r="GE134">
        <v>2</v>
      </c>
      <c r="GF134">
        <v>0</v>
      </c>
      <c r="GG134">
        <v>0</v>
      </c>
      <c r="GH134">
        <v>1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1</v>
      </c>
      <c r="GR134">
        <v>0</v>
      </c>
      <c r="GS134">
        <v>24</v>
      </c>
      <c r="GT134">
        <v>24</v>
      </c>
      <c r="GU134">
        <v>10</v>
      </c>
      <c r="GV134">
        <v>4</v>
      </c>
      <c r="GW134">
        <v>1</v>
      </c>
      <c r="GX134">
        <v>0</v>
      </c>
      <c r="GY134">
        <v>1</v>
      </c>
      <c r="GZ134">
        <v>0</v>
      </c>
      <c r="HA134">
        <v>0</v>
      </c>
      <c r="HB134">
        <v>0</v>
      </c>
      <c r="HC134">
        <v>0</v>
      </c>
      <c r="HD134">
        <v>1</v>
      </c>
      <c r="HE134">
        <v>0</v>
      </c>
      <c r="HF134">
        <v>0</v>
      </c>
      <c r="HG134">
        <v>1</v>
      </c>
      <c r="HH134">
        <v>2</v>
      </c>
      <c r="HI134">
        <v>1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2</v>
      </c>
      <c r="HR134">
        <v>1</v>
      </c>
      <c r="HS134">
        <v>24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</row>
    <row r="135" spans="1:242">
      <c r="A135" t="s">
        <v>1104</v>
      </c>
      <c r="B135" t="s">
        <v>1093</v>
      </c>
      <c r="C135" t="str">
        <f>"080302"</f>
        <v>080302</v>
      </c>
      <c r="D135" t="s">
        <v>1103</v>
      </c>
      <c r="E135">
        <v>17</v>
      </c>
      <c r="F135">
        <v>1019</v>
      </c>
      <c r="G135">
        <v>789</v>
      </c>
      <c r="H135">
        <v>281</v>
      </c>
      <c r="I135">
        <v>508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508</v>
      </c>
      <c r="T135">
        <v>0</v>
      </c>
      <c r="U135">
        <v>0</v>
      </c>
      <c r="V135">
        <v>508</v>
      </c>
      <c r="W135">
        <v>11</v>
      </c>
      <c r="X135">
        <v>7</v>
      </c>
      <c r="Y135">
        <v>4</v>
      </c>
      <c r="Z135">
        <v>0</v>
      </c>
      <c r="AA135">
        <v>497</v>
      </c>
      <c r="AB135">
        <v>136</v>
      </c>
      <c r="AC135">
        <v>21</v>
      </c>
      <c r="AD135">
        <v>39</v>
      </c>
      <c r="AE135">
        <v>8</v>
      </c>
      <c r="AF135">
        <v>3</v>
      </c>
      <c r="AG135">
        <v>8</v>
      </c>
      <c r="AH135">
        <v>11</v>
      </c>
      <c r="AI135">
        <v>11</v>
      </c>
      <c r="AJ135">
        <v>0</v>
      </c>
      <c r="AK135">
        <v>0</v>
      </c>
      <c r="AL135">
        <v>6</v>
      </c>
      <c r="AM135">
        <v>0</v>
      </c>
      <c r="AN135">
        <v>1</v>
      </c>
      <c r="AO135">
        <v>2</v>
      </c>
      <c r="AP135">
        <v>1</v>
      </c>
      <c r="AQ135">
        <v>0</v>
      </c>
      <c r="AR135">
        <v>0</v>
      </c>
      <c r="AS135">
        <v>21</v>
      </c>
      <c r="AT135">
        <v>0</v>
      </c>
      <c r="AU135">
        <v>0</v>
      </c>
      <c r="AV135">
        <v>1</v>
      </c>
      <c r="AW135">
        <v>1</v>
      </c>
      <c r="AX135">
        <v>1</v>
      </c>
      <c r="AY135">
        <v>0</v>
      </c>
      <c r="AZ135">
        <v>1</v>
      </c>
      <c r="BA135">
        <v>136</v>
      </c>
      <c r="BB135">
        <v>150</v>
      </c>
      <c r="BC135">
        <v>53</v>
      </c>
      <c r="BD135">
        <v>34</v>
      </c>
      <c r="BE135">
        <v>5</v>
      </c>
      <c r="BF135">
        <v>14</v>
      </c>
      <c r="BG135">
        <v>0</v>
      </c>
      <c r="BH135">
        <v>0</v>
      </c>
      <c r="BI135">
        <v>8</v>
      </c>
      <c r="BJ135">
        <v>3</v>
      </c>
      <c r="BK135">
        <v>0</v>
      </c>
      <c r="BL135">
        <v>5</v>
      </c>
      <c r="BM135">
        <v>1</v>
      </c>
      <c r="BN135">
        <v>2</v>
      </c>
      <c r="BO135">
        <v>16</v>
      </c>
      <c r="BP135">
        <v>1</v>
      </c>
      <c r="BQ135">
        <v>0</v>
      </c>
      <c r="BR135">
        <v>0</v>
      </c>
      <c r="BS135">
        <v>0</v>
      </c>
      <c r="BT135">
        <v>2</v>
      </c>
      <c r="BU135">
        <v>2</v>
      </c>
      <c r="BV135">
        <v>1</v>
      </c>
      <c r="BW135">
        <v>1</v>
      </c>
      <c r="BX135">
        <v>0</v>
      </c>
      <c r="BY135">
        <v>0</v>
      </c>
      <c r="BZ135">
        <v>2</v>
      </c>
      <c r="CA135">
        <v>150</v>
      </c>
      <c r="CB135">
        <v>31</v>
      </c>
      <c r="CC135">
        <v>23</v>
      </c>
      <c r="CD135">
        <v>1</v>
      </c>
      <c r="CE135">
        <v>1</v>
      </c>
      <c r="CF135">
        <v>1</v>
      </c>
      <c r="CG135">
        <v>2</v>
      </c>
      <c r="CH135">
        <v>0</v>
      </c>
      <c r="CI135">
        <v>0</v>
      </c>
      <c r="CJ135">
        <v>0</v>
      </c>
      <c r="CK135">
        <v>0</v>
      </c>
      <c r="CL135">
        <v>1</v>
      </c>
      <c r="CM135">
        <v>0</v>
      </c>
      <c r="CN135">
        <v>1</v>
      </c>
      <c r="CO135">
        <v>0</v>
      </c>
      <c r="CP135">
        <v>0</v>
      </c>
      <c r="CQ135">
        <v>1</v>
      </c>
      <c r="CR135">
        <v>0</v>
      </c>
      <c r="CS135">
        <v>31</v>
      </c>
      <c r="CT135">
        <v>13</v>
      </c>
      <c r="CU135">
        <v>6</v>
      </c>
      <c r="CV135">
        <v>0</v>
      </c>
      <c r="CW135">
        <v>1</v>
      </c>
      <c r="CX135">
        <v>0</v>
      </c>
      <c r="CY135">
        <v>0</v>
      </c>
      <c r="CZ135">
        <v>3</v>
      </c>
      <c r="DA135">
        <v>0</v>
      </c>
      <c r="DB135">
        <v>0</v>
      </c>
      <c r="DC135">
        <v>0</v>
      </c>
      <c r="DD135">
        <v>0</v>
      </c>
      <c r="DE135">
        <v>1</v>
      </c>
      <c r="DF135">
        <v>0</v>
      </c>
      <c r="DG135">
        <v>0</v>
      </c>
      <c r="DH135">
        <v>0</v>
      </c>
      <c r="DI135">
        <v>1</v>
      </c>
      <c r="DJ135">
        <v>0</v>
      </c>
      <c r="DK135">
        <v>0</v>
      </c>
      <c r="DL135">
        <v>0</v>
      </c>
      <c r="DM135">
        <v>1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13</v>
      </c>
      <c r="DT135">
        <v>12</v>
      </c>
      <c r="DU135">
        <v>0</v>
      </c>
      <c r="DV135">
        <v>7</v>
      </c>
      <c r="DW135">
        <v>0</v>
      </c>
      <c r="DX135">
        <v>0</v>
      </c>
      <c r="DY135">
        <v>1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2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1</v>
      </c>
      <c r="EN135">
        <v>0</v>
      </c>
      <c r="EO135">
        <v>0</v>
      </c>
      <c r="EP135">
        <v>1</v>
      </c>
      <c r="EQ135">
        <v>0</v>
      </c>
      <c r="ER135">
        <v>0</v>
      </c>
      <c r="ES135">
        <v>12</v>
      </c>
      <c r="ET135">
        <v>94</v>
      </c>
      <c r="EU135">
        <v>14</v>
      </c>
      <c r="EV135">
        <v>0</v>
      </c>
      <c r="EW135">
        <v>0</v>
      </c>
      <c r="EX135">
        <v>0</v>
      </c>
      <c r="EY135">
        <v>3</v>
      </c>
      <c r="EZ135">
        <v>59</v>
      </c>
      <c r="FA135">
        <v>0</v>
      </c>
      <c r="FB135">
        <v>0</v>
      </c>
      <c r="FC135">
        <v>2</v>
      </c>
      <c r="FD135">
        <v>5</v>
      </c>
      <c r="FE135">
        <v>0</v>
      </c>
      <c r="FF135">
        <v>1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10</v>
      </c>
      <c r="FS135">
        <v>94</v>
      </c>
      <c r="FT135">
        <v>39</v>
      </c>
      <c r="FU135">
        <v>17</v>
      </c>
      <c r="FV135">
        <v>2</v>
      </c>
      <c r="FW135">
        <v>0</v>
      </c>
      <c r="FX135">
        <v>5</v>
      </c>
      <c r="FY135">
        <v>0</v>
      </c>
      <c r="FZ135">
        <v>0</v>
      </c>
      <c r="GA135">
        <v>0</v>
      </c>
      <c r="GB135">
        <v>2</v>
      </c>
      <c r="GC135">
        <v>0</v>
      </c>
      <c r="GD135">
        <v>0</v>
      </c>
      <c r="GE135">
        <v>0</v>
      </c>
      <c r="GF135">
        <v>1</v>
      </c>
      <c r="GG135">
        <v>6</v>
      </c>
      <c r="GH135">
        <v>1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1</v>
      </c>
      <c r="GO135">
        <v>0</v>
      </c>
      <c r="GP135">
        <v>2</v>
      </c>
      <c r="GQ135">
        <v>2</v>
      </c>
      <c r="GR135">
        <v>0</v>
      </c>
      <c r="GS135">
        <v>39</v>
      </c>
      <c r="GT135">
        <v>21</v>
      </c>
      <c r="GU135">
        <v>11</v>
      </c>
      <c r="GV135">
        <v>2</v>
      </c>
      <c r="GW135">
        <v>1</v>
      </c>
      <c r="GX135">
        <v>1</v>
      </c>
      <c r="GY135">
        <v>0</v>
      </c>
      <c r="GZ135">
        <v>1</v>
      </c>
      <c r="HA135">
        <v>2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1</v>
      </c>
      <c r="HI135">
        <v>2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21</v>
      </c>
      <c r="HT135">
        <v>1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1</v>
      </c>
      <c r="IE135">
        <v>0</v>
      </c>
      <c r="IF135">
        <v>0</v>
      </c>
      <c r="IG135">
        <v>0</v>
      </c>
      <c r="IH135">
        <v>1</v>
      </c>
    </row>
    <row r="136" spans="1:242">
      <c r="A136" t="s">
        <v>1102</v>
      </c>
      <c r="B136" t="s">
        <v>1093</v>
      </c>
      <c r="C136" t="str">
        <f>"080302"</f>
        <v>080302</v>
      </c>
      <c r="D136" t="s">
        <v>1101</v>
      </c>
      <c r="E136">
        <v>18</v>
      </c>
      <c r="F136">
        <v>1002</v>
      </c>
      <c r="G136">
        <v>770</v>
      </c>
      <c r="H136">
        <v>320</v>
      </c>
      <c r="I136">
        <v>450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450</v>
      </c>
      <c r="T136">
        <v>0</v>
      </c>
      <c r="U136">
        <v>0</v>
      </c>
      <c r="V136">
        <v>450</v>
      </c>
      <c r="W136">
        <v>19</v>
      </c>
      <c r="X136">
        <v>17</v>
      </c>
      <c r="Y136">
        <v>2</v>
      </c>
      <c r="Z136">
        <v>0</v>
      </c>
      <c r="AA136">
        <v>431</v>
      </c>
      <c r="AB136">
        <v>129</v>
      </c>
      <c r="AC136">
        <v>32</v>
      </c>
      <c r="AD136">
        <v>37</v>
      </c>
      <c r="AE136">
        <v>3</v>
      </c>
      <c r="AF136">
        <v>2</v>
      </c>
      <c r="AG136">
        <v>5</v>
      </c>
      <c r="AH136">
        <v>10</v>
      </c>
      <c r="AI136">
        <v>10</v>
      </c>
      <c r="AJ136">
        <v>0</v>
      </c>
      <c r="AK136">
        <v>0</v>
      </c>
      <c r="AL136">
        <v>7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19</v>
      </c>
      <c r="AT136">
        <v>3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129</v>
      </c>
      <c r="BB136">
        <v>131</v>
      </c>
      <c r="BC136">
        <v>48</v>
      </c>
      <c r="BD136">
        <v>40</v>
      </c>
      <c r="BE136">
        <v>8</v>
      </c>
      <c r="BF136">
        <v>8</v>
      </c>
      <c r="BG136">
        <v>0</v>
      </c>
      <c r="BH136">
        <v>0</v>
      </c>
      <c r="BI136">
        <v>3</v>
      </c>
      <c r="BJ136">
        <v>4</v>
      </c>
      <c r="BK136">
        <v>0</v>
      </c>
      <c r="BL136">
        <v>0</v>
      </c>
      <c r="BM136">
        <v>0</v>
      </c>
      <c r="BN136">
        <v>3</v>
      </c>
      <c r="BO136">
        <v>9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</v>
      </c>
      <c r="BV136">
        <v>2</v>
      </c>
      <c r="BW136">
        <v>2</v>
      </c>
      <c r="BX136">
        <v>0</v>
      </c>
      <c r="BY136">
        <v>1</v>
      </c>
      <c r="BZ136">
        <v>1</v>
      </c>
      <c r="CA136">
        <v>131</v>
      </c>
      <c r="CB136">
        <v>16</v>
      </c>
      <c r="CC136">
        <v>4</v>
      </c>
      <c r="CD136">
        <v>1</v>
      </c>
      <c r="CE136">
        <v>0</v>
      </c>
      <c r="CF136">
        <v>4</v>
      </c>
      <c r="CG136">
        <v>2</v>
      </c>
      <c r="CH136">
        <v>1</v>
      </c>
      <c r="CI136">
        <v>0</v>
      </c>
      <c r="CJ136">
        <v>2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2</v>
      </c>
      <c r="CS136">
        <v>16</v>
      </c>
      <c r="CT136">
        <v>10</v>
      </c>
      <c r="CU136">
        <v>6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1</v>
      </c>
      <c r="DB136">
        <v>0</v>
      </c>
      <c r="DC136">
        <v>0</v>
      </c>
      <c r="DD136">
        <v>1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10</v>
      </c>
      <c r="DT136">
        <v>17</v>
      </c>
      <c r="DU136">
        <v>1</v>
      </c>
      <c r="DV136">
        <v>6</v>
      </c>
      <c r="DW136">
        <v>0</v>
      </c>
      <c r="DX136">
        <v>0</v>
      </c>
      <c r="DY136">
        <v>0</v>
      </c>
      <c r="DZ136">
        <v>0</v>
      </c>
      <c r="EA136">
        <v>6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1</v>
      </c>
      <c r="EI136">
        <v>0</v>
      </c>
      <c r="EJ136">
        <v>0</v>
      </c>
      <c r="EK136">
        <v>0</v>
      </c>
      <c r="EL136">
        <v>0</v>
      </c>
      <c r="EM136">
        <v>1</v>
      </c>
      <c r="EN136">
        <v>0</v>
      </c>
      <c r="EO136">
        <v>0</v>
      </c>
      <c r="EP136">
        <v>0</v>
      </c>
      <c r="EQ136">
        <v>0</v>
      </c>
      <c r="ER136">
        <v>2</v>
      </c>
      <c r="ES136">
        <v>17</v>
      </c>
      <c r="ET136">
        <v>78</v>
      </c>
      <c r="EU136">
        <v>7</v>
      </c>
      <c r="EV136">
        <v>4</v>
      </c>
      <c r="EW136">
        <v>0</v>
      </c>
      <c r="EX136">
        <v>3</v>
      </c>
      <c r="EY136">
        <v>3</v>
      </c>
      <c r="EZ136">
        <v>49</v>
      </c>
      <c r="FA136">
        <v>0</v>
      </c>
      <c r="FB136">
        <v>0</v>
      </c>
      <c r="FC136">
        <v>0</v>
      </c>
      <c r="FD136">
        <v>3</v>
      </c>
      <c r="FE136">
        <v>0</v>
      </c>
      <c r="FF136">
        <v>0</v>
      </c>
      <c r="FG136">
        <v>0</v>
      </c>
      <c r="FH136">
        <v>0</v>
      </c>
      <c r="FI136">
        <v>1</v>
      </c>
      <c r="FJ136">
        <v>1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7</v>
      </c>
      <c r="FS136">
        <v>78</v>
      </c>
      <c r="FT136">
        <v>23</v>
      </c>
      <c r="FU136">
        <v>12</v>
      </c>
      <c r="FV136">
        <v>1</v>
      </c>
      <c r="FW136">
        <v>1</v>
      </c>
      <c r="FX136">
        <v>2</v>
      </c>
      <c r="FY136">
        <v>0</v>
      </c>
      <c r="FZ136">
        <v>0</v>
      </c>
      <c r="GA136">
        <v>0</v>
      </c>
      <c r="GB136">
        <v>1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1</v>
      </c>
      <c r="GK136">
        <v>0</v>
      </c>
      <c r="GL136">
        <v>0</v>
      </c>
      <c r="GM136">
        <v>1</v>
      </c>
      <c r="GN136">
        <v>1</v>
      </c>
      <c r="GO136">
        <v>1</v>
      </c>
      <c r="GP136">
        <v>1</v>
      </c>
      <c r="GQ136">
        <v>0</v>
      </c>
      <c r="GR136">
        <v>1</v>
      </c>
      <c r="GS136">
        <v>23</v>
      </c>
      <c r="GT136">
        <v>26</v>
      </c>
      <c r="GU136">
        <v>10</v>
      </c>
      <c r="GV136">
        <v>5</v>
      </c>
      <c r="GW136">
        <v>1</v>
      </c>
      <c r="GX136">
        <v>4</v>
      </c>
      <c r="GY136">
        <v>1</v>
      </c>
      <c r="GZ136">
        <v>0</v>
      </c>
      <c r="HA136">
        <v>2</v>
      </c>
      <c r="HB136">
        <v>0</v>
      </c>
      <c r="HC136">
        <v>0</v>
      </c>
      <c r="HD136">
        <v>0</v>
      </c>
      <c r="HE136">
        <v>1</v>
      </c>
      <c r="HF136">
        <v>0</v>
      </c>
      <c r="HG136">
        <v>0</v>
      </c>
      <c r="HH136">
        <v>1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1</v>
      </c>
      <c r="HR136">
        <v>0</v>
      </c>
      <c r="HS136">
        <v>26</v>
      </c>
      <c r="HT136">
        <v>1</v>
      </c>
      <c r="HU136">
        <v>1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1</v>
      </c>
    </row>
    <row r="137" spans="1:242">
      <c r="A137" t="s">
        <v>1100</v>
      </c>
      <c r="B137" t="s">
        <v>1093</v>
      </c>
      <c r="C137" t="str">
        <f>"080302"</f>
        <v>080302</v>
      </c>
      <c r="D137" t="s">
        <v>1099</v>
      </c>
      <c r="E137">
        <v>19</v>
      </c>
      <c r="F137">
        <v>772</v>
      </c>
      <c r="G137">
        <v>600</v>
      </c>
      <c r="H137">
        <v>233</v>
      </c>
      <c r="I137">
        <v>367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367</v>
      </c>
      <c r="T137">
        <v>0</v>
      </c>
      <c r="U137">
        <v>0</v>
      </c>
      <c r="V137">
        <v>367</v>
      </c>
      <c r="W137">
        <v>6</v>
      </c>
      <c r="X137">
        <v>6</v>
      </c>
      <c r="Y137">
        <v>0</v>
      </c>
      <c r="Z137">
        <v>0</v>
      </c>
      <c r="AA137">
        <v>361</v>
      </c>
      <c r="AB137">
        <v>82</v>
      </c>
      <c r="AC137">
        <v>6</v>
      </c>
      <c r="AD137">
        <v>21</v>
      </c>
      <c r="AE137">
        <v>1</v>
      </c>
      <c r="AF137">
        <v>3</v>
      </c>
      <c r="AG137">
        <v>5</v>
      </c>
      <c r="AH137">
        <v>5</v>
      </c>
      <c r="AI137">
        <v>6</v>
      </c>
      <c r="AJ137">
        <v>0</v>
      </c>
      <c r="AK137">
        <v>2</v>
      </c>
      <c r="AL137">
        <v>5</v>
      </c>
      <c r="AM137">
        <v>1</v>
      </c>
      <c r="AN137">
        <v>4</v>
      </c>
      <c r="AO137">
        <v>0</v>
      </c>
      <c r="AP137">
        <v>1</v>
      </c>
      <c r="AQ137">
        <v>1</v>
      </c>
      <c r="AR137">
        <v>0</v>
      </c>
      <c r="AS137">
        <v>13</v>
      </c>
      <c r="AT137">
        <v>2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5</v>
      </c>
      <c r="BA137">
        <v>82</v>
      </c>
      <c r="BB137">
        <v>100</v>
      </c>
      <c r="BC137">
        <v>39</v>
      </c>
      <c r="BD137">
        <v>33</v>
      </c>
      <c r="BE137">
        <v>1</v>
      </c>
      <c r="BF137">
        <v>5</v>
      </c>
      <c r="BG137">
        <v>0</v>
      </c>
      <c r="BH137">
        <v>2</v>
      </c>
      <c r="BI137">
        <v>2</v>
      </c>
      <c r="BJ137">
        <v>1</v>
      </c>
      <c r="BK137">
        <v>0</v>
      </c>
      <c r="BL137">
        <v>1</v>
      </c>
      <c r="BM137">
        <v>0</v>
      </c>
      <c r="BN137">
        <v>0</v>
      </c>
      <c r="BO137">
        <v>11</v>
      </c>
      <c r="BP137">
        <v>2</v>
      </c>
      <c r="BQ137">
        <v>0</v>
      </c>
      <c r="BR137">
        <v>0</v>
      </c>
      <c r="BS137">
        <v>1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1</v>
      </c>
      <c r="CA137">
        <v>100</v>
      </c>
      <c r="CB137">
        <v>23</v>
      </c>
      <c r="CC137">
        <v>10</v>
      </c>
      <c r="CD137">
        <v>4</v>
      </c>
      <c r="CE137">
        <v>0</v>
      </c>
      <c r="CF137">
        <v>4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2</v>
      </c>
      <c r="CQ137">
        <v>0</v>
      </c>
      <c r="CR137">
        <v>2</v>
      </c>
      <c r="CS137">
        <v>23</v>
      </c>
      <c r="CT137">
        <v>7</v>
      </c>
      <c r="CU137">
        <v>4</v>
      </c>
      <c r="CV137">
        <v>0</v>
      </c>
      <c r="CW137">
        <v>0</v>
      </c>
      <c r="CX137">
        <v>0</v>
      </c>
      <c r="CY137">
        <v>0</v>
      </c>
      <c r="CZ137">
        <v>1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2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7</v>
      </c>
      <c r="DT137">
        <v>14</v>
      </c>
      <c r="DU137">
        <v>3</v>
      </c>
      <c r="DV137">
        <v>5</v>
      </c>
      <c r="DW137">
        <v>1</v>
      </c>
      <c r="DX137">
        <v>0</v>
      </c>
      <c r="DY137">
        <v>1</v>
      </c>
      <c r="DZ137">
        <v>0</v>
      </c>
      <c r="EA137">
        <v>0</v>
      </c>
      <c r="EB137">
        <v>0</v>
      </c>
      <c r="EC137">
        <v>0</v>
      </c>
      <c r="ED137">
        <v>3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1</v>
      </c>
      <c r="EO137">
        <v>0</v>
      </c>
      <c r="EP137">
        <v>0</v>
      </c>
      <c r="EQ137">
        <v>0</v>
      </c>
      <c r="ER137">
        <v>0</v>
      </c>
      <c r="ES137">
        <v>14</v>
      </c>
      <c r="ET137">
        <v>46</v>
      </c>
      <c r="EU137">
        <v>9</v>
      </c>
      <c r="EV137">
        <v>0</v>
      </c>
      <c r="EW137">
        <v>0</v>
      </c>
      <c r="EX137">
        <v>0</v>
      </c>
      <c r="EY137">
        <v>1</v>
      </c>
      <c r="EZ137">
        <v>30</v>
      </c>
      <c r="FA137">
        <v>0</v>
      </c>
      <c r="FB137">
        <v>0</v>
      </c>
      <c r="FC137">
        <v>0</v>
      </c>
      <c r="FD137">
        <v>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2</v>
      </c>
      <c r="FN137">
        <v>0</v>
      </c>
      <c r="FO137">
        <v>0</v>
      </c>
      <c r="FP137">
        <v>0</v>
      </c>
      <c r="FQ137">
        <v>1</v>
      </c>
      <c r="FR137">
        <v>1</v>
      </c>
      <c r="FS137">
        <v>46</v>
      </c>
      <c r="FT137">
        <v>51</v>
      </c>
      <c r="FU137">
        <v>13</v>
      </c>
      <c r="FV137">
        <v>1</v>
      </c>
      <c r="FW137">
        <v>0</v>
      </c>
      <c r="FX137">
        <v>4</v>
      </c>
      <c r="FY137">
        <v>1</v>
      </c>
      <c r="FZ137">
        <v>4</v>
      </c>
      <c r="GA137">
        <v>2</v>
      </c>
      <c r="GB137">
        <v>1</v>
      </c>
      <c r="GC137">
        <v>1</v>
      </c>
      <c r="GD137">
        <v>8</v>
      </c>
      <c r="GE137">
        <v>1</v>
      </c>
      <c r="GF137">
        <v>3</v>
      </c>
      <c r="GG137">
        <v>1</v>
      </c>
      <c r="GH137">
        <v>0</v>
      </c>
      <c r="GI137">
        <v>0</v>
      </c>
      <c r="GJ137">
        <v>0</v>
      </c>
      <c r="GK137">
        <v>0</v>
      </c>
      <c r="GL137">
        <v>2</v>
      </c>
      <c r="GM137">
        <v>0</v>
      </c>
      <c r="GN137">
        <v>0</v>
      </c>
      <c r="GO137">
        <v>1</v>
      </c>
      <c r="GP137">
        <v>2</v>
      </c>
      <c r="GQ137">
        <v>3</v>
      </c>
      <c r="GR137">
        <v>3</v>
      </c>
      <c r="GS137">
        <v>51</v>
      </c>
      <c r="GT137">
        <v>35</v>
      </c>
      <c r="GU137">
        <v>9</v>
      </c>
      <c r="GV137">
        <v>9</v>
      </c>
      <c r="GW137">
        <v>3</v>
      </c>
      <c r="GX137">
        <v>7</v>
      </c>
      <c r="GY137">
        <v>1</v>
      </c>
      <c r="GZ137">
        <v>1</v>
      </c>
      <c r="HA137">
        <v>0</v>
      </c>
      <c r="HB137">
        <v>0</v>
      </c>
      <c r="HC137">
        <v>1</v>
      </c>
      <c r="HD137">
        <v>2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1</v>
      </c>
      <c r="HO137">
        <v>0</v>
      </c>
      <c r="HP137">
        <v>0</v>
      </c>
      <c r="HQ137">
        <v>0</v>
      </c>
      <c r="HR137">
        <v>1</v>
      </c>
      <c r="HS137">
        <v>35</v>
      </c>
      <c r="HT137">
        <v>3</v>
      </c>
      <c r="HU137">
        <v>2</v>
      </c>
      <c r="HV137">
        <v>1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3</v>
      </c>
    </row>
    <row r="138" spans="1:242">
      <c r="A138" t="s">
        <v>1098</v>
      </c>
      <c r="B138" t="s">
        <v>1093</v>
      </c>
      <c r="C138" t="str">
        <f>"080302"</f>
        <v>080302</v>
      </c>
      <c r="D138" t="s">
        <v>1097</v>
      </c>
      <c r="E138">
        <v>20</v>
      </c>
      <c r="F138">
        <v>32</v>
      </c>
      <c r="G138">
        <v>50</v>
      </c>
      <c r="H138">
        <v>41</v>
      </c>
      <c r="I138">
        <v>9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9</v>
      </c>
      <c r="T138">
        <v>0</v>
      </c>
      <c r="U138">
        <v>0</v>
      </c>
      <c r="V138">
        <v>9</v>
      </c>
      <c r="W138">
        <v>0</v>
      </c>
      <c r="X138">
        <v>0</v>
      </c>
      <c r="Y138">
        <v>0</v>
      </c>
      <c r="Z138">
        <v>0</v>
      </c>
      <c r="AA138">
        <v>9</v>
      </c>
      <c r="AB138">
        <v>4</v>
      </c>
      <c r="AC138">
        <v>1</v>
      </c>
      <c r="AD138">
        <v>3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4</v>
      </c>
      <c r="BB138">
        <v>3</v>
      </c>
      <c r="BC138">
        <v>1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3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1</v>
      </c>
      <c r="DU138">
        <v>0</v>
      </c>
      <c r="DV138">
        <v>1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1</v>
      </c>
      <c r="ET138">
        <v>1</v>
      </c>
      <c r="EU138">
        <v>0</v>
      </c>
      <c r="EV138">
        <v>0</v>
      </c>
      <c r="EW138">
        <v>1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1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</row>
    <row r="139" spans="1:242">
      <c r="A139" t="s">
        <v>1096</v>
      </c>
      <c r="B139" t="s">
        <v>1093</v>
      </c>
      <c r="C139" t="str">
        <f>"080302"</f>
        <v>080302</v>
      </c>
      <c r="D139" t="s">
        <v>1095</v>
      </c>
      <c r="E139">
        <v>21</v>
      </c>
      <c r="F139">
        <v>341</v>
      </c>
      <c r="G139">
        <v>300</v>
      </c>
      <c r="H139">
        <v>112</v>
      </c>
      <c r="I139">
        <v>188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188</v>
      </c>
      <c r="T139">
        <v>0</v>
      </c>
      <c r="U139">
        <v>0</v>
      </c>
      <c r="V139">
        <v>188</v>
      </c>
      <c r="W139">
        <v>33</v>
      </c>
      <c r="X139">
        <v>25</v>
      </c>
      <c r="Y139">
        <v>8</v>
      </c>
      <c r="Z139">
        <v>0</v>
      </c>
      <c r="AA139">
        <v>155</v>
      </c>
      <c r="AB139">
        <v>24</v>
      </c>
      <c r="AC139">
        <v>4</v>
      </c>
      <c r="AD139">
        <v>2</v>
      </c>
      <c r="AE139">
        <v>3</v>
      </c>
      <c r="AF139">
        <v>3</v>
      </c>
      <c r="AG139">
        <v>1</v>
      </c>
      <c r="AH139">
        <v>1</v>
      </c>
      <c r="AI139">
        <v>2</v>
      </c>
      <c r="AJ139">
        <v>0</v>
      </c>
      <c r="AK139">
        <v>1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3</v>
      </c>
      <c r="AY139">
        <v>0</v>
      </c>
      <c r="AZ139">
        <v>0</v>
      </c>
      <c r="BA139">
        <v>24</v>
      </c>
      <c r="BB139">
        <v>68</v>
      </c>
      <c r="BC139">
        <v>17</v>
      </c>
      <c r="BD139">
        <v>13</v>
      </c>
      <c r="BE139">
        <v>4</v>
      </c>
      <c r="BF139">
        <v>4</v>
      </c>
      <c r="BG139">
        <v>0</v>
      </c>
      <c r="BH139">
        <v>3</v>
      </c>
      <c r="BI139">
        <v>2</v>
      </c>
      <c r="BJ139">
        <v>1</v>
      </c>
      <c r="BK139">
        <v>0</v>
      </c>
      <c r="BL139">
        <v>2</v>
      </c>
      <c r="BM139">
        <v>1</v>
      </c>
      <c r="BN139">
        <v>2</v>
      </c>
      <c r="BO139">
        <v>0</v>
      </c>
      <c r="BP139">
        <v>4</v>
      </c>
      <c r="BQ139">
        <v>1</v>
      </c>
      <c r="BR139">
        <v>0</v>
      </c>
      <c r="BS139">
        <v>3</v>
      </c>
      <c r="BT139">
        <v>0</v>
      </c>
      <c r="BU139">
        <v>0</v>
      </c>
      <c r="BV139">
        <v>2</v>
      </c>
      <c r="BW139">
        <v>2</v>
      </c>
      <c r="BX139">
        <v>1</v>
      </c>
      <c r="BY139">
        <v>1</v>
      </c>
      <c r="BZ139">
        <v>5</v>
      </c>
      <c r="CA139">
        <v>68</v>
      </c>
      <c r="CB139">
        <v>6</v>
      </c>
      <c r="CC139">
        <v>0</v>
      </c>
      <c r="CD139">
        <v>2</v>
      </c>
      <c r="CE139">
        <v>0</v>
      </c>
      <c r="CF139">
        <v>0</v>
      </c>
      <c r="CG139">
        <v>1</v>
      </c>
      <c r="CH139">
        <v>0</v>
      </c>
      <c r="CI139">
        <v>0</v>
      </c>
      <c r="CJ139">
        <v>1</v>
      </c>
      <c r="CK139">
        <v>0</v>
      </c>
      <c r="CL139">
        <v>0</v>
      </c>
      <c r="CM139">
        <v>1</v>
      </c>
      <c r="CN139">
        <v>0</v>
      </c>
      <c r="CO139">
        <v>1</v>
      </c>
      <c r="CP139">
        <v>0</v>
      </c>
      <c r="CQ139">
        <v>0</v>
      </c>
      <c r="CR139">
        <v>0</v>
      </c>
      <c r="CS139">
        <v>6</v>
      </c>
      <c r="CT139">
        <v>3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0</v>
      </c>
      <c r="DO139">
        <v>0</v>
      </c>
      <c r="DP139">
        <v>1</v>
      </c>
      <c r="DQ139">
        <v>0</v>
      </c>
      <c r="DR139">
        <v>0</v>
      </c>
      <c r="DS139">
        <v>3</v>
      </c>
      <c r="DT139">
        <v>7</v>
      </c>
      <c r="DU139">
        <v>0</v>
      </c>
      <c r="DV139">
        <v>0</v>
      </c>
      <c r="DW139">
        <v>0</v>
      </c>
      <c r="DX139">
        <v>2</v>
      </c>
      <c r="DY139">
        <v>0</v>
      </c>
      <c r="DZ139">
        <v>2</v>
      </c>
      <c r="EA139">
        <v>1</v>
      </c>
      <c r="EB139">
        <v>0</v>
      </c>
      <c r="EC139">
        <v>0</v>
      </c>
      <c r="ED139">
        <v>0</v>
      </c>
      <c r="EE139">
        <v>0</v>
      </c>
      <c r="EF139">
        <v>1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1</v>
      </c>
      <c r="EQ139">
        <v>0</v>
      </c>
      <c r="ER139">
        <v>0</v>
      </c>
      <c r="ES139">
        <v>7</v>
      </c>
      <c r="ET139">
        <v>12</v>
      </c>
      <c r="EU139">
        <v>4</v>
      </c>
      <c r="EV139">
        <v>3</v>
      </c>
      <c r="EW139">
        <v>1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2</v>
      </c>
      <c r="FE139">
        <v>0</v>
      </c>
      <c r="FF139">
        <v>0</v>
      </c>
      <c r="FG139">
        <v>0</v>
      </c>
      <c r="FH139">
        <v>1</v>
      </c>
      <c r="FI139">
        <v>1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12</v>
      </c>
      <c r="FT139">
        <v>23</v>
      </c>
      <c r="FU139">
        <v>6</v>
      </c>
      <c r="FV139">
        <v>0</v>
      </c>
      <c r="FW139">
        <v>4</v>
      </c>
      <c r="FX139">
        <v>1</v>
      </c>
      <c r="FY139">
        <v>1</v>
      </c>
      <c r="FZ139">
        <v>0</v>
      </c>
      <c r="GA139">
        <v>0</v>
      </c>
      <c r="GB139">
        <v>5</v>
      </c>
      <c r="GC139">
        <v>0</v>
      </c>
      <c r="GD139">
        <v>0</v>
      </c>
      <c r="GE139">
        <v>3</v>
      </c>
      <c r="GF139">
        <v>0</v>
      </c>
      <c r="GG139">
        <v>0</v>
      </c>
      <c r="GH139">
        <v>0</v>
      </c>
      <c r="GI139">
        <v>0</v>
      </c>
      <c r="GJ139">
        <v>1</v>
      </c>
      <c r="GK139">
        <v>0</v>
      </c>
      <c r="GL139">
        <v>0</v>
      </c>
      <c r="GM139">
        <v>0</v>
      </c>
      <c r="GN139">
        <v>0</v>
      </c>
      <c r="GO139">
        <v>1</v>
      </c>
      <c r="GP139">
        <v>0</v>
      </c>
      <c r="GQ139">
        <v>1</v>
      </c>
      <c r="GR139">
        <v>0</v>
      </c>
      <c r="GS139">
        <v>23</v>
      </c>
      <c r="GT139">
        <v>10</v>
      </c>
      <c r="GU139">
        <v>2</v>
      </c>
      <c r="GV139">
        <v>1</v>
      </c>
      <c r="GW139">
        <v>1</v>
      </c>
      <c r="GX139">
        <v>1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1</v>
      </c>
      <c r="HH139">
        <v>1</v>
      </c>
      <c r="HI139">
        <v>1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1</v>
      </c>
      <c r="HR139">
        <v>1</v>
      </c>
      <c r="HS139">
        <v>10</v>
      </c>
      <c r="HT139">
        <v>2</v>
      </c>
      <c r="HU139">
        <v>1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1</v>
      </c>
      <c r="IH139">
        <v>2</v>
      </c>
    </row>
    <row r="140" spans="1:242">
      <c r="A140" t="s">
        <v>1094</v>
      </c>
      <c r="B140" t="s">
        <v>1093</v>
      </c>
      <c r="C140" t="str">
        <f>"080302"</f>
        <v>080302</v>
      </c>
      <c r="D140" t="s">
        <v>1092</v>
      </c>
      <c r="E140">
        <v>22</v>
      </c>
      <c r="F140">
        <v>387</v>
      </c>
      <c r="G140">
        <v>400</v>
      </c>
      <c r="H140">
        <v>315</v>
      </c>
      <c r="I140">
        <v>85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85</v>
      </c>
      <c r="T140">
        <v>0</v>
      </c>
      <c r="U140">
        <v>0</v>
      </c>
      <c r="V140">
        <v>85</v>
      </c>
      <c r="W140">
        <v>3</v>
      </c>
      <c r="X140">
        <v>1</v>
      </c>
      <c r="Y140">
        <v>2</v>
      </c>
      <c r="Z140">
        <v>0</v>
      </c>
      <c r="AA140">
        <v>82</v>
      </c>
      <c r="AB140">
        <v>28</v>
      </c>
      <c r="AC140">
        <v>6</v>
      </c>
      <c r="AD140">
        <v>3</v>
      </c>
      <c r="AE140">
        <v>3</v>
      </c>
      <c r="AF140">
        <v>1</v>
      </c>
      <c r="AG140">
        <v>1</v>
      </c>
      <c r="AH140">
        <v>2</v>
      </c>
      <c r="AI140">
        <v>0</v>
      </c>
      <c r="AJ140">
        <v>0</v>
      </c>
      <c r="AK140">
        <v>0</v>
      </c>
      <c r="AL140">
        <v>1</v>
      </c>
      <c r="AM140">
        <v>5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2</v>
      </c>
      <c r="AU140">
        <v>0</v>
      </c>
      <c r="AV140">
        <v>0</v>
      </c>
      <c r="AW140">
        <v>1</v>
      </c>
      <c r="AX140">
        <v>0</v>
      </c>
      <c r="AY140">
        <v>1</v>
      </c>
      <c r="AZ140">
        <v>0</v>
      </c>
      <c r="BA140">
        <v>28</v>
      </c>
      <c r="BB140">
        <v>20</v>
      </c>
      <c r="BC140">
        <v>5</v>
      </c>
      <c r="BD140">
        <v>5</v>
      </c>
      <c r="BE140">
        <v>1</v>
      </c>
      <c r="BF140">
        <v>2</v>
      </c>
      <c r="BG140">
        <v>2</v>
      </c>
      <c r="BH140">
        <v>0</v>
      </c>
      <c r="BI140">
        <v>0</v>
      </c>
      <c r="BJ140">
        <v>0</v>
      </c>
      <c r="BK140">
        <v>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</v>
      </c>
      <c r="BV140">
        <v>0</v>
      </c>
      <c r="BW140">
        <v>2</v>
      </c>
      <c r="BX140">
        <v>0</v>
      </c>
      <c r="BY140">
        <v>0</v>
      </c>
      <c r="BZ140">
        <v>0</v>
      </c>
      <c r="CA140">
        <v>20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9</v>
      </c>
      <c r="CU140">
        <v>5</v>
      </c>
      <c r="CV140">
        <v>1</v>
      </c>
      <c r="CW140">
        <v>1</v>
      </c>
      <c r="CX140">
        <v>0</v>
      </c>
      <c r="CY140">
        <v>0</v>
      </c>
      <c r="CZ140">
        <v>1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9</v>
      </c>
      <c r="DT140">
        <v>6</v>
      </c>
      <c r="DU140">
        <v>0</v>
      </c>
      <c r="DV140">
        <v>4</v>
      </c>
      <c r="DW140">
        <v>0</v>
      </c>
      <c r="DX140">
        <v>1</v>
      </c>
      <c r="DY140">
        <v>0</v>
      </c>
      <c r="DZ140">
        <v>1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6</v>
      </c>
      <c r="ET140">
        <v>4</v>
      </c>
      <c r="EU140">
        <v>2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2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4</v>
      </c>
      <c r="FT140">
        <v>9</v>
      </c>
      <c r="FU140">
        <v>1</v>
      </c>
      <c r="FV140">
        <v>0</v>
      </c>
      <c r="FW140">
        <v>0</v>
      </c>
      <c r="FX140">
        <v>2</v>
      </c>
      <c r="FY140">
        <v>2</v>
      </c>
      <c r="FZ140">
        <v>0</v>
      </c>
      <c r="GA140">
        <v>1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1</v>
      </c>
      <c r="GQ140">
        <v>1</v>
      </c>
      <c r="GR140">
        <v>1</v>
      </c>
      <c r="GS140">
        <v>9</v>
      </c>
      <c r="GT140">
        <v>5</v>
      </c>
      <c r="GU140">
        <v>2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1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2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5</v>
      </c>
      <c r="HT140">
        <v>1</v>
      </c>
      <c r="HU140">
        <v>0</v>
      </c>
      <c r="HV140">
        <v>0</v>
      </c>
      <c r="HW140">
        <v>0</v>
      </c>
      <c r="HX140">
        <v>0</v>
      </c>
      <c r="HY140">
        <v>1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1</v>
      </c>
    </row>
    <row r="141" spans="1:242">
      <c r="A141" t="s">
        <v>1091</v>
      </c>
      <c r="B141" t="s">
        <v>1076</v>
      </c>
      <c r="C141" t="str">
        <f>"080303"</f>
        <v>080303</v>
      </c>
      <c r="D141" t="s">
        <v>1090</v>
      </c>
      <c r="E141">
        <v>1</v>
      </c>
      <c r="F141">
        <v>388</v>
      </c>
      <c r="G141">
        <v>300</v>
      </c>
      <c r="H141">
        <v>189</v>
      </c>
      <c r="I141">
        <v>111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111</v>
      </c>
      <c r="T141">
        <v>0</v>
      </c>
      <c r="U141">
        <v>0</v>
      </c>
      <c r="V141">
        <v>111</v>
      </c>
      <c r="W141">
        <v>12</v>
      </c>
      <c r="X141">
        <v>5</v>
      </c>
      <c r="Y141">
        <v>7</v>
      </c>
      <c r="Z141">
        <v>0</v>
      </c>
      <c r="AA141">
        <v>99</v>
      </c>
      <c r="AB141">
        <v>24</v>
      </c>
      <c r="AC141">
        <v>1</v>
      </c>
      <c r="AD141">
        <v>7</v>
      </c>
      <c r="AE141">
        <v>6</v>
      </c>
      <c r="AF141">
        <v>2</v>
      </c>
      <c r="AG141">
        <v>1</v>
      </c>
      <c r="AH141">
        <v>2</v>
      </c>
      <c r="AI141">
        <v>1</v>
      </c>
      <c r="AJ141">
        <v>0</v>
      </c>
      <c r="AK141">
        <v>2</v>
      </c>
      <c r="AL141">
        <v>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24</v>
      </c>
      <c r="BB141">
        <v>27</v>
      </c>
      <c r="BC141">
        <v>15</v>
      </c>
      <c r="BD141">
        <v>4</v>
      </c>
      <c r="BE141">
        <v>1</v>
      </c>
      <c r="BF141">
        <v>1</v>
      </c>
      <c r="BG141">
        <v>2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1</v>
      </c>
      <c r="BZ141">
        <v>1</v>
      </c>
      <c r="CA141">
        <v>27</v>
      </c>
      <c r="CB141">
        <v>7</v>
      </c>
      <c r="CC141">
        <v>3</v>
      </c>
      <c r="CD141">
        <v>0</v>
      </c>
      <c r="CE141">
        <v>0</v>
      </c>
      <c r="CF141">
        <v>0</v>
      </c>
      <c r="CG141">
        <v>0</v>
      </c>
      <c r="CH141">
        <v>1</v>
      </c>
      <c r="CI141">
        <v>0</v>
      </c>
      <c r="CJ141">
        <v>1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1</v>
      </c>
      <c r="CR141">
        <v>0</v>
      </c>
      <c r="CS141">
        <v>7</v>
      </c>
      <c r="CT141">
        <v>3</v>
      </c>
      <c r="CU141">
        <v>2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1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3</v>
      </c>
      <c r="DT141">
        <v>15</v>
      </c>
      <c r="DU141">
        <v>0</v>
      </c>
      <c r="DV141">
        <v>5</v>
      </c>
      <c r="DW141">
        <v>0</v>
      </c>
      <c r="DX141">
        <v>0</v>
      </c>
      <c r="DY141">
        <v>7</v>
      </c>
      <c r="DZ141">
        <v>0</v>
      </c>
      <c r="EA141">
        <v>1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1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1</v>
      </c>
      <c r="ES141">
        <v>15</v>
      </c>
      <c r="ET141">
        <v>8</v>
      </c>
      <c r="EU141">
        <v>4</v>
      </c>
      <c r="EV141">
        <v>1</v>
      </c>
      <c r="EW141">
        <v>2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1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8</v>
      </c>
      <c r="FT141">
        <v>9</v>
      </c>
      <c r="FU141">
        <v>1</v>
      </c>
      <c r="FV141">
        <v>1</v>
      </c>
      <c r="FW141">
        <v>0</v>
      </c>
      <c r="FX141">
        <v>3</v>
      </c>
      <c r="FY141">
        <v>0</v>
      </c>
      <c r="FZ141">
        <v>0</v>
      </c>
      <c r="GA141">
        <v>0</v>
      </c>
      <c r="GB141">
        <v>1</v>
      </c>
      <c r="GC141">
        <v>0</v>
      </c>
      <c r="GD141">
        <v>1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1</v>
      </c>
      <c r="GP141">
        <v>0</v>
      </c>
      <c r="GQ141">
        <v>0</v>
      </c>
      <c r="GR141">
        <v>1</v>
      </c>
      <c r="GS141">
        <v>9</v>
      </c>
      <c r="GT141">
        <v>4</v>
      </c>
      <c r="GU141">
        <v>1</v>
      </c>
      <c r="GV141">
        <v>0</v>
      </c>
      <c r="GW141">
        <v>0</v>
      </c>
      <c r="GX141">
        <v>0</v>
      </c>
      <c r="GY141">
        <v>0</v>
      </c>
      <c r="GZ141">
        <v>1</v>
      </c>
      <c r="HA141">
        <v>0</v>
      </c>
      <c r="HB141">
        <v>0</v>
      </c>
      <c r="HC141">
        <v>1</v>
      </c>
      <c r="HD141">
        <v>0</v>
      </c>
      <c r="HE141">
        <v>1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4</v>
      </c>
      <c r="HT141">
        <v>2</v>
      </c>
      <c r="HU141">
        <v>1</v>
      </c>
      <c r="HV141">
        <v>1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2</v>
      </c>
    </row>
    <row r="142" spans="1:242">
      <c r="A142" t="s">
        <v>1089</v>
      </c>
      <c r="B142" t="s">
        <v>1076</v>
      </c>
      <c r="C142" t="str">
        <f>"080303"</f>
        <v>080303</v>
      </c>
      <c r="D142" t="s">
        <v>1088</v>
      </c>
      <c r="E142">
        <v>2</v>
      </c>
      <c r="F142">
        <v>960</v>
      </c>
      <c r="G142">
        <v>728</v>
      </c>
      <c r="H142">
        <v>466</v>
      </c>
      <c r="I142">
        <v>262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262</v>
      </c>
      <c r="T142">
        <v>0</v>
      </c>
      <c r="U142">
        <v>0</v>
      </c>
      <c r="V142">
        <v>262</v>
      </c>
      <c r="W142">
        <v>12</v>
      </c>
      <c r="X142">
        <v>10</v>
      </c>
      <c r="Y142">
        <v>2</v>
      </c>
      <c r="Z142">
        <v>0</v>
      </c>
      <c r="AA142">
        <v>250</v>
      </c>
      <c r="AB142">
        <v>67</v>
      </c>
      <c r="AC142">
        <v>4</v>
      </c>
      <c r="AD142">
        <v>23</v>
      </c>
      <c r="AE142">
        <v>8</v>
      </c>
      <c r="AF142">
        <v>1</v>
      </c>
      <c r="AG142">
        <v>6</v>
      </c>
      <c r="AH142">
        <v>16</v>
      </c>
      <c r="AI142">
        <v>2</v>
      </c>
      <c r="AJ142">
        <v>0</v>
      </c>
      <c r="AK142">
        <v>1</v>
      </c>
      <c r="AL142">
        <v>2</v>
      </c>
      <c r="AM142">
        <v>0</v>
      </c>
      <c r="AN142">
        <v>1</v>
      </c>
      <c r="AO142">
        <v>0</v>
      </c>
      <c r="AP142">
        <v>1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67</v>
      </c>
      <c r="BB142">
        <v>62</v>
      </c>
      <c r="BC142">
        <v>21</v>
      </c>
      <c r="BD142">
        <v>15</v>
      </c>
      <c r="BE142">
        <v>8</v>
      </c>
      <c r="BF142">
        <v>3</v>
      </c>
      <c r="BG142">
        <v>1</v>
      </c>
      <c r="BH142">
        <v>0</v>
      </c>
      <c r="BI142">
        <v>1</v>
      </c>
      <c r="BJ142">
        <v>1</v>
      </c>
      <c r="BK142">
        <v>0</v>
      </c>
      <c r="BL142">
        <v>1</v>
      </c>
      <c r="BM142">
        <v>0</v>
      </c>
      <c r="BN142">
        <v>0</v>
      </c>
      <c r="BO142">
        <v>3</v>
      </c>
      <c r="BP142">
        <v>0</v>
      </c>
      <c r="BQ142">
        <v>0</v>
      </c>
      <c r="BR142">
        <v>0</v>
      </c>
      <c r="BS142">
        <v>3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4</v>
      </c>
      <c r="CA142">
        <v>62</v>
      </c>
      <c r="CB142">
        <v>7</v>
      </c>
      <c r="CC142">
        <v>2</v>
      </c>
      <c r="CD142">
        <v>1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3</v>
      </c>
      <c r="CL142">
        <v>0</v>
      </c>
      <c r="CM142">
        <v>0</v>
      </c>
      <c r="CN142">
        <v>0</v>
      </c>
      <c r="CO142">
        <v>0</v>
      </c>
      <c r="CP142">
        <v>1</v>
      </c>
      <c r="CQ142">
        <v>0</v>
      </c>
      <c r="CR142">
        <v>0</v>
      </c>
      <c r="CS142">
        <v>7</v>
      </c>
      <c r="CT142">
        <v>8</v>
      </c>
      <c r="CU142">
        <v>5</v>
      </c>
      <c r="CV142">
        <v>1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1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1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8</v>
      </c>
      <c r="DT142">
        <v>39</v>
      </c>
      <c r="DU142">
        <v>3</v>
      </c>
      <c r="DV142">
        <v>7</v>
      </c>
      <c r="DW142">
        <v>0</v>
      </c>
      <c r="DX142">
        <v>3</v>
      </c>
      <c r="DY142">
        <v>12</v>
      </c>
      <c r="DZ142">
        <v>0</v>
      </c>
      <c r="EA142">
        <v>5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2</v>
      </c>
      <c r="EH142">
        <v>3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4</v>
      </c>
      <c r="ES142">
        <v>39</v>
      </c>
      <c r="ET142">
        <v>24</v>
      </c>
      <c r="EU142">
        <v>9</v>
      </c>
      <c r="EV142">
        <v>0</v>
      </c>
      <c r="EW142">
        <v>0</v>
      </c>
      <c r="EX142">
        <v>2</v>
      </c>
      <c r="EY142">
        <v>1</v>
      </c>
      <c r="EZ142">
        <v>5</v>
      </c>
      <c r="FA142">
        <v>1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1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1</v>
      </c>
      <c r="FR142">
        <v>4</v>
      </c>
      <c r="FS142">
        <v>24</v>
      </c>
      <c r="FT142">
        <v>28</v>
      </c>
      <c r="FU142">
        <v>8</v>
      </c>
      <c r="FV142">
        <v>0</v>
      </c>
      <c r="FW142">
        <v>1</v>
      </c>
      <c r="FX142">
        <v>8</v>
      </c>
      <c r="FY142">
        <v>0</v>
      </c>
      <c r="FZ142">
        <v>4</v>
      </c>
      <c r="GA142">
        <v>3</v>
      </c>
      <c r="GB142">
        <v>1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1</v>
      </c>
      <c r="GJ142">
        <v>0</v>
      </c>
      <c r="GK142">
        <v>0</v>
      </c>
      <c r="GL142">
        <v>0</v>
      </c>
      <c r="GM142">
        <v>1</v>
      </c>
      <c r="GN142">
        <v>0</v>
      </c>
      <c r="GO142">
        <v>0</v>
      </c>
      <c r="GP142">
        <v>0</v>
      </c>
      <c r="GQ142">
        <v>1</v>
      </c>
      <c r="GR142">
        <v>0</v>
      </c>
      <c r="GS142">
        <v>28</v>
      </c>
      <c r="GT142">
        <v>13</v>
      </c>
      <c r="GU142">
        <v>8</v>
      </c>
      <c r="GV142">
        <v>1</v>
      </c>
      <c r="GW142">
        <v>0</v>
      </c>
      <c r="GX142">
        <v>0</v>
      </c>
      <c r="GY142">
        <v>0</v>
      </c>
      <c r="GZ142">
        <v>1</v>
      </c>
      <c r="HA142">
        <v>1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1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1</v>
      </c>
      <c r="HP142">
        <v>0</v>
      </c>
      <c r="HQ142">
        <v>0</v>
      </c>
      <c r="HR142">
        <v>0</v>
      </c>
      <c r="HS142">
        <v>13</v>
      </c>
      <c r="HT142">
        <v>2</v>
      </c>
      <c r="HU142">
        <v>1</v>
      </c>
      <c r="HV142">
        <v>0</v>
      </c>
      <c r="HW142">
        <v>0</v>
      </c>
      <c r="HX142">
        <v>1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2</v>
      </c>
    </row>
    <row r="143" spans="1:242">
      <c r="A143" t="s">
        <v>1087</v>
      </c>
      <c r="B143" t="s">
        <v>1076</v>
      </c>
      <c r="C143" t="str">
        <f>"080303"</f>
        <v>080303</v>
      </c>
      <c r="D143" t="s">
        <v>1086</v>
      </c>
      <c r="E143">
        <v>3</v>
      </c>
      <c r="F143">
        <v>2098</v>
      </c>
      <c r="G143">
        <v>1586</v>
      </c>
      <c r="H143">
        <v>649</v>
      </c>
      <c r="I143">
        <v>937</v>
      </c>
      <c r="J143">
        <v>1</v>
      </c>
      <c r="K143">
        <v>9</v>
      </c>
      <c r="L143">
        <v>2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939</v>
      </c>
      <c r="T143">
        <v>2</v>
      </c>
      <c r="U143">
        <v>0</v>
      </c>
      <c r="V143">
        <v>939</v>
      </c>
      <c r="W143">
        <v>46</v>
      </c>
      <c r="X143">
        <v>33</v>
      </c>
      <c r="Y143">
        <v>13</v>
      </c>
      <c r="Z143">
        <v>0</v>
      </c>
      <c r="AA143">
        <v>893</v>
      </c>
      <c r="AB143">
        <v>235</v>
      </c>
      <c r="AC143">
        <v>26</v>
      </c>
      <c r="AD143">
        <v>75</v>
      </c>
      <c r="AE143">
        <v>26</v>
      </c>
      <c r="AF143">
        <v>5</v>
      </c>
      <c r="AG143">
        <v>16</v>
      </c>
      <c r="AH143">
        <v>45</v>
      </c>
      <c r="AI143">
        <v>15</v>
      </c>
      <c r="AJ143">
        <v>0</v>
      </c>
      <c r="AK143">
        <v>1</v>
      </c>
      <c r="AL143">
        <v>7</v>
      </c>
      <c r="AM143">
        <v>1</v>
      </c>
      <c r="AN143">
        <v>1</v>
      </c>
      <c r="AO143">
        <v>0</v>
      </c>
      <c r="AP143">
        <v>2</v>
      </c>
      <c r="AQ143">
        <v>0</v>
      </c>
      <c r="AR143">
        <v>1</v>
      </c>
      <c r="AS143">
        <v>1</v>
      </c>
      <c r="AT143">
        <v>1</v>
      </c>
      <c r="AU143">
        <v>0</v>
      </c>
      <c r="AV143">
        <v>0</v>
      </c>
      <c r="AW143">
        <v>0</v>
      </c>
      <c r="AX143">
        <v>7</v>
      </c>
      <c r="AY143">
        <v>0</v>
      </c>
      <c r="AZ143">
        <v>5</v>
      </c>
      <c r="BA143">
        <v>235</v>
      </c>
      <c r="BB143">
        <v>223</v>
      </c>
      <c r="BC143">
        <v>90</v>
      </c>
      <c r="BD143">
        <v>46</v>
      </c>
      <c r="BE143">
        <v>12</v>
      </c>
      <c r="BF143">
        <v>12</v>
      </c>
      <c r="BG143">
        <v>1</v>
      </c>
      <c r="BH143">
        <v>1</v>
      </c>
      <c r="BI143">
        <v>17</v>
      </c>
      <c r="BJ143">
        <v>10</v>
      </c>
      <c r="BK143">
        <v>3</v>
      </c>
      <c r="BL143">
        <v>1</v>
      </c>
      <c r="BM143">
        <v>0</v>
      </c>
      <c r="BN143">
        <v>0</v>
      </c>
      <c r="BO143">
        <v>0</v>
      </c>
      <c r="BP143">
        <v>2</v>
      </c>
      <c r="BQ143">
        <v>1</v>
      </c>
      <c r="BR143">
        <v>0</v>
      </c>
      <c r="BS143">
        <v>4</v>
      </c>
      <c r="BT143">
        <v>1</v>
      </c>
      <c r="BU143">
        <v>3</v>
      </c>
      <c r="BV143">
        <v>0</v>
      </c>
      <c r="BW143">
        <v>2</v>
      </c>
      <c r="BX143">
        <v>2</v>
      </c>
      <c r="BY143">
        <v>5</v>
      </c>
      <c r="BZ143">
        <v>10</v>
      </c>
      <c r="CA143">
        <v>223</v>
      </c>
      <c r="CB143">
        <v>35</v>
      </c>
      <c r="CC143">
        <v>10</v>
      </c>
      <c r="CD143">
        <v>4</v>
      </c>
      <c r="CE143">
        <v>1</v>
      </c>
      <c r="CF143">
        <v>6</v>
      </c>
      <c r="CG143">
        <v>1</v>
      </c>
      <c r="CH143">
        <v>1</v>
      </c>
      <c r="CI143">
        <v>0</v>
      </c>
      <c r="CJ143">
        <v>1</v>
      </c>
      <c r="CK143">
        <v>6</v>
      </c>
      <c r="CL143">
        <v>2</v>
      </c>
      <c r="CM143">
        <v>0</v>
      </c>
      <c r="CN143">
        <v>0</v>
      </c>
      <c r="CO143">
        <v>0</v>
      </c>
      <c r="CP143">
        <v>1</v>
      </c>
      <c r="CQ143">
        <v>1</v>
      </c>
      <c r="CR143">
        <v>1</v>
      </c>
      <c r="CS143">
        <v>35</v>
      </c>
      <c r="CT143">
        <v>36</v>
      </c>
      <c r="CU143">
        <v>18</v>
      </c>
      <c r="CV143">
        <v>1</v>
      </c>
      <c r="CW143">
        <v>1</v>
      </c>
      <c r="CX143">
        <v>0</v>
      </c>
      <c r="CY143">
        <v>0</v>
      </c>
      <c r="CZ143">
        <v>1</v>
      </c>
      <c r="DA143">
        <v>0</v>
      </c>
      <c r="DB143">
        <v>1</v>
      </c>
      <c r="DC143">
        <v>0</v>
      </c>
      <c r="DD143">
        <v>3</v>
      </c>
      <c r="DE143">
        <v>3</v>
      </c>
      <c r="DF143">
        <v>0</v>
      </c>
      <c r="DG143">
        <v>0</v>
      </c>
      <c r="DH143">
        <v>0</v>
      </c>
      <c r="DI143">
        <v>1</v>
      </c>
      <c r="DJ143">
        <v>0</v>
      </c>
      <c r="DK143">
        <v>0</v>
      </c>
      <c r="DL143">
        <v>1</v>
      </c>
      <c r="DM143">
        <v>3</v>
      </c>
      <c r="DN143">
        <v>1</v>
      </c>
      <c r="DO143">
        <v>0</v>
      </c>
      <c r="DP143">
        <v>0</v>
      </c>
      <c r="DQ143">
        <v>0</v>
      </c>
      <c r="DR143">
        <v>2</v>
      </c>
      <c r="DS143">
        <v>36</v>
      </c>
      <c r="DT143">
        <v>108</v>
      </c>
      <c r="DU143">
        <v>13</v>
      </c>
      <c r="DV143">
        <v>32</v>
      </c>
      <c r="DW143">
        <v>1</v>
      </c>
      <c r="DX143">
        <v>2</v>
      </c>
      <c r="DY143">
        <v>42</v>
      </c>
      <c r="DZ143">
        <v>0</v>
      </c>
      <c r="EA143">
        <v>3</v>
      </c>
      <c r="EB143">
        <v>1</v>
      </c>
      <c r="EC143">
        <v>1</v>
      </c>
      <c r="ED143">
        <v>1</v>
      </c>
      <c r="EE143">
        <v>0</v>
      </c>
      <c r="EF143">
        <v>1</v>
      </c>
      <c r="EG143">
        <v>0</v>
      </c>
      <c r="EH143">
        <v>0</v>
      </c>
      <c r="EI143">
        <v>0</v>
      </c>
      <c r="EJ143">
        <v>1</v>
      </c>
      <c r="EK143">
        <v>0</v>
      </c>
      <c r="EL143">
        <v>1</v>
      </c>
      <c r="EM143">
        <v>0</v>
      </c>
      <c r="EN143">
        <v>0</v>
      </c>
      <c r="EO143">
        <v>2</v>
      </c>
      <c r="EP143">
        <v>1</v>
      </c>
      <c r="EQ143">
        <v>0</v>
      </c>
      <c r="ER143">
        <v>6</v>
      </c>
      <c r="ES143">
        <v>108</v>
      </c>
      <c r="ET143">
        <v>113</v>
      </c>
      <c r="EU143">
        <v>39</v>
      </c>
      <c r="EV143">
        <v>4</v>
      </c>
      <c r="EW143">
        <v>0</v>
      </c>
      <c r="EX143">
        <v>11</v>
      </c>
      <c r="EY143">
        <v>4</v>
      </c>
      <c r="EZ143">
        <v>29</v>
      </c>
      <c r="FA143">
        <v>1</v>
      </c>
      <c r="FB143">
        <v>4</v>
      </c>
      <c r="FC143">
        <v>1</v>
      </c>
      <c r="FD143">
        <v>4</v>
      </c>
      <c r="FE143">
        <v>0</v>
      </c>
      <c r="FF143">
        <v>0</v>
      </c>
      <c r="FG143">
        <v>0</v>
      </c>
      <c r="FH143">
        <v>0</v>
      </c>
      <c r="FI143">
        <v>6</v>
      </c>
      <c r="FJ143">
        <v>0</v>
      </c>
      <c r="FK143">
        <v>1</v>
      </c>
      <c r="FL143">
        <v>0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8</v>
      </c>
      <c r="FS143">
        <v>113</v>
      </c>
      <c r="FT143">
        <v>96</v>
      </c>
      <c r="FU143">
        <v>30</v>
      </c>
      <c r="FV143">
        <v>3</v>
      </c>
      <c r="FW143">
        <v>5</v>
      </c>
      <c r="FX143">
        <v>14</v>
      </c>
      <c r="FY143">
        <v>2</v>
      </c>
      <c r="FZ143">
        <v>6</v>
      </c>
      <c r="GA143">
        <v>2</v>
      </c>
      <c r="GB143">
        <v>2</v>
      </c>
      <c r="GC143">
        <v>1</v>
      </c>
      <c r="GD143">
        <v>2</v>
      </c>
      <c r="GE143">
        <v>1</v>
      </c>
      <c r="GF143">
        <v>0</v>
      </c>
      <c r="GG143">
        <v>7</v>
      </c>
      <c r="GH143">
        <v>0</v>
      </c>
      <c r="GI143">
        <v>2</v>
      </c>
      <c r="GJ143">
        <v>5</v>
      </c>
      <c r="GK143">
        <v>0</v>
      </c>
      <c r="GL143">
        <v>7</v>
      </c>
      <c r="GM143">
        <v>0</v>
      </c>
      <c r="GN143">
        <v>1</v>
      </c>
      <c r="GO143">
        <v>1</v>
      </c>
      <c r="GP143">
        <v>0</v>
      </c>
      <c r="GQ143">
        <v>3</v>
      </c>
      <c r="GR143">
        <v>2</v>
      </c>
      <c r="GS143">
        <v>96</v>
      </c>
      <c r="GT143">
        <v>38</v>
      </c>
      <c r="GU143">
        <v>17</v>
      </c>
      <c r="GV143">
        <v>8</v>
      </c>
      <c r="GW143">
        <v>0</v>
      </c>
      <c r="GX143">
        <v>0</v>
      </c>
      <c r="GY143">
        <v>0</v>
      </c>
      <c r="GZ143">
        <v>0</v>
      </c>
      <c r="HA143">
        <v>2</v>
      </c>
      <c r="HB143">
        <v>2</v>
      </c>
      <c r="HC143">
        <v>1</v>
      </c>
      <c r="HD143">
        <v>0</v>
      </c>
      <c r="HE143">
        <v>0</v>
      </c>
      <c r="HF143">
        <v>2</v>
      </c>
      <c r="HG143">
        <v>0</v>
      </c>
      <c r="HH143">
        <v>0</v>
      </c>
      <c r="HI143">
        <v>0</v>
      </c>
      <c r="HJ143">
        <v>4</v>
      </c>
      <c r="HK143">
        <v>0</v>
      </c>
      <c r="HL143">
        <v>0</v>
      </c>
      <c r="HM143">
        <v>0</v>
      </c>
      <c r="HN143">
        <v>0</v>
      </c>
      <c r="HO143">
        <v>1</v>
      </c>
      <c r="HP143">
        <v>1</v>
      </c>
      <c r="HQ143">
        <v>0</v>
      </c>
      <c r="HR143">
        <v>0</v>
      </c>
      <c r="HS143">
        <v>38</v>
      </c>
      <c r="HT143">
        <v>9</v>
      </c>
      <c r="HU143">
        <v>3</v>
      </c>
      <c r="HV143">
        <v>1</v>
      </c>
      <c r="HW143">
        <v>1</v>
      </c>
      <c r="HX143">
        <v>0</v>
      </c>
      <c r="HY143">
        <v>0</v>
      </c>
      <c r="HZ143">
        <v>0</v>
      </c>
      <c r="IA143">
        <v>1</v>
      </c>
      <c r="IB143">
        <v>1</v>
      </c>
      <c r="IC143">
        <v>0</v>
      </c>
      <c r="ID143">
        <v>1</v>
      </c>
      <c r="IE143">
        <v>1</v>
      </c>
      <c r="IF143">
        <v>0</v>
      </c>
      <c r="IG143">
        <v>0</v>
      </c>
      <c r="IH143">
        <v>9</v>
      </c>
    </row>
    <row r="144" spans="1:242">
      <c r="A144" t="s">
        <v>1085</v>
      </c>
      <c r="B144" t="s">
        <v>1076</v>
      </c>
      <c r="C144" t="str">
        <f>"080303"</f>
        <v>080303</v>
      </c>
      <c r="D144" t="s">
        <v>1084</v>
      </c>
      <c r="E144">
        <v>4</v>
      </c>
      <c r="F144">
        <v>386</v>
      </c>
      <c r="G144">
        <v>290</v>
      </c>
      <c r="H144">
        <v>104</v>
      </c>
      <c r="I144">
        <v>186</v>
      </c>
      <c r="J144">
        <v>0</v>
      </c>
      <c r="K144">
        <v>10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186</v>
      </c>
      <c r="T144">
        <v>0</v>
      </c>
      <c r="U144">
        <v>0</v>
      </c>
      <c r="V144">
        <v>186</v>
      </c>
      <c r="W144">
        <v>6</v>
      </c>
      <c r="X144">
        <v>1</v>
      </c>
      <c r="Y144">
        <v>5</v>
      </c>
      <c r="Z144">
        <v>0</v>
      </c>
      <c r="AA144">
        <v>180</v>
      </c>
      <c r="AB144">
        <v>42</v>
      </c>
      <c r="AC144">
        <v>2</v>
      </c>
      <c r="AD144">
        <v>18</v>
      </c>
      <c r="AE144">
        <v>4</v>
      </c>
      <c r="AF144">
        <v>1</v>
      </c>
      <c r="AG144">
        <v>2</v>
      </c>
      <c r="AH144">
        <v>2</v>
      </c>
      <c r="AI144">
        <v>4</v>
      </c>
      <c r="AJ144">
        <v>0</v>
      </c>
      <c r="AK144">
        <v>0</v>
      </c>
      <c r="AL144">
        <v>1</v>
      </c>
      <c r="AM144">
        <v>0</v>
      </c>
      <c r="AN144">
        <v>3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3</v>
      </c>
      <c r="BA144">
        <v>42</v>
      </c>
      <c r="BB144">
        <v>40</v>
      </c>
      <c r="BC144">
        <v>9</v>
      </c>
      <c r="BD144">
        <v>10</v>
      </c>
      <c r="BE144">
        <v>7</v>
      </c>
      <c r="BF144">
        <v>1</v>
      </c>
      <c r="BG144">
        <v>0</v>
      </c>
      <c r="BH144">
        <v>0</v>
      </c>
      <c r="BI144">
        <v>2</v>
      </c>
      <c r="BJ144">
        <v>1</v>
      </c>
      <c r="BK144">
        <v>2</v>
      </c>
      <c r="BL144">
        <v>1</v>
      </c>
      <c r="BM144">
        <v>0</v>
      </c>
      <c r="BN144">
        <v>1</v>
      </c>
      <c r="BO144">
        <v>0</v>
      </c>
      <c r="BP144">
        <v>0</v>
      </c>
      <c r="BQ144">
        <v>1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2</v>
      </c>
      <c r="BX144">
        <v>0</v>
      </c>
      <c r="BY144">
        <v>0</v>
      </c>
      <c r="BZ144">
        <v>3</v>
      </c>
      <c r="CA144">
        <v>40</v>
      </c>
      <c r="CB144">
        <v>5</v>
      </c>
      <c r="CC144">
        <v>1</v>
      </c>
      <c r="CD144">
        <v>2</v>
      </c>
      <c r="CE144">
        <v>0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5</v>
      </c>
      <c r="CT144">
        <v>3</v>
      </c>
      <c r="CU144">
        <v>3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3</v>
      </c>
      <c r="DT144">
        <v>29</v>
      </c>
      <c r="DU144">
        <v>1</v>
      </c>
      <c r="DV144">
        <v>14</v>
      </c>
      <c r="DW144">
        <v>0</v>
      </c>
      <c r="DX144">
        <v>2</v>
      </c>
      <c r="DY144">
        <v>8</v>
      </c>
      <c r="DZ144">
        <v>0</v>
      </c>
      <c r="EA144">
        <v>1</v>
      </c>
      <c r="EB144">
        <v>0</v>
      </c>
      <c r="EC144">
        <v>0</v>
      </c>
      <c r="ED144">
        <v>2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1</v>
      </c>
      <c r="ES144">
        <v>29</v>
      </c>
      <c r="ET144">
        <v>33</v>
      </c>
      <c r="EU144">
        <v>11</v>
      </c>
      <c r="EV144">
        <v>2</v>
      </c>
      <c r="EW144">
        <v>1</v>
      </c>
      <c r="EX144">
        <v>0</v>
      </c>
      <c r="EY144">
        <v>1</v>
      </c>
      <c r="EZ144">
        <v>13</v>
      </c>
      <c r="FA144">
        <v>1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2</v>
      </c>
      <c r="FM144">
        <v>1</v>
      </c>
      <c r="FN144">
        <v>0</v>
      </c>
      <c r="FO144">
        <v>1</v>
      </c>
      <c r="FP144">
        <v>0</v>
      </c>
      <c r="FQ144">
        <v>0</v>
      </c>
      <c r="FR144">
        <v>0</v>
      </c>
      <c r="FS144">
        <v>33</v>
      </c>
      <c r="FT144">
        <v>22</v>
      </c>
      <c r="FU144">
        <v>14</v>
      </c>
      <c r="FV144">
        <v>4</v>
      </c>
      <c r="FW144">
        <v>0</v>
      </c>
      <c r="FX144">
        <v>1</v>
      </c>
      <c r="FY144">
        <v>0</v>
      </c>
      <c r="FZ144">
        <v>1</v>
      </c>
      <c r="GA144">
        <v>0</v>
      </c>
      <c r="GB144">
        <v>0</v>
      </c>
      <c r="GC144">
        <v>1</v>
      </c>
      <c r="GD144">
        <v>0</v>
      </c>
      <c r="GE144">
        <v>1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22</v>
      </c>
      <c r="GT144">
        <v>6</v>
      </c>
      <c r="GU144">
        <v>3</v>
      </c>
      <c r="GV144">
        <v>0</v>
      </c>
      <c r="GW144">
        <v>1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1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1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6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</row>
    <row r="145" spans="1:242">
      <c r="A145" t="s">
        <v>1083</v>
      </c>
      <c r="B145" t="s">
        <v>1076</v>
      </c>
      <c r="C145" t="str">
        <f>"080303"</f>
        <v>080303</v>
      </c>
      <c r="D145" t="s">
        <v>1082</v>
      </c>
      <c r="E145">
        <v>5</v>
      </c>
      <c r="F145">
        <v>270</v>
      </c>
      <c r="G145">
        <v>210</v>
      </c>
      <c r="H145">
        <v>103</v>
      </c>
      <c r="I145">
        <v>107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107</v>
      </c>
      <c r="T145">
        <v>0</v>
      </c>
      <c r="U145">
        <v>0</v>
      </c>
      <c r="V145">
        <v>107</v>
      </c>
      <c r="W145">
        <v>6</v>
      </c>
      <c r="X145">
        <v>5</v>
      </c>
      <c r="Y145">
        <v>1</v>
      </c>
      <c r="Z145">
        <v>0</v>
      </c>
      <c r="AA145">
        <v>101</v>
      </c>
      <c r="AB145">
        <v>11</v>
      </c>
      <c r="AC145">
        <v>1</v>
      </c>
      <c r="AD145">
        <v>3</v>
      </c>
      <c r="AE145">
        <v>1</v>
      </c>
      <c r="AF145">
        <v>0</v>
      </c>
      <c r="AG145">
        <v>4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11</v>
      </c>
      <c r="BB145">
        <v>51</v>
      </c>
      <c r="BC145">
        <v>19</v>
      </c>
      <c r="BD145">
        <v>11</v>
      </c>
      <c r="BE145">
        <v>5</v>
      </c>
      <c r="BF145">
        <v>1</v>
      </c>
      <c r="BG145">
        <v>0</v>
      </c>
      <c r="BH145">
        <v>0</v>
      </c>
      <c r="BI145">
        <v>1</v>
      </c>
      <c r="BJ145">
        <v>2</v>
      </c>
      <c r="BK145">
        <v>3</v>
      </c>
      <c r="BL145">
        <v>0</v>
      </c>
      <c r="BM145">
        <v>0</v>
      </c>
      <c r="BN145">
        <v>0</v>
      </c>
      <c r="BO145">
        <v>0</v>
      </c>
      <c r="BP145">
        <v>2</v>
      </c>
      <c r="BQ145">
        <v>0</v>
      </c>
      <c r="BR145">
        <v>0</v>
      </c>
      <c r="BS145">
        <v>0</v>
      </c>
      <c r="BT145">
        <v>3</v>
      </c>
      <c r="BU145">
        <v>3</v>
      </c>
      <c r="BV145">
        <v>0</v>
      </c>
      <c r="BW145">
        <v>1</v>
      </c>
      <c r="BX145">
        <v>0</v>
      </c>
      <c r="BY145">
        <v>0</v>
      </c>
      <c r="BZ145">
        <v>0</v>
      </c>
      <c r="CA145">
        <v>51</v>
      </c>
      <c r="CB145">
        <v>3</v>
      </c>
      <c r="CC145">
        <v>1</v>
      </c>
      <c r="CD145">
        <v>0</v>
      </c>
      <c r="CE145">
        <v>1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1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3</v>
      </c>
      <c r="CT145">
        <v>1</v>
      </c>
      <c r="CU145">
        <v>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1</v>
      </c>
      <c r="DT145">
        <v>8</v>
      </c>
      <c r="DU145">
        <v>0</v>
      </c>
      <c r="DV145">
        <v>7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8</v>
      </c>
      <c r="ET145">
        <v>9</v>
      </c>
      <c r="EU145">
        <v>2</v>
      </c>
      <c r="EV145">
        <v>0</v>
      </c>
      <c r="EW145">
        <v>0</v>
      </c>
      <c r="EX145">
        <v>2</v>
      </c>
      <c r="EY145">
        <v>1</v>
      </c>
      <c r="EZ145">
        <v>0</v>
      </c>
      <c r="FA145">
        <v>0</v>
      </c>
      <c r="FB145">
        <v>0</v>
      </c>
      <c r="FC145">
        <v>0</v>
      </c>
      <c r="FD145">
        <v>2</v>
      </c>
      <c r="FE145">
        <v>0</v>
      </c>
      <c r="FF145">
        <v>0</v>
      </c>
      <c r="FG145">
        <v>1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1</v>
      </c>
      <c r="FR145">
        <v>0</v>
      </c>
      <c r="FS145">
        <v>9</v>
      </c>
      <c r="FT145">
        <v>7</v>
      </c>
      <c r="FU145">
        <v>2</v>
      </c>
      <c r="FV145">
        <v>0</v>
      </c>
      <c r="FW145">
        <v>1</v>
      </c>
      <c r="FX145">
        <v>1</v>
      </c>
      <c r="FY145">
        <v>0</v>
      </c>
      <c r="FZ145">
        <v>0</v>
      </c>
      <c r="GA145">
        <v>2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1</v>
      </c>
      <c r="GO145">
        <v>0</v>
      </c>
      <c r="GP145">
        <v>0</v>
      </c>
      <c r="GQ145">
        <v>0</v>
      </c>
      <c r="GR145">
        <v>0</v>
      </c>
      <c r="GS145">
        <v>7</v>
      </c>
      <c r="GT145">
        <v>10</v>
      </c>
      <c r="GU145">
        <v>1</v>
      </c>
      <c r="GV145">
        <v>2</v>
      </c>
      <c r="GW145">
        <v>0</v>
      </c>
      <c r="GX145">
        <v>0</v>
      </c>
      <c r="GY145">
        <v>0</v>
      </c>
      <c r="GZ145">
        <v>0</v>
      </c>
      <c r="HA145">
        <v>2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1</v>
      </c>
      <c r="HI145">
        <v>1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2</v>
      </c>
      <c r="HP145">
        <v>0</v>
      </c>
      <c r="HQ145">
        <v>1</v>
      </c>
      <c r="HR145">
        <v>0</v>
      </c>
      <c r="HS145">
        <v>10</v>
      </c>
      <c r="HT145">
        <v>1</v>
      </c>
      <c r="HU145">
        <v>1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1</v>
      </c>
    </row>
    <row r="146" spans="1:242">
      <c r="A146" t="s">
        <v>1081</v>
      </c>
      <c r="B146" t="s">
        <v>1076</v>
      </c>
      <c r="C146" t="str">
        <f>"080303"</f>
        <v>080303</v>
      </c>
      <c r="D146" t="s">
        <v>1080</v>
      </c>
      <c r="E146">
        <v>6</v>
      </c>
      <c r="F146">
        <v>391</v>
      </c>
      <c r="G146">
        <v>300</v>
      </c>
      <c r="H146">
        <v>163</v>
      </c>
      <c r="I146">
        <v>137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137</v>
      </c>
      <c r="T146">
        <v>0</v>
      </c>
      <c r="U146">
        <v>0</v>
      </c>
      <c r="V146">
        <v>137</v>
      </c>
      <c r="W146">
        <v>4</v>
      </c>
      <c r="X146">
        <v>4</v>
      </c>
      <c r="Y146">
        <v>0</v>
      </c>
      <c r="Z146">
        <v>0</v>
      </c>
      <c r="AA146">
        <v>133</v>
      </c>
      <c r="AB146">
        <v>24</v>
      </c>
      <c r="AC146">
        <v>1</v>
      </c>
      <c r="AD146">
        <v>9</v>
      </c>
      <c r="AE146">
        <v>1</v>
      </c>
      <c r="AF146">
        <v>0</v>
      </c>
      <c r="AG146">
        <v>3</v>
      </c>
      <c r="AH146">
        <v>2</v>
      </c>
      <c r="AI146">
        <v>3</v>
      </c>
      <c r="AJ146">
        <v>0</v>
      </c>
      <c r="AK146">
        <v>1</v>
      </c>
      <c r="AL146">
        <v>1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24</v>
      </c>
      <c r="BB146">
        <v>24</v>
      </c>
      <c r="BC146">
        <v>14</v>
      </c>
      <c r="BD146">
        <v>2</v>
      </c>
      <c r="BE146">
        <v>2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1</v>
      </c>
      <c r="BQ146">
        <v>0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1</v>
      </c>
      <c r="BX146">
        <v>0</v>
      </c>
      <c r="BY146">
        <v>0</v>
      </c>
      <c r="BZ146">
        <v>1</v>
      </c>
      <c r="CA146">
        <v>24</v>
      </c>
      <c r="CB146">
        <v>12</v>
      </c>
      <c r="CC146">
        <v>3</v>
      </c>
      <c r="CD146">
        <v>4</v>
      </c>
      <c r="CE146">
        <v>1</v>
      </c>
      <c r="CF146">
        <v>2</v>
      </c>
      <c r="CG146">
        <v>0</v>
      </c>
      <c r="CH146">
        <v>0</v>
      </c>
      <c r="CI146">
        <v>1</v>
      </c>
      <c r="CJ146">
        <v>0</v>
      </c>
      <c r="CK146">
        <v>1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12</v>
      </c>
      <c r="CT146">
        <v>7</v>
      </c>
      <c r="CU146">
        <v>3</v>
      </c>
      <c r="CV146">
        <v>1</v>
      </c>
      <c r="CW146">
        <v>0</v>
      </c>
      <c r="CX146">
        <v>0</v>
      </c>
      <c r="CY146">
        <v>0</v>
      </c>
      <c r="CZ146">
        <v>1</v>
      </c>
      <c r="DA146">
        <v>0</v>
      </c>
      <c r="DB146">
        <v>0</v>
      </c>
      <c r="DC146">
        <v>0</v>
      </c>
      <c r="DD146">
        <v>0</v>
      </c>
      <c r="DE146">
        <v>1</v>
      </c>
      <c r="DF146">
        <v>0</v>
      </c>
      <c r="DG146">
        <v>1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7</v>
      </c>
      <c r="DT146">
        <v>22</v>
      </c>
      <c r="DU146">
        <v>3</v>
      </c>
      <c r="DV146">
        <v>6</v>
      </c>
      <c r="DW146">
        <v>4</v>
      </c>
      <c r="DX146">
        <v>5</v>
      </c>
      <c r="DY146">
        <v>4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22</v>
      </c>
      <c r="ET146">
        <v>19</v>
      </c>
      <c r="EU146">
        <v>0</v>
      </c>
      <c r="EV146">
        <v>2</v>
      </c>
      <c r="EW146">
        <v>0</v>
      </c>
      <c r="EX146">
        <v>0</v>
      </c>
      <c r="EY146">
        <v>0</v>
      </c>
      <c r="EZ146">
        <v>12</v>
      </c>
      <c r="FA146">
        <v>1</v>
      </c>
      <c r="FB146">
        <v>0</v>
      </c>
      <c r="FC146">
        <v>0</v>
      </c>
      <c r="FD146">
        <v>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2</v>
      </c>
      <c r="FS146">
        <v>19</v>
      </c>
      <c r="FT146">
        <v>10</v>
      </c>
      <c r="FU146">
        <v>6</v>
      </c>
      <c r="FV146">
        <v>1</v>
      </c>
      <c r="FW146">
        <v>0</v>
      </c>
      <c r="FX146">
        <v>1</v>
      </c>
      <c r="FY146">
        <v>0</v>
      </c>
      <c r="FZ146">
        <v>0</v>
      </c>
      <c r="GA146">
        <v>0</v>
      </c>
      <c r="GB146">
        <v>1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1</v>
      </c>
      <c r="GO146">
        <v>0</v>
      </c>
      <c r="GP146">
        <v>0</v>
      </c>
      <c r="GQ146">
        <v>0</v>
      </c>
      <c r="GR146">
        <v>0</v>
      </c>
      <c r="GS146">
        <v>10</v>
      </c>
      <c r="GT146">
        <v>10</v>
      </c>
      <c r="GU146">
        <v>2</v>
      </c>
      <c r="GV146">
        <v>3</v>
      </c>
      <c r="GW146">
        <v>0</v>
      </c>
      <c r="GX146">
        <v>0</v>
      </c>
      <c r="GY146">
        <v>0</v>
      </c>
      <c r="GZ146">
        <v>1</v>
      </c>
      <c r="HA146">
        <v>1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1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2</v>
      </c>
      <c r="HR146">
        <v>0</v>
      </c>
      <c r="HS146">
        <v>10</v>
      </c>
      <c r="HT146">
        <v>5</v>
      </c>
      <c r="HU146">
        <v>3</v>
      </c>
      <c r="HV146">
        <v>0</v>
      </c>
      <c r="HW146">
        <v>0</v>
      </c>
      <c r="HX146">
        <v>0</v>
      </c>
      <c r="HY146">
        <v>1</v>
      </c>
      <c r="HZ146">
        <v>0</v>
      </c>
      <c r="IA146">
        <v>0</v>
      </c>
      <c r="IB146">
        <v>0</v>
      </c>
      <c r="IC146">
        <v>0</v>
      </c>
      <c r="ID146">
        <v>1</v>
      </c>
      <c r="IE146">
        <v>0</v>
      </c>
      <c r="IF146">
        <v>0</v>
      </c>
      <c r="IG146">
        <v>0</v>
      </c>
      <c r="IH146">
        <v>5</v>
      </c>
    </row>
    <row r="147" spans="1:242">
      <c r="A147" t="s">
        <v>1079</v>
      </c>
      <c r="B147" t="s">
        <v>1076</v>
      </c>
      <c r="C147" t="str">
        <f>"080303"</f>
        <v>080303</v>
      </c>
      <c r="D147" t="s">
        <v>1078</v>
      </c>
      <c r="E147">
        <v>7</v>
      </c>
      <c r="F147">
        <v>48</v>
      </c>
      <c r="G147">
        <v>47</v>
      </c>
      <c r="H147">
        <v>28</v>
      </c>
      <c r="I147">
        <v>19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19</v>
      </c>
      <c r="T147">
        <v>0</v>
      </c>
      <c r="U147">
        <v>0</v>
      </c>
      <c r="V147">
        <v>19</v>
      </c>
      <c r="W147">
        <v>3</v>
      </c>
      <c r="X147">
        <v>1</v>
      </c>
      <c r="Y147">
        <v>2</v>
      </c>
      <c r="Z147">
        <v>0</v>
      </c>
      <c r="AA147">
        <v>16</v>
      </c>
      <c r="AB147">
        <v>5</v>
      </c>
      <c r="AC147">
        <v>0</v>
      </c>
      <c r="AD147">
        <v>2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5</v>
      </c>
      <c r="BB147">
        <v>5</v>
      </c>
      <c r="BC147">
        <v>1</v>
      </c>
      <c r="BD147">
        <v>1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0</v>
      </c>
      <c r="CA147">
        <v>5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3</v>
      </c>
      <c r="DU147">
        <v>3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3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3</v>
      </c>
      <c r="FU147">
        <v>3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3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</row>
    <row r="148" spans="1:242">
      <c r="A148" t="s">
        <v>1077</v>
      </c>
      <c r="B148" t="s">
        <v>1076</v>
      </c>
      <c r="C148" t="str">
        <f>"080303"</f>
        <v>080303</v>
      </c>
      <c r="D148" t="s">
        <v>1075</v>
      </c>
      <c r="E148">
        <v>8</v>
      </c>
      <c r="F148">
        <v>56</v>
      </c>
      <c r="G148">
        <v>56</v>
      </c>
      <c r="H148">
        <v>37</v>
      </c>
      <c r="I148">
        <v>19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19</v>
      </c>
      <c r="T148">
        <v>0</v>
      </c>
      <c r="U148">
        <v>0</v>
      </c>
      <c r="V148">
        <v>19</v>
      </c>
      <c r="W148">
        <v>3</v>
      </c>
      <c r="X148">
        <v>0</v>
      </c>
      <c r="Y148">
        <v>3</v>
      </c>
      <c r="Z148">
        <v>0</v>
      </c>
      <c r="AA148">
        <v>16</v>
      </c>
      <c r="AB148">
        <v>14</v>
      </c>
      <c r="AC148">
        <v>3</v>
      </c>
      <c r="AD148">
        <v>7</v>
      </c>
      <c r="AE148">
        <v>0</v>
      </c>
      <c r="AF148">
        <v>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14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2</v>
      </c>
      <c r="FU148">
        <v>1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1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2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</row>
    <row r="149" spans="1:242">
      <c r="A149" t="s">
        <v>1074</v>
      </c>
      <c r="B149" t="s">
        <v>1061</v>
      </c>
      <c r="C149" t="str">
        <f>"080304"</f>
        <v>080304</v>
      </c>
      <c r="D149" t="s">
        <v>1073</v>
      </c>
      <c r="E149">
        <v>1</v>
      </c>
      <c r="F149">
        <v>1645</v>
      </c>
      <c r="G149">
        <v>1240</v>
      </c>
      <c r="H149">
        <v>497</v>
      </c>
      <c r="I149">
        <v>743</v>
      </c>
      <c r="J149">
        <v>1</v>
      </c>
      <c r="K149">
        <v>15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743</v>
      </c>
      <c r="T149">
        <v>0</v>
      </c>
      <c r="U149">
        <v>0</v>
      </c>
      <c r="V149">
        <v>743</v>
      </c>
      <c r="W149">
        <v>39</v>
      </c>
      <c r="X149">
        <v>26</v>
      </c>
      <c r="Y149">
        <v>13</v>
      </c>
      <c r="Z149">
        <v>0</v>
      </c>
      <c r="AA149">
        <v>704</v>
      </c>
      <c r="AB149">
        <v>216</v>
      </c>
      <c r="AC149">
        <v>50</v>
      </c>
      <c r="AD149">
        <v>46</v>
      </c>
      <c r="AE149">
        <v>11</v>
      </c>
      <c r="AF149">
        <v>9</v>
      </c>
      <c r="AG149">
        <v>8</v>
      </c>
      <c r="AH149">
        <v>22</v>
      </c>
      <c r="AI149">
        <v>21</v>
      </c>
      <c r="AJ149">
        <v>0</v>
      </c>
      <c r="AK149">
        <v>0</v>
      </c>
      <c r="AL149">
        <v>3</v>
      </c>
      <c r="AM149">
        <v>5</v>
      </c>
      <c r="AN149">
        <v>0</v>
      </c>
      <c r="AO149">
        <v>1</v>
      </c>
      <c r="AP149">
        <v>4</v>
      </c>
      <c r="AQ149">
        <v>2</v>
      </c>
      <c r="AR149">
        <v>0</v>
      </c>
      <c r="AS149">
        <v>22</v>
      </c>
      <c r="AT149">
        <v>2</v>
      </c>
      <c r="AU149">
        <v>0</v>
      </c>
      <c r="AV149">
        <v>0</v>
      </c>
      <c r="AW149">
        <v>0</v>
      </c>
      <c r="AX149">
        <v>3</v>
      </c>
      <c r="AY149">
        <v>0</v>
      </c>
      <c r="AZ149">
        <v>7</v>
      </c>
      <c r="BA149">
        <v>216</v>
      </c>
      <c r="BB149">
        <v>190</v>
      </c>
      <c r="BC149">
        <v>92</v>
      </c>
      <c r="BD149">
        <v>30</v>
      </c>
      <c r="BE149">
        <v>6</v>
      </c>
      <c r="BF149">
        <v>5</v>
      </c>
      <c r="BG149">
        <v>1</v>
      </c>
      <c r="BH149">
        <v>1</v>
      </c>
      <c r="BI149">
        <v>2</v>
      </c>
      <c r="BJ149">
        <v>3</v>
      </c>
      <c r="BK149">
        <v>9</v>
      </c>
      <c r="BL149">
        <v>0</v>
      </c>
      <c r="BM149">
        <v>0</v>
      </c>
      <c r="BN149">
        <v>0</v>
      </c>
      <c r="BO149">
        <v>3</v>
      </c>
      <c r="BP149">
        <v>3</v>
      </c>
      <c r="BQ149">
        <v>0</v>
      </c>
      <c r="BR149">
        <v>0</v>
      </c>
      <c r="BS149">
        <v>3</v>
      </c>
      <c r="BT149">
        <v>2</v>
      </c>
      <c r="BU149">
        <v>15</v>
      </c>
      <c r="BV149">
        <v>0</v>
      </c>
      <c r="BW149">
        <v>6</v>
      </c>
      <c r="BX149">
        <v>3</v>
      </c>
      <c r="BY149">
        <v>3</v>
      </c>
      <c r="BZ149">
        <v>3</v>
      </c>
      <c r="CA149">
        <v>190</v>
      </c>
      <c r="CB149">
        <v>39</v>
      </c>
      <c r="CC149">
        <v>13</v>
      </c>
      <c r="CD149">
        <v>5</v>
      </c>
      <c r="CE149">
        <v>1</v>
      </c>
      <c r="CF149">
        <v>4</v>
      </c>
      <c r="CG149">
        <v>0</v>
      </c>
      <c r="CH149">
        <v>1</v>
      </c>
      <c r="CI149">
        <v>0</v>
      </c>
      <c r="CJ149">
        <v>1</v>
      </c>
      <c r="CK149">
        <v>3</v>
      </c>
      <c r="CL149">
        <v>1</v>
      </c>
      <c r="CM149">
        <v>0</v>
      </c>
      <c r="CN149">
        <v>4</v>
      </c>
      <c r="CO149">
        <v>3</v>
      </c>
      <c r="CP149">
        <v>0</v>
      </c>
      <c r="CQ149">
        <v>2</v>
      </c>
      <c r="CR149">
        <v>1</v>
      </c>
      <c r="CS149">
        <v>39</v>
      </c>
      <c r="CT149">
        <v>21</v>
      </c>
      <c r="CU149">
        <v>11</v>
      </c>
      <c r="CV149">
        <v>0</v>
      </c>
      <c r="CW149">
        <v>2</v>
      </c>
      <c r="CX149">
        <v>1</v>
      </c>
      <c r="CY149">
        <v>1</v>
      </c>
      <c r="CZ149">
        <v>0</v>
      </c>
      <c r="DA149">
        <v>0</v>
      </c>
      <c r="DB149">
        <v>0</v>
      </c>
      <c r="DC149">
        <v>2</v>
      </c>
      <c r="DD149">
        <v>1</v>
      </c>
      <c r="DE149">
        <v>1</v>
      </c>
      <c r="DF149">
        <v>0</v>
      </c>
      <c r="DG149">
        <v>0</v>
      </c>
      <c r="DH149">
        <v>1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1</v>
      </c>
      <c r="DS149">
        <v>21</v>
      </c>
      <c r="DT149">
        <v>46</v>
      </c>
      <c r="DU149">
        <v>11</v>
      </c>
      <c r="DV149">
        <v>20</v>
      </c>
      <c r="DW149">
        <v>1</v>
      </c>
      <c r="DX149">
        <v>1</v>
      </c>
      <c r="DY149">
        <v>1</v>
      </c>
      <c r="DZ149">
        <v>0</v>
      </c>
      <c r="EA149">
        <v>1</v>
      </c>
      <c r="EB149">
        <v>1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1</v>
      </c>
      <c r="EI149">
        <v>3</v>
      </c>
      <c r="EJ149">
        <v>1</v>
      </c>
      <c r="EK149">
        <v>0</v>
      </c>
      <c r="EL149">
        <v>1</v>
      </c>
      <c r="EM149">
        <v>0</v>
      </c>
      <c r="EN149">
        <v>0</v>
      </c>
      <c r="EO149">
        <v>1</v>
      </c>
      <c r="EP149">
        <v>0</v>
      </c>
      <c r="EQ149">
        <v>0</v>
      </c>
      <c r="ER149">
        <v>3</v>
      </c>
      <c r="ES149">
        <v>46</v>
      </c>
      <c r="ET149">
        <v>62</v>
      </c>
      <c r="EU149">
        <v>21</v>
      </c>
      <c r="EV149">
        <v>4</v>
      </c>
      <c r="EW149">
        <v>2</v>
      </c>
      <c r="EX149">
        <v>1</v>
      </c>
      <c r="EY149">
        <v>5</v>
      </c>
      <c r="EZ149">
        <v>11</v>
      </c>
      <c r="FA149">
        <v>0</v>
      </c>
      <c r="FB149">
        <v>1</v>
      </c>
      <c r="FC149">
        <v>0</v>
      </c>
      <c r="FD149">
        <v>3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1</v>
      </c>
      <c r="FL149">
        <v>0</v>
      </c>
      <c r="FM149">
        <v>7</v>
      </c>
      <c r="FN149">
        <v>0</v>
      </c>
      <c r="FO149">
        <v>0</v>
      </c>
      <c r="FP149">
        <v>0</v>
      </c>
      <c r="FQ149">
        <v>0</v>
      </c>
      <c r="FR149">
        <v>6</v>
      </c>
      <c r="FS149">
        <v>62</v>
      </c>
      <c r="FT149">
        <v>75</v>
      </c>
      <c r="FU149">
        <v>31</v>
      </c>
      <c r="FV149">
        <v>2</v>
      </c>
      <c r="FW149">
        <v>4</v>
      </c>
      <c r="FX149">
        <v>5</v>
      </c>
      <c r="FY149">
        <v>10</v>
      </c>
      <c r="FZ149">
        <v>3</v>
      </c>
      <c r="GA149">
        <v>1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1</v>
      </c>
      <c r="GH149">
        <v>0</v>
      </c>
      <c r="GI149">
        <v>2</v>
      </c>
      <c r="GJ149">
        <v>1</v>
      </c>
      <c r="GK149">
        <v>0</v>
      </c>
      <c r="GL149">
        <v>1</v>
      </c>
      <c r="GM149">
        <v>1</v>
      </c>
      <c r="GN149">
        <v>3</v>
      </c>
      <c r="GO149">
        <v>2</v>
      </c>
      <c r="GP149">
        <v>0</v>
      </c>
      <c r="GQ149">
        <v>4</v>
      </c>
      <c r="GR149">
        <v>4</v>
      </c>
      <c r="GS149">
        <v>75</v>
      </c>
      <c r="GT149">
        <v>43</v>
      </c>
      <c r="GU149">
        <v>16</v>
      </c>
      <c r="GV149">
        <v>12</v>
      </c>
      <c r="GW149">
        <v>2</v>
      </c>
      <c r="GX149">
        <v>1</v>
      </c>
      <c r="GY149">
        <v>1</v>
      </c>
      <c r="GZ149">
        <v>3</v>
      </c>
      <c r="HA149">
        <v>3</v>
      </c>
      <c r="HB149">
        <v>0</v>
      </c>
      <c r="HC149">
        <v>0</v>
      </c>
      <c r="HD149">
        <v>1</v>
      </c>
      <c r="HE149">
        <v>0</v>
      </c>
      <c r="HF149">
        <v>0</v>
      </c>
      <c r="HG149">
        <v>0</v>
      </c>
      <c r="HH149">
        <v>2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1</v>
      </c>
      <c r="HO149">
        <v>1</v>
      </c>
      <c r="HP149">
        <v>0</v>
      </c>
      <c r="HQ149">
        <v>0</v>
      </c>
      <c r="HR149">
        <v>0</v>
      </c>
      <c r="HS149">
        <v>43</v>
      </c>
      <c r="HT149">
        <v>12</v>
      </c>
      <c r="HU149">
        <v>5</v>
      </c>
      <c r="HV149">
        <v>1</v>
      </c>
      <c r="HW149">
        <v>2</v>
      </c>
      <c r="HX149">
        <v>1</v>
      </c>
      <c r="HY149">
        <v>0</v>
      </c>
      <c r="HZ149">
        <v>0</v>
      </c>
      <c r="IA149">
        <v>1</v>
      </c>
      <c r="IB149">
        <v>1</v>
      </c>
      <c r="IC149">
        <v>0</v>
      </c>
      <c r="ID149">
        <v>1</v>
      </c>
      <c r="IE149">
        <v>0</v>
      </c>
      <c r="IF149">
        <v>0</v>
      </c>
      <c r="IG149">
        <v>0</v>
      </c>
      <c r="IH149">
        <v>12</v>
      </c>
    </row>
    <row r="150" spans="1:242">
      <c r="A150" t="s">
        <v>1072</v>
      </c>
      <c r="B150" t="s">
        <v>1061</v>
      </c>
      <c r="C150" t="str">
        <f>"080304"</f>
        <v>080304</v>
      </c>
      <c r="D150" t="s">
        <v>1071</v>
      </c>
      <c r="E150">
        <v>2</v>
      </c>
      <c r="F150">
        <v>343</v>
      </c>
      <c r="G150">
        <v>270</v>
      </c>
      <c r="H150">
        <v>138</v>
      </c>
      <c r="I150">
        <v>132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132</v>
      </c>
      <c r="T150">
        <v>0</v>
      </c>
      <c r="U150">
        <v>0</v>
      </c>
      <c r="V150">
        <v>132</v>
      </c>
      <c r="W150">
        <v>7</v>
      </c>
      <c r="X150">
        <v>5</v>
      </c>
      <c r="Y150">
        <v>2</v>
      </c>
      <c r="Z150">
        <v>0</v>
      </c>
      <c r="AA150">
        <v>125</v>
      </c>
      <c r="AB150">
        <v>33</v>
      </c>
      <c r="AC150">
        <v>3</v>
      </c>
      <c r="AD150">
        <v>4</v>
      </c>
      <c r="AE150">
        <v>2</v>
      </c>
      <c r="AF150">
        <v>0</v>
      </c>
      <c r="AG150">
        <v>8</v>
      </c>
      <c r="AH150">
        <v>1</v>
      </c>
      <c r="AI150">
        <v>1</v>
      </c>
      <c r="AJ150">
        <v>1</v>
      </c>
      <c r="AK150">
        <v>3</v>
      </c>
      <c r="AL150">
        <v>4</v>
      </c>
      <c r="AM150">
        <v>1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4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33</v>
      </c>
      <c r="BB150">
        <v>28</v>
      </c>
      <c r="BC150">
        <v>10</v>
      </c>
      <c r="BD150">
        <v>6</v>
      </c>
      <c r="BE150">
        <v>1</v>
      </c>
      <c r="BF150">
        <v>1</v>
      </c>
      <c r="BG150">
        <v>0</v>
      </c>
      <c r="BH150">
        <v>0</v>
      </c>
      <c r="BI150">
        <v>0</v>
      </c>
      <c r="BJ150">
        <v>1</v>
      </c>
      <c r="BK150">
        <v>0</v>
      </c>
      <c r="BL150">
        <v>2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1</v>
      </c>
      <c r="BT150">
        <v>0</v>
      </c>
      <c r="BU150">
        <v>4</v>
      </c>
      <c r="BV150">
        <v>0</v>
      </c>
      <c r="BW150">
        <v>1</v>
      </c>
      <c r="BX150">
        <v>0</v>
      </c>
      <c r="BY150">
        <v>0</v>
      </c>
      <c r="BZ150">
        <v>0</v>
      </c>
      <c r="CA150">
        <v>28</v>
      </c>
      <c r="CB150">
        <v>8</v>
      </c>
      <c r="CC150">
        <v>3</v>
      </c>
      <c r="CD150">
        <v>0</v>
      </c>
      <c r="CE150">
        <v>0</v>
      </c>
      <c r="CF150">
        <v>0</v>
      </c>
      <c r="CG150">
        <v>2</v>
      </c>
      <c r="CH150">
        <v>0</v>
      </c>
      <c r="CI150">
        <v>0</v>
      </c>
      <c r="CJ150">
        <v>0</v>
      </c>
      <c r="CK150">
        <v>1</v>
      </c>
      <c r="CL150">
        <v>0</v>
      </c>
      <c r="CM150">
        <v>0</v>
      </c>
      <c r="CN150">
        <v>1</v>
      </c>
      <c r="CO150">
        <v>1</v>
      </c>
      <c r="CP150">
        <v>0</v>
      </c>
      <c r="CQ150">
        <v>0</v>
      </c>
      <c r="CR150">
        <v>0</v>
      </c>
      <c r="CS150">
        <v>8</v>
      </c>
      <c r="CT150">
        <v>13</v>
      </c>
      <c r="CU150">
        <v>5</v>
      </c>
      <c r="CV150">
        <v>0</v>
      </c>
      <c r="CW150">
        <v>0</v>
      </c>
      <c r="CX150">
        <v>2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2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1</v>
      </c>
      <c r="DL150">
        <v>0</v>
      </c>
      <c r="DM150">
        <v>2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13</v>
      </c>
      <c r="DT150">
        <v>11</v>
      </c>
      <c r="DU150">
        <v>1</v>
      </c>
      <c r="DV150">
        <v>3</v>
      </c>
      <c r="DW150">
        <v>0</v>
      </c>
      <c r="DX150">
        <v>0</v>
      </c>
      <c r="DY150">
        <v>1</v>
      </c>
      <c r="DZ150">
        <v>0</v>
      </c>
      <c r="EA150">
        <v>2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1</v>
      </c>
      <c r="EL150">
        <v>0</v>
      </c>
      <c r="EM150">
        <v>0</v>
      </c>
      <c r="EN150">
        <v>0</v>
      </c>
      <c r="EO150">
        <v>0</v>
      </c>
      <c r="EP150">
        <v>1</v>
      </c>
      <c r="EQ150">
        <v>0</v>
      </c>
      <c r="ER150">
        <v>2</v>
      </c>
      <c r="ES150">
        <v>11</v>
      </c>
      <c r="ET150">
        <v>15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13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1</v>
      </c>
      <c r="FK150">
        <v>0</v>
      </c>
      <c r="FL150">
        <v>0</v>
      </c>
      <c r="FM150">
        <v>1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15</v>
      </c>
      <c r="FT150">
        <v>9</v>
      </c>
      <c r="FU150">
        <v>2</v>
      </c>
      <c r="FV150">
        <v>2</v>
      </c>
      <c r="FW150">
        <v>0</v>
      </c>
      <c r="FX150">
        <v>2</v>
      </c>
      <c r="FY150">
        <v>0</v>
      </c>
      <c r="FZ150">
        <v>1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2</v>
      </c>
      <c r="GS150">
        <v>9</v>
      </c>
      <c r="GT150">
        <v>8</v>
      </c>
      <c r="GU150">
        <v>4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1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1</v>
      </c>
      <c r="HR150">
        <v>2</v>
      </c>
      <c r="HS150">
        <v>8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</row>
    <row r="151" spans="1:242">
      <c r="A151" t="s">
        <v>1070</v>
      </c>
      <c r="B151" t="s">
        <v>1061</v>
      </c>
      <c r="C151" t="str">
        <f>"080304"</f>
        <v>080304</v>
      </c>
      <c r="D151" t="s">
        <v>1069</v>
      </c>
      <c r="E151">
        <v>3</v>
      </c>
      <c r="F151">
        <v>445</v>
      </c>
      <c r="G151">
        <v>340</v>
      </c>
      <c r="H151">
        <v>205</v>
      </c>
      <c r="I151">
        <v>135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135</v>
      </c>
      <c r="T151">
        <v>0</v>
      </c>
      <c r="U151">
        <v>0</v>
      </c>
      <c r="V151">
        <v>135</v>
      </c>
      <c r="W151">
        <v>10</v>
      </c>
      <c r="X151">
        <v>7</v>
      </c>
      <c r="Y151">
        <v>3</v>
      </c>
      <c r="Z151">
        <v>0</v>
      </c>
      <c r="AA151">
        <v>125</v>
      </c>
      <c r="AB151">
        <v>41</v>
      </c>
      <c r="AC151">
        <v>16</v>
      </c>
      <c r="AD151">
        <v>8</v>
      </c>
      <c r="AE151">
        <v>2</v>
      </c>
      <c r="AF151">
        <v>0</v>
      </c>
      <c r="AG151">
        <v>2</v>
      </c>
      <c r="AH151">
        <v>5</v>
      </c>
      <c r="AI151">
        <v>2</v>
      </c>
      <c r="AJ151">
        <v>0</v>
      </c>
      <c r="AK151">
        <v>0</v>
      </c>
      <c r="AL151">
        <v>2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3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41</v>
      </c>
      <c r="BB151">
        <v>36</v>
      </c>
      <c r="BC151">
        <v>22</v>
      </c>
      <c r="BD151">
        <v>4</v>
      </c>
      <c r="BE151">
        <v>0</v>
      </c>
      <c r="BF151">
        <v>1</v>
      </c>
      <c r="BG151">
        <v>0</v>
      </c>
      <c r="BH151">
        <v>0</v>
      </c>
      <c r="BI151">
        <v>3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1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2</v>
      </c>
      <c r="BV151">
        <v>0</v>
      </c>
      <c r="BW151">
        <v>1</v>
      </c>
      <c r="BX151">
        <v>0</v>
      </c>
      <c r="BY151">
        <v>0</v>
      </c>
      <c r="BZ151">
        <v>1</v>
      </c>
      <c r="CA151">
        <v>36</v>
      </c>
      <c r="CB151">
        <v>3</v>
      </c>
      <c r="CC151">
        <v>2</v>
      </c>
      <c r="CD151">
        <v>1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3</v>
      </c>
      <c r="CT151">
        <v>3</v>
      </c>
      <c r="CU151">
        <v>1</v>
      </c>
      <c r="CV151">
        <v>0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1</v>
      </c>
      <c r="DS151">
        <v>3</v>
      </c>
      <c r="DT151">
        <v>25</v>
      </c>
      <c r="DU151">
        <v>8</v>
      </c>
      <c r="DV151">
        <v>10</v>
      </c>
      <c r="DW151">
        <v>1</v>
      </c>
      <c r="DX151">
        <v>2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3</v>
      </c>
      <c r="ES151">
        <v>25</v>
      </c>
      <c r="ET151">
        <v>6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3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1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1</v>
      </c>
      <c r="FR151">
        <v>0</v>
      </c>
      <c r="FS151">
        <v>6</v>
      </c>
      <c r="FT151">
        <v>6</v>
      </c>
      <c r="FU151">
        <v>1</v>
      </c>
      <c r="FV151">
        <v>0</v>
      </c>
      <c r="FW151">
        <v>0</v>
      </c>
      <c r="FX151">
        <v>2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1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1</v>
      </c>
      <c r="GR151">
        <v>1</v>
      </c>
      <c r="GS151">
        <v>6</v>
      </c>
      <c r="GT151">
        <v>4</v>
      </c>
      <c r="GU151">
        <v>0</v>
      </c>
      <c r="GV151">
        <v>3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1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4</v>
      </c>
      <c r="HT151">
        <v>1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1</v>
      </c>
      <c r="IF151">
        <v>0</v>
      </c>
      <c r="IG151">
        <v>0</v>
      </c>
      <c r="IH151">
        <v>1</v>
      </c>
    </row>
    <row r="152" spans="1:242">
      <c r="A152" t="s">
        <v>1068</v>
      </c>
      <c r="B152" t="s">
        <v>1061</v>
      </c>
      <c r="C152" t="str">
        <f>"080304"</f>
        <v>080304</v>
      </c>
      <c r="D152" t="s">
        <v>1067</v>
      </c>
      <c r="E152">
        <v>4</v>
      </c>
      <c r="F152">
        <v>405</v>
      </c>
      <c r="G152">
        <v>310</v>
      </c>
      <c r="H152">
        <v>173</v>
      </c>
      <c r="I152">
        <v>137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137</v>
      </c>
      <c r="T152">
        <v>0</v>
      </c>
      <c r="U152">
        <v>0</v>
      </c>
      <c r="V152">
        <v>137</v>
      </c>
      <c r="W152">
        <v>7</v>
      </c>
      <c r="X152">
        <v>4</v>
      </c>
      <c r="Y152">
        <v>3</v>
      </c>
      <c r="Z152">
        <v>0</v>
      </c>
      <c r="AA152">
        <v>130</v>
      </c>
      <c r="AB152">
        <v>25</v>
      </c>
      <c r="AC152">
        <v>5</v>
      </c>
      <c r="AD152">
        <v>5</v>
      </c>
      <c r="AE152">
        <v>0</v>
      </c>
      <c r="AF152">
        <v>1</v>
      </c>
      <c r="AG152">
        <v>2</v>
      </c>
      <c r="AH152">
        <v>2</v>
      </c>
      <c r="AI152">
        <v>5</v>
      </c>
      <c r="AJ152">
        <v>2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0</v>
      </c>
      <c r="AZ152">
        <v>1</v>
      </c>
      <c r="BA152">
        <v>25</v>
      </c>
      <c r="BB152">
        <v>32</v>
      </c>
      <c r="BC152">
        <v>15</v>
      </c>
      <c r="BD152">
        <v>2</v>
      </c>
      <c r="BE152">
        <v>2</v>
      </c>
      <c r="BF152">
        <v>2</v>
      </c>
      <c r="BG152">
        <v>2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1</v>
      </c>
      <c r="BT152">
        <v>0</v>
      </c>
      <c r="BU152">
        <v>2</v>
      </c>
      <c r="BV152">
        <v>0</v>
      </c>
      <c r="BW152">
        <v>3</v>
      </c>
      <c r="BX152">
        <v>0</v>
      </c>
      <c r="BY152">
        <v>1</v>
      </c>
      <c r="BZ152">
        <v>0</v>
      </c>
      <c r="CA152">
        <v>32</v>
      </c>
      <c r="CB152">
        <v>14</v>
      </c>
      <c r="CC152">
        <v>4</v>
      </c>
      <c r="CD152">
        <v>0</v>
      </c>
      <c r="CE152">
        <v>1</v>
      </c>
      <c r="CF152">
        <v>1</v>
      </c>
      <c r="CG152">
        <v>0</v>
      </c>
      <c r="CH152">
        <v>1</v>
      </c>
      <c r="CI152">
        <v>0</v>
      </c>
      <c r="CJ152">
        <v>0</v>
      </c>
      <c r="CK152">
        <v>2</v>
      </c>
      <c r="CL152">
        <v>0</v>
      </c>
      <c r="CM152">
        <v>5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14</v>
      </c>
      <c r="CT152">
        <v>5</v>
      </c>
      <c r="CU152">
        <v>2</v>
      </c>
      <c r="CV152">
        <v>1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5</v>
      </c>
      <c r="DT152">
        <v>19</v>
      </c>
      <c r="DU152">
        <v>2</v>
      </c>
      <c r="DV152">
        <v>9</v>
      </c>
      <c r="DW152">
        <v>0</v>
      </c>
      <c r="DX152">
        <v>1</v>
      </c>
      <c r="DY152">
        <v>3</v>
      </c>
      <c r="DZ152">
        <v>1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2</v>
      </c>
      <c r="EN152">
        <v>0</v>
      </c>
      <c r="EO152">
        <v>0</v>
      </c>
      <c r="EP152">
        <v>0</v>
      </c>
      <c r="EQ152">
        <v>0</v>
      </c>
      <c r="ER152">
        <v>1</v>
      </c>
      <c r="ES152">
        <v>19</v>
      </c>
      <c r="ET152">
        <v>22</v>
      </c>
      <c r="EU152">
        <v>4</v>
      </c>
      <c r="EV152">
        <v>1</v>
      </c>
      <c r="EW152">
        <v>0</v>
      </c>
      <c r="EX152">
        <v>0</v>
      </c>
      <c r="EY152">
        <v>0</v>
      </c>
      <c r="EZ152">
        <v>7</v>
      </c>
      <c r="FA152">
        <v>0</v>
      </c>
      <c r="FB152">
        <v>0</v>
      </c>
      <c r="FC152">
        <v>1</v>
      </c>
      <c r="FD152">
        <v>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1</v>
      </c>
      <c r="FK152">
        <v>0</v>
      </c>
      <c r="FL152">
        <v>0</v>
      </c>
      <c r="FM152">
        <v>6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22</v>
      </c>
      <c r="FT152">
        <v>6</v>
      </c>
      <c r="FU152">
        <v>1</v>
      </c>
      <c r="FV152">
        <v>0</v>
      </c>
      <c r="FW152">
        <v>0</v>
      </c>
      <c r="FX152">
        <v>1</v>
      </c>
      <c r="FY152">
        <v>0</v>
      </c>
      <c r="FZ152">
        <v>0</v>
      </c>
      <c r="GA152">
        <v>1</v>
      </c>
      <c r="GB152">
        <v>0</v>
      </c>
      <c r="GC152">
        <v>0</v>
      </c>
      <c r="GD152">
        <v>0</v>
      </c>
      <c r="GE152">
        <v>0</v>
      </c>
      <c r="GF152">
        <v>1</v>
      </c>
      <c r="GG152">
        <v>1</v>
      </c>
      <c r="GH152">
        <v>0</v>
      </c>
      <c r="GI152">
        <v>1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6</v>
      </c>
      <c r="GT152">
        <v>6</v>
      </c>
      <c r="GU152">
        <v>3</v>
      </c>
      <c r="GV152">
        <v>1</v>
      </c>
      <c r="GW152">
        <v>1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1</v>
      </c>
      <c r="HR152">
        <v>0</v>
      </c>
      <c r="HS152">
        <v>6</v>
      </c>
      <c r="HT152">
        <v>1</v>
      </c>
      <c r="HU152">
        <v>1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1</v>
      </c>
    </row>
    <row r="153" spans="1:242">
      <c r="A153" t="s">
        <v>1066</v>
      </c>
      <c r="B153" t="s">
        <v>1061</v>
      </c>
      <c r="C153" t="str">
        <f>"080304"</f>
        <v>080304</v>
      </c>
      <c r="D153" t="s">
        <v>1065</v>
      </c>
      <c r="E153">
        <v>5</v>
      </c>
      <c r="F153">
        <v>278</v>
      </c>
      <c r="G153">
        <v>210</v>
      </c>
      <c r="H153">
        <v>89</v>
      </c>
      <c r="I153">
        <v>121</v>
      </c>
      <c r="J153">
        <v>0</v>
      </c>
      <c r="K153">
        <v>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121</v>
      </c>
      <c r="T153">
        <v>0</v>
      </c>
      <c r="U153">
        <v>0</v>
      </c>
      <c r="V153">
        <v>121</v>
      </c>
      <c r="W153">
        <v>3</v>
      </c>
      <c r="X153">
        <v>3</v>
      </c>
      <c r="Y153">
        <v>0</v>
      </c>
      <c r="Z153">
        <v>0</v>
      </c>
      <c r="AA153">
        <v>118</v>
      </c>
      <c r="AB153">
        <v>33</v>
      </c>
      <c r="AC153">
        <v>7</v>
      </c>
      <c r="AD153">
        <v>11</v>
      </c>
      <c r="AE153">
        <v>0</v>
      </c>
      <c r="AF153">
        <v>0</v>
      </c>
      <c r="AG153">
        <v>4</v>
      </c>
      <c r="AH153">
        <v>5</v>
      </c>
      <c r="AI153">
        <v>4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33</v>
      </c>
      <c r="BB153">
        <v>32</v>
      </c>
      <c r="BC153">
        <v>13</v>
      </c>
      <c r="BD153">
        <v>3</v>
      </c>
      <c r="BE153">
        <v>3</v>
      </c>
      <c r="BF153">
        <v>5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</v>
      </c>
      <c r="BP153">
        <v>1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3</v>
      </c>
      <c r="BX153">
        <v>1</v>
      </c>
      <c r="BY153">
        <v>0</v>
      </c>
      <c r="BZ153">
        <v>1</v>
      </c>
      <c r="CA153">
        <v>32</v>
      </c>
      <c r="CB153">
        <v>3</v>
      </c>
      <c r="CC153">
        <v>2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3</v>
      </c>
      <c r="CT153">
        <v>5</v>
      </c>
      <c r="CU153">
        <v>3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2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5</v>
      </c>
      <c r="DT153">
        <v>9</v>
      </c>
      <c r="DU153">
        <v>4</v>
      </c>
      <c r="DV153">
        <v>1</v>
      </c>
      <c r="DW153">
        <v>0</v>
      </c>
      <c r="DX153">
        <v>0</v>
      </c>
      <c r="DY153">
        <v>0</v>
      </c>
      <c r="DZ153">
        <v>0</v>
      </c>
      <c r="EA153">
        <v>1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3</v>
      </c>
      <c r="EP153">
        <v>0</v>
      </c>
      <c r="EQ153">
        <v>0</v>
      </c>
      <c r="ER153">
        <v>0</v>
      </c>
      <c r="ES153">
        <v>9</v>
      </c>
      <c r="ET153">
        <v>19</v>
      </c>
      <c r="EU153">
        <v>4</v>
      </c>
      <c r="EV153">
        <v>0</v>
      </c>
      <c r="EW153">
        <v>3</v>
      </c>
      <c r="EX153">
        <v>1</v>
      </c>
      <c r="EY153">
        <v>0</v>
      </c>
      <c r="EZ153">
        <v>9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1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1</v>
      </c>
      <c r="FS153">
        <v>19</v>
      </c>
      <c r="FT153">
        <v>11</v>
      </c>
      <c r="FU153">
        <v>1</v>
      </c>
      <c r="FV153">
        <v>0</v>
      </c>
      <c r="FW153">
        <v>1</v>
      </c>
      <c r="FX153">
        <v>3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2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2</v>
      </c>
      <c r="GR153">
        <v>2</v>
      </c>
      <c r="GS153">
        <v>11</v>
      </c>
      <c r="GT153">
        <v>5</v>
      </c>
      <c r="GU153">
        <v>5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5</v>
      </c>
      <c r="HT153">
        <v>1</v>
      </c>
      <c r="HU153">
        <v>1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1</v>
      </c>
    </row>
    <row r="154" spans="1:242">
      <c r="A154" t="s">
        <v>1064</v>
      </c>
      <c r="B154" t="s">
        <v>1061</v>
      </c>
      <c r="C154" t="str">
        <f>"080304"</f>
        <v>080304</v>
      </c>
      <c r="D154" t="s">
        <v>1063</v>
      </c>
      <c r="E154">
        <v>6</v>
      </c>
      <c r="F154">
        <v>258</v>
      </c>
      <c r="G154">
        <v>200</v>
      </c>
      <c r="H154">
        <v>92</v>
      </c>
      <c r="I154">
        <v>108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108</v>
      </c>
      <c r="T154">
        <v>0</v>
      </c>
      <c r="U154">
        <v>0</v>
      </c>
      <c r="V154">
        <v>108</v>
      </c>
      <c r="W154">
        <v>7</v>
      </c>
      <c r="X154">
        <v>6</v>
      </c>
      <c r="Y154">
        <v>1</v>
      </c>
      <c r="Z154">
        <v>0</v>
      </c>
      <c r="AA154">
        <v>101</v>
      </c>
      <c r="AB154">
        <v>41</v>
      </c>
      <c r="AC154">
        <v>3</v>
      </c>
      <c r="AD154">
        <v>11</v>
      </c>
      <c r="AE154">
        <v>5</v>
      </c>
      <c r="AF154">
        <v>1</v>
      </c>
      <c r="AG154">
        <v>4</v>
      </c>
      <c r="AH154">
        <v>1</v>
      </c>
      <c r="AI154">
        <v>11</v>
      </c>
      <c r="AJ154">
        <v>1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1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41</v>
      </c>
      <c r="BB154">
        <v>24</v>
      </c>
      <c r="BC154">
        <v>5</v>
      </c>
      <c r="BD154">
        <v>7</v>
      </c>
      <c r="BE154">
        <v>0</v>
      </c>
      <c r="BF154">
        <v>1</v>
      </c>
      <c r="BG154">
        <v>0</v>
      </c>
      <c r="BH154">
        <v>0</v>
      </c>
      <c r="BI154">
        <v>2</v>
      </c>
      <c r="BJ154">
        <v>1</v>
      </c>
      <c r="BK154">
        <v>0</v>
      </c>
      <c r="BL154">
        <v>1</v>
      </c>
      <c r="BM154">
        <v>0</v>
      </c>
      <c r="BN154">
        <v>3</v>
      </c>
      <c r="BO154">
        <v>1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</v>
      </c>
      <c r="BV154">
        <v>0</v>
      </c>
      <c r="BW154">
        <v>1</v>
      </c>
      <c r="BX154">
        <v>0</v>
      </c>
      <c r="BY154">
        <v>0</v>
      </c>
      <c r="BZ154">
        <v>0</v>
      </c>
      <c r="CA154">
        <v>24</v>
      </c>
      <c r="CB154">
        <v>9</v>
      </c>
      <c r="CC154">
        <v>4</v>
      </c>
      <c r="CD154">
        <v>3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2</v>
      </c>
      <c r="CS154">
        <v>9</v>
      </c>
      <c r="CT154">
        <v>1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1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1</v>
      </c>
      <c r="DT154">
        <v>15</v>
      </c>
      <c r="DU154">
        <v>4</v>
      </c>
      <c r="DV154">
        <v>6</v>
      </c>
      <c r="DW154">
        <v>0</v>
      </c>
      <c r="DX154">
        <v>0</v>
      </c>
      <c r="DY154">
        <v>2</v>
      </c>
      <c r="DZ154">
        <v>0</v>
      </c>
      <c r="EA154">
        <v>2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1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15</v>
      </c>
      <c r="ET154">
        <v>3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1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0</v>
      </c>
      <c r="FQ154">
        <v>1</v>
      </c>
      <c r="FR154">
        <v>0</v>
      </c>
      <c r="FS154">
        <v>3</v>
      </c>
      <c r="FT154">
        <v>6</v>
      </c>
      <c r="FU154">
        <v>3</v>
      </c>
      <c r="FV154">
        <v>0</v>
      </c>
      <c r="FW154">
        <v>0</v>
      </c>
      <c r="FX154">
        <v>2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1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6</v>
      </c>
      <c r="GT154">
        <v>1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1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1</v>
      </c>
      <c r="HT154">
        <v>1</v>
      </c>
      <c r="HU154">
        <v>1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1</v>
      </c>
    </row>
    <row r="155" spans="1:242">
      <c r="A155" t="s">
        <v>1062</v>
      </c>
      <c r="B155" t="s">
        <v>1061</v>
      </c>
      <c r="C155" t="str">
        <f>"080304"</f>
        <v>080304</v>
      </c>
      <c r="D155" t="s">
        <v>1060</v>
      </c>
      <c r="E155">
        <v>7</v>
      </c>
      <c r="F155">
        <v>50</v>
      </c>
      <c r="G155">
        <v>45</v>
      </c>
      <c r="H155">
        <v>0</v>
      </c>
      <c r="I155">
        <v>45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45</v>
      </c>
      <c r="T155">
        <v>0</v>
      </c>
      <c r="U155">
        <v>0</v>
      </c>
      <c r="V155">
        <v>45</v>
      </c>
      <c r="W155">
        <v>0</v>
      </c>
      <c r="X155">
        <v>0</v>
      </c>
      <c r="Y155">
        <v>0</v>
      </c>
      <c r="Z155">
        <v>0</v>
      </c>
      <c r="AA155">
        <v>45</v>
      </c>
      <c r="AB155">
        <v>45</v>
      </c>
      <c r="AC155">
        <v>0</v>
      </c>
      <c r="AD155">
        <v>30</v>
      </c>
      <c r="AE155">
        <v>0</v>
      </c>
      <c r="AF155">
        <v>0</v>
      </c>
      <c r="AG155">
        <v>7</v>
      </c>
      <c r="AH155">
        <v>0</v>
      </c>
      <c r="AI155">
        <v>7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45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</row>
    <row r="156" spans="1:242">
      <c r="A156" t="s">
        <v>1059</v>
      </c>
      <c r="B156" t="s">
        <v>1036</v>
      </c>
      <c r="C156" t="str">
        <f>"080305"</f>
        <v>080305</v>
      </c>
      <c r="D156" t="s">
        <v>1058</v>
      </c>
      <c r="E156">
        <v>1</v>
      </c>
      <c r="F156">
        <v>1218</v>
      </c>
      <c r="G156">
        <v>930</v>
      </c>
      <c r="H156">
        <v>362</v>
      </c>
      <c r="I156">
        <v>568</v>
      </c>
      <c r="J156">
        <v>3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568</v>
      </c>
      <c r="T156">
        <v>0</v>
      </c>
      <c r="U156">
        <v>0</v>
      </c>
      <c r="V156">
        <v>568</v>
      </c>
      <c r="W156">
        <v>15</v>
      </c>
      <c r="X156">
        <v>11</v>
      </c>
      <c r="Y156">
        <v>4</v>
      </c>
      <c r="Z156">
        <v>0</v>
      </c>
      <c r="AA156">
        <v>553</v>
      </c>
      <c r="AB156">
        <v>99</v>
      </c>
      <c r="AC156">
        <v>9</v>
      </c>
      <c r="AD156">
        <v>47</v>
      </c>
      <c r="AE156">
        <v>11</v>
      </c>
      <c r="AF156">
        <v>0</v>
      </c>
      <c r="AG156">
        <v>5</v>
      </c>
      <c r="AH156">
        <v>11</v>
      </c>
      <c r="AI156">
        <v>2</v>
      </c>
      <c r="AJ156">
        <v>2</v>
      </c>
      <c r="AK156">
        <v>3</v>
      </c>
      <c r="AL156">
        <v>4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2</v>
      </c>
      <c r="BA156">
        <v>99</v>
      </c>
      <c r="BB156">
        <v>171</v>
      </c>
      <c r="BC156">
        <v>69</v>
      </c>
      <c r="BD156">
        <v>35</v>
      </c>
      <c r="BE156">
        <v>16</v>
      </c>
      <c r="BF156">
        <v>12</v>
      </c>
      <c r="BG156">
        <v>0</v>
      </c>
      <c r="BH156">
        <v>2</v>
      </c>
      <c r="BI156">
        <v>12</v>
      </c>
      <c r="BJ156">
        <v>3</v>
      </c>
      <c r="BK156">
        <v>4</v>
      </c>
      <c r="BL156">
        <v>1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2</v>
      </c>
      <c r="BT156">
        <v>1</v>
      </c>
      <c r="BU156">
        <v>0</v>
      </c>
      <c r="BV156">
        <v>2</v>
      </c>
      <c r="BW156">
        <v>0</v>
      </c>
      <c r="BX156">
        <v>0</v>
      </c>
      <c r="BY156">
        <v>0</v>
      </c>
      <c r="BZ156">
        <v>11</v>
      </c>
      <c r="CA156">
        <v>171</v>
      </c>
      <c r="CB156">
        <v>31</v>
      </c>
      <c r="CC156">
        <v>15</v>
      </c>
      <c r="CD156">
        <v>2</v>
      </c>
      <c r="CE156">
        <v>0</v>
      </c>
      <c r="CF156">
        <v>0</v>
      </c>
      <c r="CG156">
        <v>3</v>
      </c>
      <c r="CH156">
        <v>3</v>
      </c>
      <c r="CI156">
        <v>0</v>
      </c>
      <c r="CJ156">
        <v>0</v>
      </c>
      <c r="CK156">
        <v>1</v>
      </c>
      <c r="CL156">
        <v>2</v>
      </c>
      <c r="CM156">
        <v>2</v>
      </c>
      <c r="CN156">
        <v>1</v>
      </c>
      <c r="CO156">
        <v>0</v>
      </c>
      <c r="CP156">
        <v>0</v>
      </c>
      <c r="CQ156">
        <v>1</v>
      </c>
      <c r="CR156">
        <v>1</v>
      </c>
      <c r="CS156">
        <v>31</v>
      </c>
      <c r="CT156">
        <v>25</v>
      </c>
      <c r="CU156">
        <v>12</v>
      </c>
      <c r="CV156">
        <v>1</v>
      </c>
      <c r="CW156">
        <v>1</v>
      </c>
      <c r="CX156">
        <v>1</v>
      </c>
      <c r="CY156">
        <v>0</v>
      </c>
      <c r="CZ156">
        <v>1</v>
      </c>
      <c r="DA156">
        <v>0</v>
      </c>
      <c r="DB156">
        <v>0</v>
      </c>
      <c r="DC156">
        <v>0</v>
      </c>
      <c r="DD156">
        <v>0</v>
      </c>
      <c r="DE156">
        <v>1</v>
      </c>
      <c r="DF156">
        <v>0</v>
      </c>
      <c r="DG156">
        <v>0</v>
      </c>
      <c r="DH156">
        <v>0</v>
      </c>
      <c r="DI156">
        <v>2</v>
      </c>
      <c r="DJ156">
        <v>1</v>
      </c>
      <c r="DK156">
        <v>1</v>
      </c>
      <c r="DL156">
        <v>0</v>
      </c>
      <c r="DM156">
        <v>1</v>
      </c>
      <c r="DN156">
        <v>1</v>
      </c>
      <c r="DO156">
        <v>1</v>
      </c>
      <c r="DP156">
        <v>0</v>
      </c>
      <c r="DQ156">
        <v>0</v>
      </c>
      <c r="DR156">
        <v>1</v>
      </c>
      <c r="DS156">
        <v>25</v>
      </c>
      <c r="DT156">
        <v>25</v>
      </c>
      <c r="DU156">
        <v>3</v>
      </c>
      <c r="DV156">
        <v>6</v>
      </c>
      <c r="DW156">
        <v>0</v>
      </c>
      <c r="DX156">
        <v>1</v>
      </c>
      <c r="DY156">
        <v>3</v>
      </c>
      <c r="DZ156">
        <v>0</v>
      </c>
      <c r="EA156">
        <v>4</v>
      </c>
      <c r="EB156">
        <v>2</v>
      </c>
      <c r="EC156">
        <v>1</v>
      </c>
      <c r="ED156">
        <v>2</v>
      </c>
      <c r="EE156">
        <v>0</v>
      </c>
      <c r="EF156">
        <v>0</v>
      </c>
      <c r="EG156">
        <v>0</v>
      </c>
      <c r="EH156">
        <v>1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2</v>
      </c>
      <c r="ES156">
        <v>25</v>
      </c>
      <c r="ET156">
        <v>85</v>
      </c>
      <c r="EU156">
        <v>22</v>
      </c>
      <c r="EV156">
        <v>4</v>
      </c>
      <c r="EW156">
        <v>1</v>
      </c>
      <c r="EX156">
        <v>7</v>
      </c>
      <c r="EY156">
        <v>5</v>
      </c>
      <c r="EZ156">
        <v>2</v>
      </c>
      <c r="FA156">
        <v>2</v>
      </c>
      <c r="FB156">
        <v>0</v>
      </c>
      <c r="FC156">
        <v>2</v>
      </c>
      <c r="FD156">
        <v>9</v>
      </c>
      <c r="FE156">
        <v>0</v>
      </c>
      <c r="FF156">
        <v>1</v>
      </c>
      <c r="FG156">
        <v>1</v>
      </c>
      <c r="FH156">
        <v>0</v>
      </c>
      <c r="FI156">
        <v>1</v>
      </c>
      <c r="FJ156">
        <v>1</v>
      </c>
      <c r="FK156">
        <v>1</v>
      </c>
      <c r="FL156">
        <v>1</v>
      </c>
      <c r="FM156">
        <v>0</v>
      </c>
      <c r="FN156">
        <v>0</v>
      </c>
      <c r="FO156">
        <v>2</v>
      </c>
      <c r="FP156">
        <v>0</v>
      </c>
      <c r="FQ156">
        <v>1</v>
      </c>
      <c r="FR156">
        <v>22</v>
      </c>
      <c r="FS156">
        <v>85</v>
      </c>
      <c r="FT156">
        <v>51</v>
      </c>
      <c r="FU156">
        <v>21</v>
      </c>
      <c r="FV156">
        <v>2</v>
      </c>
      <c r="FW156">
        <v>4</v>
      </c>
      <c r="FX156">
        <v>1</v>
      </c>
      <c r="FY156">
        <v>1</v>
      </c>
      <c r="FZ156">
        <v>6</v>
      </c>
      <c r="GA156">
        <v>0</v>
      </c>
      <c r="GB156">
        <v>1</v>
      </c>
      <c r="GC156">
        <v>1</v>
      </c>
      <c r="GD156">
        <v>1</v>
      </c>
      <c r="GE156">
        <v>2</v>
      </c>
      <c r="GF156">
        <v>0</v>
      </c>
      <c r="GG156">
        <v>0</v>
      </c>
      <c r="GH156">
        <v>0</v>
      </c>
      <c r="GI156">
        <v>2</v>
      </c>
      <c r="GJ156">
        <v>0</v>
      </c>
      <c r="GK156">
        <v>2</v>
      </c>
      <c r="GL156">
        <v>0</v>
      </c>
      <c r="GM156">
        <v>0</v>
      </c>
      <c r="GN156">
        <v>2</v>
      </c>
      <c r="GO156">
        <v>1</v>
      </c>
      <c r="GP156">
        <v>2</v>
      </c>
      <c r="GQ156">
        <v>1</v>
      </c>
      <c r="GR156">
        <v>1</v>
      </c>
      <c r="GS156">
        <v>51</v>
      </c>
      <c r="GT156">
        <v>60</v>
      </c>
      <c r="GU156">
        <v>17</v>
      </c>
      <c r="GV156">
        <v>22</v>
      </c>
      <c r="GW156">
        <v>5</v>
      </c>
      <c r="GX156">
        <v>0</v>
      </c>
      <c r="GY156">
        <v>0</v>
      </c>
      <c r="GZ156">
        <v>6</v>
      </c>
      <c r="HA156">
        <v>1</v>
      </c>
      <c r="HB156">
        <v>0</v>
      </c>
      <c r="HC156">
        <v>0</v>
      </c>
      <c r="HD156">
        <v>0</v>
      </c>
      <c r="HE156">
        <v>0</v>
      </c>
      <c r="HF156">
        <v>2</v>
      </c>
      <c r="HG156">
        <v>0</v>
      </c>
      <c r="HH156">
        <v>0</v>
      </c>
      <c r="HI156">
        <v>0</v>
      </c>
      <c r="HJ156">
        <v>0</v>
      </c>
      <c r="HK156">
        <v>1</v>
      </c>
      <c r="HL156">
        <v>0</v>
      </c>
      <c r="HM156">
        <v>1</v>
      </c>
      <c r="HN156">
        <v>0</v>
      </c>
      <c r="HO156">
        <v>0</v>
      </c>
      <c r="HP156">
        <v>0</v>
      </c>
      <c r="HQ156">
        <v>1</v>
      </c>
      <c r="HR156">
        <v>4</v>
      </c>
      <c r="HS156">
        <v>60</v>
      </c>
      <c r="HT156">
        <v>6</v>
      </c>
      <c r="HU156">
        <v>4</v>
      </c>
      <c r="HV156">
        <v>0</v>
      </c>
      <c r="HW156">
        <v>0</v>
      </c>
      <c r="HX156">
        <v>1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1</v>
      </c>
      <c r="IH156">
        <v>6</v>
      </c>
    </row>
    <row r="157" spans="1:242">
      <c r="A157" t="s">
        <v>1057</v>
      </c>
      <c r="B157" t="s">
        <v>1036</v>
      </c>
      <c r="C157" t="str">
        <f>"080305"</f>
        <v>080305</v>
      </c>
      <c r="D157" t="s">
        <v>1056</v>
      </c>
      <c r="E157">
        <v>2</v>
      </c>
      <c r="F157">
        <v>1333</v>
      </c>
      <c r="G157">
        <v>1020</v>
      </c>
      <c r="H157">
        <v>430</v>
      </c>
      <c r="I157">
        <v>590</v>
      </c>
      <c r="J157">
        <v>0</v>
      </c>
      <c r="K157">
        <v>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590</v>
      </c>
      <c r="T157">
        <v>0</v>
      </c>
      <c r="U157">
        <v>0</v>
      </c>
      <c r="V157">
        <v>590</v>
      </c>
      <c r="W157">
        <v>18</v>
      </c>
      <c r="X157">
        <v>18</v>
      </c>
      <c r="Y157">
        <v>0</v>
      </c>
      <c r="Z157">
        <v>0</v>
      </c>
      <c r="AA157">
        <v>572</v>
      </c>
      <c r="AB157">
        <v>129</v>
      </c>
      <c r="AC157">
        <v>14</v>
      </c>
      <c r="AD157">
        <v>52</v>
      </c>
      <c r="AE157">
        <v>7</v>
      </c>
      <c r="AF157">
        <v>4</v>
      </c>
      <c r="AG157">
        <v>11</v>
      </c>
      <c r="AH157">
        <v>8</v>
      </c>
      <c r="AI157">
        <v>10</v>
      </c>
      <c r="AJ157">
        <v>1</v>
      </c>
      <c r="AK157">
        <v>2</v>
      </c>
      <c r="AL157">
        <v>2</v>
      </c>
      <c r="AM157">
        <v>0</v>
      </c>
      <c r="AN157">
        <v>0</v>
      </c>
      <c r="AO157">
        <v>1</v>
      </c>
      <c r="AP157">
        <v>1</v>
      </c>
      <c r="AQ157">
        <v>0</v>
      </c>
      <c r="AR157">
        <v>1</v>
      </c>
      <c r="AS157">
        <v>1</v>
      </c>
      <c r="AT157">
        <v>0</v>
      </c>
      <c r="AU157">
        <v>1</v>
      </c>
      <c r="AV157">
        <v>1</v>
      </c>
      <c r="AW157">
        <v>0</v>
      </c>
      <c r="AX157">
        <v>2</v>
      </c>
      <c r="AY157">
        <v>1</v>
      </c>
      <c r="AZ157">
        <v>9</v>
      </c>
      <c r="BA157">
        <v>129</v>
      </c>
      <c r="BB157">
        <v>167</v>
      </c>
      <c r="BC157">
        <v>82</v>
      </c>
      <c r="BD157">
        <v>24</v>
      </c>
      <c r="BE157">
        <v>15</v>
      </c>
      <c r="BF157">
        <v>7</v>
      </c>
      <c r="BG157">
        <v>0</v>
      </c>
      <c r="BH157">
        <v>2</v>
      </c>
      <c r="BI157">
        <v>9</v>
      </c>
      <c r="BJ157">
        <v>3</v>
      </c>
      <c r="BK157">
        <v>2</v>
      </c>
      <c r="BL157">
        <v>3</v>
      </c>
      <c r="BM157">
        <v>1</v>
      </c>
      <c r="BN157">
        <v>2</v>
      </c>
      <c r="BO157">
        <v>6</v>
      </c>
      <c r="BP157">
        <v>3</v>
      </c>
      <c r="BQ157">
        <v>0</v>
      </c>
      <c r="BR157">
        <v>0</v>
      </c>
      <c r="BS157">
        <v>3</v>
      </c>
      <c r="BT157">
        <v>0</v>
      </c>
      <c r="BU157">
        <v>0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167</v>
      </c>
      <c r="CB157">
        <v>36</v>
      </c>
      <c r="CC157">
        <v>11</v>
      </c>
      <c r="CD157">
        <v>4</v>
      </c>
      <c r="CE157">
        <v>1</v>
      </c>
      <c r="CF157">
        <v>1</v>
      </c>
      <c r="CG157">
        <v>7</v>
      </c>
      <c r="CH157">
        <v>0</v>
      </c>
      <c r="CI157">
        <v>1</v>
      </c>
      <c r="CJ157">
        <v>1</v>
      </c>
      <c r="CK157">
        <v>5</v>
      </c>
      <c r="CL157">
        <v>1</v>
      </c>
      <c r="CM157">
        <v>0</v>
      </c>
      <c r="CN157">
        <v>4</v>
      </c>
      <c r="CO157">
        <v>0</v>
      </c>
      <c r="CP157">
        <v>0</v>
      </c>
      <c r="CQ157">
        <v>0</v>
      </c>
      <c r="CR157">
        <v>0</v>
      </c>
      <c r="CS157">
        <v>36</v>
      </c>
      <c r="CT157">
        <v>25</v>
      </c>
      <c r="CU157">
        <v>17</v>
      </c>
      <c r="CV157">
        <v>1</v>
      </c>
      <c r="CW157">
        <v>0</v>
      </c>
      <c r="CX157">
        <v>1</v>
      </c>
      <c r="CY157">
        <v>0</v>
      </c>
      <c r="CZ157">
        <v>1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2</v>
      </c>
      <c r="DK157">
        <v>0</v>
      </c>
      <c r="DL157">
        <v>0</v>
      </c>
      <c r="DM157">
        <v>1</v>
      </c>
      <c r="DN157">
        <v>0</v>
      </c>
      <c r="DO157">
        <v>1</v>
      </c>
      <c r="DP157">
        <v>0</v>
      </c>
      <c r="DQ157">
        <v>0</v>
      </c>
      <c r="DR157">
        <v>1</v>
      </c>
      <c r="DS157">
        <v>25</v>
      </c>
      <c r="DT157">
        <v>20</v>
      </c>
      <c r="DU157">
        <v>6</v>
      </c>
      <c r="DV157">
        <v>7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7</v>
      </c>
      <c r="ES157">
        <v>20</v>
      </c>
      <c r="ET157">
        <v>78</v>
      </c>
      <c r="EU157">
        <v>15</v>
      </c>
      <c r="EV157">
        <v>5</v>
      </c>
      <c r="EW157">
        <v>0</v>
      </c>
      <c r="EX157">
        <v>14</v>
      </c>
      <c r="EY157">
        <v>3</v>
      </c>
      <c r="EZ157">
        <v>9</v>
      </c>
      <c r="FA157">
        <v>1</v>
      </c>
      <c r="FB157">
        <v>1</v>
      </c>
      <c r="FC157">
        <v>1</v>
      </c>
      <c r="FD157">
        <v>5</v>
      </c>
      <c r="FE157">
        <v>0</v>
      </c>
      <c r="FF157">
        <v>0</v>
      </c>
      <c r="FG157">
        <v>1</v>
      </c>
      <c r="FH157">
        <v>0</v>
      </c>
      <c r="FI157">
        <v>2</v>
      </c>
      <c r="FJ157">
        <v>0</v>
      </c>
      <c r="FK157">
        <v>0</v>
      </c>
      <c r="FL157">
        <v>1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20</v>
      </c>
      <c r="FS157">
        <v>78</v>
      </c>
      <c r="FT157">
        <v>64</v>
      </c>
      <c r="FU157">
        <v>27</v>
      </c>
      <c r="FV157">
        <v>8</v>
      </c>
      <c r="FW157">
        <v>2</v>
      </c>
      <c r="FX157">
        <v>2</v>
      </c>
      <c r="FY157">
        <v>1</v>
      </c>
      <c r="FZ157">
        <v>0</v>
      </c>
      <c r="GA157">
        <v>3</v>
      </c>
      <c r="GB157">
        <v>2</v>
      </c>
      <c r="GC157">
        <v>1</v>
      </c>
      <c r="GD157">
        <v>2</v>
      </c>
      <c r="GE157">
        <v>1</v>
      </c>
      <c r="GF157">
        <v>1</v>
      </c>
      <c r="GG157">
        <v>5</v>
      </c>
      <c r="GH157">
        <v>0</v>
      </c>
      <c r="GI157">
        <v>1</v>
      </c>
      <c r="GJ157">
        <v>0</v>
      </c>
      <c r="GK157">
        <v>0</v>
      </c>
      <c r="GL157">
        <v>1</v>
      </c>
      <c r="GM157">
        <v>1</v>
      </c>
      <c r="GN157">
        <v>0</v>
      </c>
      <c r="GO157">
        <v>0</v>
      </c>
      <c r="GP157">
        <v>2</v>
      </c>
      <c r="GQ157">
        <v>1</v>
      </c>
      <c r="GR157">
        <v>3</v>
      </c>
      <c r="GS157">
        <v>64</v>
      </c>
      <c r="GT157">
        <v>48</v>
      </c>
      <c r="GU157">
        <v>17</v>
      </c>
      <c r="GV157">
        <v>7</v>
      </c>
      <c r="GW157">
        <v>7</v>
      </c>
      <c r="GX157">
        <v>1</v>
      </c>
      <c r="GY157">
        <v>0</v>
      </c>
      <c r="GZ157">
        <v>6</v>
      </c>
      <c r="HA157">
        <v>3</v>
      </c>
      <c r="HB157">
        <v>1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1</v>
      </c>
      <c r="HI157">
        <v>0</v>
      </c>
      <c r="HJ157">
        <v>2</v>
      </c>
      <c r="HK157">
        <v>0</v>
      </c>
      <c r="HL157">
        <v>1</v>
      </c>
      <c r="HM157">
        <v>0</v>
      </c>
      <c r="HN157">
        <v>1</v>
      </c>
      <c r="HO157">
        <v>0</v>
      </c>
      <c r="HP157">
        <v>1</v>
      </c>
      <c r="HQ157">
        <v>0</v>
      </c>
      <c r="HR157">
        <v>0</v>
      </c>
      <c r="HS157">
        <v>48</v>
      </c>
      <c r="HT157">
        <v>5</v>
      </c>
      <c r="HU157">
        <v>1</v>
      </c>
      <c r="HV157">
        <v>1</v>
      </c>
      <c r="HW157">
        <v>0</v>
      </c>
      <c r="HX157">
        <v>0</v>
      </c>
      <c r="HY157">
        <v>0</v>
      </c>
      <c r="HZ157">
        <v>1</v>
      </c>
      <c r="IA157">
        <v>1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1</v>
      </c>
      <c r="IH157">
        <v>5</v>
      </c>
    </row>
    <row r="158" spans="1:242">
      <c r="A158" t="s">
        <v>1055</v>
      </c>
      <c r="B158" t="s">
        <v>1036</v>
      </c>
      <c r="C158" t="str">
        <f>"080305"</f>
        <v>080305</v>
      </c>
      <c r="D158" t="s">
        <v>1054</v>
      </c>
      <c r="E158">
        <v>3</v>
      </c>
      <c r="F158">
        <v>1397</v>
      </c>
      <c r="G158">
        <v>1060</v>
      </c>
      <c r="H158">
        <v>380</v>
      </c>
      <c r="I158">
        <v>680</v>
      </c>
      <c r="J158">
        <v>0</v>
      </c>
      <c r="K158">
        <v>5</v>
      </c>
      <c r="L158">
        <v>2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2</v>
      </c>
      <c r="S158">
        <v>682</v>
      </c>
      <c r="T158">
        <v>2</v>
      </c>
      <c r="U158">
        <v>0</v>
      </c>
      <c r="V158">
        <v>682</v>
      </c>
      <c r="W158">
        <v>15</v>
      </c>
      <c r="X158">
        <v>11</v>
      </c>
      <c r="Y158">
        <v>4</v>
      </c>
      <c r="Z158">
        <v>0</v>
      </c>
      <c r="AA158">
        <v>667</v>
      </c>
      <c r="AB158">
        <v>183</v>
      </c>
      <c r="AC158">
        <v>20</v>
      </c>
      <c r="AD158">
        <v>67</v>
      </c>
      <c r="AE158">
        <v>17</v>
      </c>
      <c r="AF158">
        <v>0</v>
      </c>
      <c r="AG158">
        <v>9</v>
      </c>
      <c r="AH158">
        <v>30</v>
      </c>
      <c r="AI158">
        <v>13</v>
      </c>
      <c r="AJ158">
        <v>0</v>
      </c>
      <c r="AK158">
        <v>4</v>
      </c>
      <c r="AL158">
        <v>6</v>
      </c>
      <c r="AM158">
        <v>0</v>
      </c>
      <c r="AN158">
        <v>0</v>
      </c>
      <c r="AO158">
        <v>1</v>
      </c>
      <c r="AP158">
        <v>1</v>
      </c>
      <c r="AQ158">
        <v>4</v>
      </c>
      <c r="AR158">
        <v>2</v>
      </c>
      <c r="AS158">
        <v>3</v>
      </c>
      <c r="AT158">
        <v>2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3</v>
      </c>
      <c r="BA158">
        <v>183</v>
      </c>
      <c r="BB158">
        <v>176</v>
      </c>
      <c r="BC158">
        <v>69</v>
      </c>
      <c r="BD158">
        <v>25</v>
      </c>
      <c r="BE158">
        <v>18</v>
      </c>
      <c r="BF158">
        <v>16</v>
      </c>
      <c r="BG158">
        <v>1</v>
      </c>
      <c r="BH158">
        <v>0</v>
      </c>
      <c r="BI158">
        <v>10</v>
      </c>
      <c r="BJ158">
        <v>4</v>
      </c>
      <c r="BK158">
        <v>1</v>
      </c>
      <c r="BL158">
        <v>4</v>
      </c>
      <c r="BM158">
        <v>0</v>
      </c>
      <c r="BN158">
        <v>0</v>
      </c>
      <c r="BO158">
        <v>1</v>
      </c>
      <c r="BP158">
        <v>3</v>
      </c>
      <c r="BQ158">
        <v>0</v>
      </c>
      <c r="BR158">
        <v>1</v>
      </c>
      <c r="BS158">
        <v>3</v>
      </c>
      <c r="BT158">
        <v>3</v>
      </c>
      <c r="BU158">
        <v>2</v>
      </c>
      <c r="BV158">
        <v>1</v>
      </c>
      <c r="BW158">
        <v>0</v>
      </c>
      <c r="BX158">
        <v>2</v>
      </c>
      <c r="BY158">
        <v>2</v>
      </c>
      <c r="BZ158">
        <v>10</v>
      </c>
      <c r="CA158">
        <v>176</v>
      </c>
      <c r="CB158">
        <v>23</v>
      </c>
      <c r="CC158">
        <v>7</v>
      </c>
      <c r="CD158">
        <v>1</v>
      </c>
      <c r="CE158">
        <v>3</v>
      </c>
      <c r="CF158">
        <v>3</v>
      </c>
      <c r="CG158">
        <v>6</v>
      </c>
      <c r="CH158">
        <v>0</v>
      </c>
      <c r="CI158">
        <v>0</v>
      </c>
      <c r="CJ158">
        <v>0</v>
      </c>
      <c r="CK158">
        <v>3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23</v>
      </c>
      <c r="CT158">
        <v>34</v>
      </c>
      <c r="CU158">
        <v>22</v>
      </c>
      <c r="CV158">
        <v>1</v>
      </c>
      <c r="CW158">
        <v>1</v>
      </c>
      <c r="CX158">
        <v>0</v>
      </c>
      <c r="CY158">
        <v>2</v>
      </c>
      <c r="CZ158">
        <v>1</v>
      </c>
      <c r="DA158">
        <v>0</v>
      </c>
      <c r="DB158">
        <v>1</v>
      </c>
      <c r="DC158">
        <v>0</v>
      </c>
      <c r="DD158">
        <v>0</v>
      </c>
      <c r="DE158">
        <v>0</v>
      </c>
      <c r="DF158">
        <v>0</v>
      </c>
      <c r="DG158">
        <v>2</v>
      </c>
      <c r="DH158">
        <v>0</v>
      </c>
      <c r="DI158">
        <v>0</v>
      </c>
      <c r="DJ158">
        <v>2</v>
      </c>
      <c r="DK158">
        <v>1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1</v>
      </c>
      <c r="DS158">
        <v>34</v>
      </c>
      <c r="DT158">
        <v>43</v>
      </c>
      <c r="DU158">
        <v>13</v>
      </c>
      <c r="DV158">
        <v>11</v>
      </c>
      <c r="DW158">
        <v>0</v>
      </c>
      <c r="DX158">
        <v>3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1</v>
      </c>
      <c r="EE158">
        <v>0</v>
      </c>
      <c r="EF158">
        <v>0</v>
      </c>
      <c r="EG158">
        <v>0</v>
      </c>
      <c r="EH158">
        <v>3</v>
      </c>
      <c r="EI158">
        <v>0</v>
      </c>
      <c r="EJ158">
        <v>1</v>
      </c>
      <c r="EK158">
        <v>0</v>
      </c>
      <c r="EL158">
        <v>0</v>
      </c>
      <c r="EM158">
        <v>0</v>
      </c>
      <c r="EN158">
        <v>0</v>
      </c>
      <c r="EO158">
        <v>1</v>
      </c>
      <c r="EP158">
        <v>0</v>
      </c>
      <c r="EQ158">
        <v>0</v>
      </c>
      <c r="ER158">
        <v>10</v>
      </c>
      <c r="ES158">
        <v>43</v>
      </c>
      <c r="ET158">
        <v>102</v>
      </c>
      <c r="EU158">
        <v>30</v>
      </c>
      <c r="EV158">
        <v>5</v>
      </c>
      <c r="EW158">
        <v>2</v>
      </c>
      <c r="EX158">
        <v>10</v>
      </c>
      <c r="EY158">
        <v>5</v>
      </c>
      <c r="EZ158">
        <v>7</v>
      </c>
      <c r="FA158">
        <v>1</v>
      </c>
      <c r="FB158">
        <v>0</v>
      </c>
      <c r="FC158">
        <v>0</v>
      </c>
      <c r="FD158">
        <v>1</v>
      </c>
      <c r="FE158">
        <v>1</v>
      </c>
      <c r="FF158">
        <v>2</v>
      </c>
      <c r="FG158">
        <v>0</v>
      </c>
      <c r="FH158">
        <v>0</v>
      </c>
      <c r="FI158">
        <v>0</v>
      </c>
      <c r="FJ158">
        <v>0</v>
      </c>
      <c r="FK158">
        <v>2</v>
      </c>
      <c r="FL158">
        <v>1</v>
      </c>
      <c r="FM158">
        <v>1</v>
      </c>
      <c r="FN158">
        <v>0</v>
      </c>
      <c r="FO158">
        <v>0</v>
      </c>
      <c r="FP158">
        <v>0</v>
      </c>
      <c r="FQ158">
        <v>0</v>
      </c>
      <c r="FR158">
        <v>34</v>
      </c>
      <c r="FS158">
        <v>102</v>
      </c>
      <c r="FT158">
        <v>62</v>
      </c>
      <c r="FU158">
        <v>29</v>
      </c>
      <c r="FV158">
        <v>4</v>
      </c>
      <c r="FW158">
        <v>2</v>
      </c>
      <c r="FX158">
        <v>5</v>
      </c>
      <c r="FY158">
        <v>1</v>
      </c>
      <c r="FZ158">
        <v>0</v>
      </c>
      <c r="GA158">
        <v>3</v>
      </c>
      <c r="GB158">
        <v>2</v>
      </c>
      <c r="GC158">
        <v>0</v>
      </c>
      <c r="GD158">
        <v>1</v>
      </c>
      <c r="GE158">
        <v>1</v>
      </c>
      <c r="GF158">
        <v>3</v>
      </c>
      <c r="GG158">
        <v>4</v>
      </c>
      <c r="GH158">
        <v>1</v>
      </c>
      <c r="GI158">
        <v>0</v>
      </c>
      <c r="GJ158">
        <v>1</v>
      </c>
      <c r="GK158">
        <v>1</v>
      </c>
      <c r="GL158">
        <v>0</v>
      </c>
      <c r="GM158">
        <v>0</v>
      </c>
      <c r="GN158">
        <v>1</v>
      </c>
      <c r="GO158">
        <v>1</v>
      </c>
      <c r="GP158">
        <v>1</v>
      </c>
      <c r="GQ158">
        <v>1</v>
      </c>
      <c r="GR158">
        <v>0</v>
      </c>
      <c r="GS158">
        <v>62</v>
      </c>
      <c r="GT158">
        <v>41</v>
      </c>
      <c r="GU158">
        <v>18</v>
      </c>
      <c r="GV158">
        <v>8</v>
      </c>
      <c r="GW158">
        <v>2</v>
      </c>
      <c r="GX158">
        <v>2</v>
      </c>
      <c r="GY158">
        <v>0</v>
      </c>
      <c r="GZ158">
        <v>1</v>
      </c>
      <c r="HA158">
        <v>3</v>
      </c>
      <c r="HB158">
        <v>0</v>
      </c>
      <c r="HC158">
        <v>0</v>
      </c>
      <c r="HD158">
        <v>1</v>
      </c>
      <c r="HE158">
        <v>0</v>
      </c>
      <c r="HF158">
        <v>0</v>
      </c>
      <c r="HG158">
        <v>2</v>
      </c>
      <c r="HH158">
        <v>1</v>
      </c>
      <c r="HI158">
        <v>1</v>
      </c>
      <c r="HJ158">
        <v>0</v>
      </c>
      <c r="HK158">
        <v>0</v>
      </c>
      <c r="HL158">
        <v>1</v>
      </c>
      <c r="HM158">
        <v>0</v>
      </c>
      <c r="HN158">
        <v>0</v>
      </c>
      <c r="HO158">
        <v>0</v>
      </c>
      <c r="HP158">
        <v>0</v>
      </c>
      <c r="HQ158">
        <v>1</v>
      </c>
      <c r="HR158">
        <v>0</v>
      </c>
      <c r="HS158">
        <v>41</v>
      </c>
      <c r="HT158">
        <v>3</v>
      </c>
      <c r="HU158">
        <v>1</v>
      </c>
      <c r="HV158">
        <v>1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1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3</v>
      </c>
    </row>
    <row r="159" spans="1:242">
      <c r="A159" t="s">
        <v>1053</v>
      </c>
      <c r="B159" t="s">
        <v>1036</v>
      </c>
      <c r="C159" t="str">
        <f>"080305"</f>
        <v>080305</v>
      </c>
      <c r="D159" t="s">
        <v>1052</v>
      </c>
      <c r="E159">
        <v>4</v>
      </c>
      <c r="F159">
        <v>1338</v>
      </c>
      <c r="G159">
        <v>1020</v>
      </c>
      <c r="H159">
        <v>433</v>
      </c>
      <c r="I159">
        <v>587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587</v>
      </c>
      <c r="T159">
        <v>0</v>
      </c>
      <c r="U159">
        <v>0</v>
      </c>
      <c r="V159">
        <v>587</v>
      </c>
      <c r="W159">
        <v>22</v>
      </c>
      <c r="X159">
        <v>16</v>
      </c>
      <c r="Y159">
        <v>6</v>
      </c>
      <c r="Z159">
        <v>0</v>
      </c>
      <c r="AA159">
        <v>565</v>
      </c>
      <c r="AB159">
        <v>152</v>
      </c>
      <c r="AC159">
        <v>18</v>
      </c>
      <c r="AD159">
        <v>64</v>
      </c>
      <c r="AE159">
        <v>11</v>
      </c>
      <c r="AF159">
        <v>1</v>
      </c>
      <c r="AG159">
        <v>8</v>
      </c>
      <c r="AH159">
        <v>20</v>
      </c>
      <c r="AI159">
        <v>10</v>
      </c>
      <c r="AJ159">
        <v>0</v>
      </c>
      <c r="AK159">
        <v>3</v>
      </c>
      <c r="AL159">
        <v>4</v>
      </c>
      <c r="AM159">
        <v>0</v>
      </c>
      <c r="AN159">
        <v>0</v>
      </c>
      <c r="AO159">
        <v>2</v>
      </c>
      <c r="AP159">
        <v>0</v>
      </c>
      <c r="AQ159">
        <v>0</v>
      </c>
      <c r="AR159">
        <v>2</v>
      </c>
      <c r="AS159">
        <v>2</v>
      </c>
      <c r="AT159">
        <v>0</v>
      </c>
      <c r="AU159">
        <v>0</v>
      </c>
      <c r="AV159">
        <v>0</v>
      </c>
      <c r="AW159">
        <v>0</v>
      </c>
      <c r="AX159">
        <v>1</v>
      </c>
      <c r="AY159">
        <v>2</v>
      </c>
      <c r="AZ159">
        <v>4</v>
      </c>
      <c r="BA159">
        <v>152</v>
      </c>
      <c r="BB159">
        <v>151</v>
      </c>
      <c r="BC159">
        <v>53</v>
      </c>
      <c r="BD159">
        <v>26</v>
      </c>
      <c r="BE159">
        <v>21</v>
      </c>
      <c r="BF159">
        <v>17</v>
      </c>
      <c r="BG159">
        <v>1</v>
      </c>
      <c r="BH159">
        <v>3</v>
      </c>
      <c r="BI159">
        <v>5</v>
      </c>
      <c r="BJ159">
        <v>5</v>
      </c>
      <c r="BK159">
        <v>1</v>
      </c>
      <c r="BL159">
        <v>0</v>
      </c>
      <c r="BM159">
        <v>0</v>
      </c>
      <c r="BN159">
        <v>1</v>
      </c>
      <c r="BO159">
        <v>0</v>
      </c>
      <c r="BP159">
        <v>2</v>
      </c>
      <c r="BQ159">
        <v>0</v>
      </c>
      <c r="BR159">
        <v>1</v>
      </c>
      <c r="BS159">
        <v>1</v>
      </c>
      <c r="BT159">
        <v>1</v>
      </c>
      <c r="BU159">
        <v>0</v>
      </c>
      <c r="BV159">
        <v>0</v>
      </c>
      <c r="BW159">
        <v>3</v>
      </c>
      <c r="BX159">
        <v>2</v>
      </c>
      <c r="BY159">
        <v>1</v>
      </c>
      <c r="BZ159">
        <v>7</v>
      </c>
      <c r="CA159">
        <v>151</v>
      </c>
      <c r="CB159">
        <v>44</v>
      </c>
      <c r="CC159">
        <v>12</v>
      </c>
      <c r="CD159">
        <v>1</v>
      </c>
      <c r="CE159">
        <v>0</v>
      </c>
      <c r="CF159">
        <v>2</v>
      </c>
      <c r="CG159">
        <v>4</v>
      </c>
      <c r="CH159">
        <v>1</v>
      </c>
      <c r="CI159">
        <v>0</v>
      </c>
      <c r="CJ159">
        <v>1</v>
      </c>
      <c r="CK159">
        <v>3</v>
      </c>
      <c r="CL159">
        <v>1</v>
      </c>
      <c r="CM159">
        <v>2</v>
      </c>
      <c r="CN159">
        <v>7</v>
      </c>
      <c r="CO159">
        <v>3</v>
      </c>
      <c r="CP159">
        <v>3</v>
      </c>
      <c r="CQ159">
        <v>1</v>
      </c>
      <c r="CR159">
        <v>3</v>
      </c>
      <c r="CS159">
        <v>44</v>
      </c>
      <c r="CT159">
        <v>21</v>
      </c>
      <c r="CU159">
        <v>12</v>
      </c>
      <c r="CV159">
        <v>1</v>
      </c>
      <c r="CW159">
        <v>1</v>
      </c>
      <c r="CX159">
        <v>1</v>
      </c>
      <c r="CY159">
        <v>0</v>
      </c>
      <c r="CZ159">
        <v>0</v>
      </c>
      <c r="DA159">
        <v>1</v>
      </c>
      <c r="DB159">
        <v>0</v>
      </c>
      <c r="DC159">
        <v>0</v>
      </c>
      <c r="DD159">
        <v>0</v>
      </c>
      <c r="DE159">
        <v>1</v>
      </c>
      <c r="DF159">
        <v>0</v>
      </c>
      <c r="DG159">
        <v>0</v>
      </c>
      <c r="DH159">
        <v>1</v>
      </c>
      <c r="DI159">
        <v>1</v>
      </c>
      <c r="DJ159">
        <v>1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1</v>
      </c>
      <c r="DS159">
        <v>21</v>
      </c>
      <c r="DT159">
        <v>34</v>
      </c>
      <c r="DU159">
        <v>5</v>
      </c>
      <c r="DV159">
        <v>15</v>
      </c>
      <c r="DW159">
        <v>0</v>
      </c>
      <c r="DX159">
        <v>0</v>
      </c>
      <c r="DY159">
        <v>0</v>
      </c>
      <c r="DZ159">
        <v>2</v>
      </c>
      <c r="EA159">
        <v>3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1</v>
      </c>
      <c r="EP159">
        <v>0</v>
      </c>
      <c r="EQ159">
        <v>0</v>
      </c>
      <c r="ER159">
        <v>8</v>
      </c>
      <c r="ES159">
        <v>34</v>
      </c>
      <c r="ET159">
        <v>51</v>
      </c>
      <c r="EU159">
        <v>20</v>
      </c>
      <c r="EV159">
        <v>3</v>
      </c>
      <c r="EW159">
        <v>3</v>
      </c>
      <c r="EX159">
        <v>6</v>
      </c>
      <c r="EY159">
        <v>2</v>
      </c>
      <c r="EZ159">
        <v>5</v>
      </c>
      <c r="FA159">
        <v>1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2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2</v>
      </c>
      <c r="FR159">
        <v>7</v>
      </c>
      <c r="FS159">
        <v>51</v>
      </c>
      <c r="FT159">
        <v>50</v>
      </c>
      <c r="FU159">
        <v>19</v>
      </c>
      <c r="FV159">
        <v>3</v>
      </c>
      <c r="FW159">
        <v>3</v>
      </c>
      <c r="FX159">
        <v>4</v>
      </c>
      <c r="FY159">
        <v>2</v>
      </c>
      <c r="FZ159">
        <v>0</v>
      </c>
      <c r="GA159">
        <v>0</v>
      </c>
      <c r="GB159">
        <v>3</v>
      </c>
      <c r="GC159">
        <v>0</v>
      </c>
      <c r="GD159">
        <v>1</v>
      </c>
      <c r="GE159">
        <v>1</v>
      </c>
      <c r="GF159">
        <v>3</v>
      </c>
      <c r="GG159">
        <v>0</v>
      </c>
      <c r="GH159">
        <v>0</v>
      </c>
      <c r="GI159">
        <v>1</v>
      </c>
      <c r="GJ159">
        <v>0</v>
      </c>
      <c r="GK159">
        <v>3</v>
      </c>
      <c r="GL159">
        <v>0</v>
      </c>
      <c r="GM159">
        <v>1</v>
      </c>
      <c r="GN159">
        <v>2</v>
      </c>
      <c r="GO159">
        <v>0</v>
      </c>
      <c r="GP159">
        <v>1</v>
      </c>
      <c r="GQ159">
        <v>2</v>
      </c>
      <c r="GR159">
        <v>1</v>
      </c>
      <c r="GS159">
        <v>50</v>
      </c>
      <c r="GT159">
        <v>53</v>
      </c>
      <c r="GU159">
        <v>18</v>
      </c>
      <c r="GV159">
        <v>23</v>
      </c>
      <c r="GW159">
        <v>0</v>
      </c>
      <c r="GX159">
        <v>0</v>
      </c>
      <c r="GY159">
        <v>0</v>
      </c>
      <c r="GZ159">
        <v>2</v>
      </c>
      <c r="HA159">
        <v>0</v>
      </c>
      <c r="HB159">
        <v>1</v>
      </c>
      <c r="HC159">
        <v>0</v>
      </c>
      <c r="HD159">
        <v>0</v>
      </c>
      <c r="HE159">
        <v>0</v>
      </c>
      <c r="HF159">
        <v>0</v>
      </c>
      <c r="HG159">
        <v>4</v>
      </c>
      <c r="HH159">
        <v>2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3</v>
      </c>
      <c r="HP159">
        <v>0</v>
      </c>
      <c r="HQ159">
        <v>0</v>
      </c>
      <c r="HR159">
        <v>0</v>
      </c>
      <c r="HS159">
        <v>53</v>
      </c>
      <c r="HT159">
        <v>9</v>
      </c>
      <c r="HU159">
        <v>6</v>
      </c>
      <c r="HV159">
        <v>0</v>
      </c>
      <c r="HW159">
        <v>0</v>
      </c>
      <c r="HX159">
        <v>1</v>
      </c>
      <c r="HY159">
        <v>0</v>
      </c>
      <c r="HZ159">
        <v>0</v>
      </c>
      <c r="IA159">
        <v>0</v>
      </c>
      <c r="IB159">
        <v>1</v>
      </c>
      <c r="IC159">
        <v>0</v>
      </c>
      <c r="ID159">
        <v>1</v>
      </c>
      <c r="IE159">
        <v>0</v>
      </c>
      <c r="IF159">
        <v>0</v>
      </c>
      <c r="IG159">
        <v>0</v>
      </c>
      <c r="IH159">
        <v>9</v>
      </c>
    </row>
    <row r="160" spans="1:242">
      <c r="A160" t="s">
        <v>1051</v>
      </c>
      <c r="B160" t="s">
        <v>1036</v>
      </c>
      <c r="C160" t="str">
        <f>"080305"</f>
        <v>080305</v>
      </c>
      <c r="D160" t="s">
        <v>1050</v>
      </c>
      <c r="E160">
        <v>5</v>
      </c>
      <c r="F160">
        <v>1258</v>
      </c>
      <c r="G160">
        <v>960</v>
      </c>
      <c r="H160">
        <v>497</v>
      </c>
      <c r="I160">
        <v>463</v>
      </c>
      <c r="J160">
        <v>0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463</v>
      </c>
      <c r="T160">
        <v>0</v>
      </c>
      <c r="U160">
        <v>0</v>
      </c>
      <c r="V160">
        <v>463</v>
      </c>
      <c r="W160">
        <v>16</v>
      </c>
      <c r="X160">
        <v>10</v>
      </c>
      <c r="Y160">
        <v>6</v>
      </c>
      <c r="Z160">
        <v>0</v>
      </c>
      <c r="AA160">
        <v>447</v>
      </c>
      <c r="AB160">
        <v>158</v>
      </c>
      <c r="AC160">
        <v>16</v>
      </c>
      <c r="AD160">
        <v>49</v>
      </c>
      <c r="AE160">
        <v>21</v>
      </c>
      <c r="AF160">
        <v>3</v>
      </c>
      <c r="AG160">
        <v>14</v>
      </c>
      <c r="AH160">
        <v>14</v>
      </c>
      <c r="AI160">
        <v>15</v>
      </c>
      <c r="AJ160">
        <v>2</v>
      </c>
      <c r="AK160">
        <v>2</v>
      </c>
      <c r="AL160">
        <v>5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5</v>
      </c>
      <c r="AT160">
        <v>0</v>
      </c>
      <c r="AU160">
        <v>1</v>
      </c>
      <c r="AV160">
        <v>1</v>
      </c>
      <c r="AW160">
        <v>0</v>
      </c>
      <c r="AX160">
        <v>3</v>
      </c>
      <c r="AY160">
        <v>3</v>
      </c>
      <c r="AZ160">
        <v>3</v>
      </c>
      <c r="BA160">
        <v>158</v>
      </c>
      <c r="BB160">
        <v>134</v>
      </c>
      <c r="BC160">
        <v>55</v>
      </c>
      <c r="BD160">
        <v>36</v>
      </c>
      <c r="BE160">
        <v>6</v>
      </c>
      <c r="BF160">
        <v>4</v>
      </c>
      <c r="BG160">
        <v>0</v>
      </c>
      <c r="BH160">
        <v>0</v>
      </c>
      <c r="BI160">
        <v>4</v>
      </c>
      <c r="BJ160">
        <v>5</v>
      </c>
      <c r="BK160">
        <v>1</v>
      </c>
      <c r="BL160">
        <v>0</v>
      </c>
      <c r="BM160">
        <v>1</v>
      </c>
      <c r="BN160">
        <v>2</v>
      </c>
      <c r="BO160">
        <v>0</v>
      </c>
      <c r="BP160">
        <v>1</v>
      </c>
      <c r="BQ160">
        <v>0</v>
      </c>
      <c r="BR160">
        <v>0</v>
      </c>
      <c r="BS160">
        <v>3</v>
      </c>
      <c r="BT160">
        <v>1</v>
      </c>
      <c r="BU160">
        <v>2</v>
      </c>
      <c r="BV160">
        <v>0</v>
      </c>
      <c r="BW160">
        <v>2</v>
      </c>
      <c r="BX160">
        <v>1</v>
      </c>
      <c r="BY160">
        <v>2</v>
      </c>
      <c r="BZ160">
        <v>8</v>
      </c>
      <c r="CA160">
        <v>134</v>
      </c>
      <c r="CB160">
        <v>18</v>
      </c>
      <c r="CC160">
        <v>11</v>
      </c>
      <c r="CD160">
        <v>0</v>
      </c>
      <c r="CE160">
        <v>0</v>
      </c>
      <c r="CF160">
        <v>1</v>
      </c>
      <c r="CG160">
        <v>0</v>
      </c>
      <c r="CH160">
        <v>1</v>
      </c>
      <c r="CI160">
        <v>2</v>
      </c>
      <c r="CJ160">
        <v>0</v>
      </c>
      <c r="CK160">
        <v>0</v>
      </c>
      <c r="CL160">
        <v>1</v>
      </c>
      <c r="CM160">
        <v>0</v>
      </c>
      <c r="CN160">
        <v>1</v>
      </c>
      <c r="CO160">
        <v>0</v>
      </c>
      <c r="CP160">
        <v>1</v>
      </c>
      <c r="CQ160">
        <v>0</v>
      </c>
      <c r="CR160">
        <v>0</v>
      </c>
      <c r="CS160">
        <v>18</v>
      </c>
      <c r="CT160">
        <v>22</v>
      </c>
      <c r="CU160">
        <v>13</v>
      </c>
      <c r="CV160">
        <v>1</v>
      </c>
      <c r="CW160">
        <v>2</v>
      </c>
      <c r="CX160">
        <v>2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1</v>
      </c>
      <c r="DF160">
        <v>0</v>
      </c>
      <c r="DG160">
        <v>1</v>
      </c>
      <c r="DH160">
        <v>0</v>
      </c>
      <c r="DI160">
        <v>1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1</v>
      </c>
      <c r="DS160">
        <v>22</v>
      </c>
      <c r="DT160">
        <v>11</v>
      </c>
      <c r="DU160">
        <v>3</v>
      </c>
      <c r="DV160">
        <v>2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1</v>
      </c>
      <c r="EK160">
        <v>0</v>
      </c>
      <c r="EL160">
        <v>0</v>
      </c>
      <c r="EM160">
        <v>0</v>
      </c>
      <c r="EN160">
        <v>1</v>
      </c>
      <c r="EO160">
        <v>0</v>
      </c>
      <c r="EP160">
        <v>0</v>
      </c>
      <c r="EQ160">
        <v>0</v>
      </c>
      <c r="ER160">
        <v>4</v>
      </c>
      <c r="ES160">
        <v>11</v>
      </c>
      <c r="ET160">
        <v>41</v>
      </c>
      <c r="EU160">
        <v>21</v>
      </c>
      <c r="EV160">
        <v>7</v>
      </c>
      <c r="EW160">
        <v>0</v>
      </c>
      <c r="EX160">
        <v>2</v>
      </c>
      <c r="EY160">
        <v>2</v>
      </c>
      <c r="EZ160">
        <v>0</v>
      </c>
      <c r="FA160">
        <v>1</v>
      </c>
      <c r="FB160">
        <v>0</v>
      </c>
      <c r="FC160">
        <v>0</v>
      </c>
      <c r="FD160">
        <v>2</v>
      </c>
      <c r="FE160">
        <v>0</v>
      </c>
      <c r="FF160">
        <v>0</v>
      </c>
      <c r="FG160">
        <v>0</v>
      </c>
      <c r="FH160">
        <v>0</v>
      </c>
      <c r="FI160">
        <v>2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4</v>
      </c>
      <c r="FS160">
        <v>41</v>
      </c>
      <c r="FT160">
        <v>31</v>
      </c>
      <c r="FU160">
        <v>10</v>
      </c>
      <c r="FV160">
        <v>2</v>
      </c>
      <c r="FW160">
        <v>1</v>
      </c>
      <c r="FX160">
        <v>5</v>
      </c>
      <c r="FY160">
        <v>0</v>
      </c>
      <c r="FZ160">
        <v>2</v>
      </c>
      <c r="GA160">
        <v>0</v>
      </c>
      <c r="GB160">
        <v>0</v>
      </c>
      <c r="GC160">
        <v>3</v>
      </c>
      <c r="GD160">
        <v>1</v>
      </c>
      <c r="GE160">
        <v>0</v>
      </c>
      <c r="GF160">
        <v>0</v>
      </c>
      <c r="GG160">
        <v>1</v>
      </c>
      <c r="GH160">
        <v>1</v>
      </c>
      <c r="GI160">
        <v>1</v>
      </c>
      <c r="GJ160">
        <v>0</v>
      </c>
      <c r="GK160">
        <v>1</v>
      </c>
      <c r="GL160">
        <v>0</v>
      </c>
      <c r="GM160">
        <v>0</v>
      </c>
      <c r="GN160">
        <v>1</v>
      </c>
      <c r="GO160">
        <v>0</v>
      </c>
      <c r="GP160">
        <v>1</v>
      </c>
      <c r="GQ160">
        <v>1</v>
      </c>
      <c r="GR160">
        <v>0</v>
      </c>
      <c r="GS160">
        <v>31</v>
      </c>
      <c r="GT160">
        <v>32</v>
      </c>
      <c r="GU160">
        <v>10</v>
      </c>
      <c r="GV160">
        <v>17</v>
      </c>
      <c r="GW160">
        <v>1</v>
      </c>
      <c r="GX160">
        <v>2</v>
      </c>
      <c r="GY160">
        <v>1</v>
      </c>
      <c r="GZ160">
        <v>1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32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</row>
    <row r="161" spans="1:242">
      <c r="A161" t="s">
        <v>1049</v>
      </c>
      <c r="B161" t="s">
        <v>1036</v>
      </c>
      <c r="C161" t="str">
        <f>"080305"</f>
        <v>080305</v>
      </c>
      <c r="D161" t="s">
        <v>1048</v>
      </c>
      <c r="E161">
        <v>6</v>
      </c>
      <c r="F161">
        <v>1215</v>
      </c>
      <c r="G161">
        <v>930</v>
      </c>
      <c r="H161">
        <v>412</v>
      </c>
      <c r="I161">
        <v>518</v>
      </c>
      <c r="J161">
        <v>0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518</v>
      </c>
      <c r="T161">
        <v>0</v>
      </c>
      <c r="U161">
        <v>0</v>
      </c>
      <c r="V161">
        <v>518</v>
      </c>
      <c r="W161">
        <v>15</v>
      </c>
      <c r="X161">
        <v>15</v>
      </c>
      <c r="Y161">
        <v>0</v>
      </c>
      <c r="Z161">
        <v>0</v>
      </c>
      <c r="AA161">
        <v>503</v>
      </c>
      <c r="AB161">
        <v>173</v>
      </c>
      <c r="AC161">
        <v>21</v>
      </c>
      <c r="AD161">
        <v>58</v>
      </c>
      <c r="AE161">
        <v>15</v>
      </c>
      <c r="AF161">
        <v>3</v>
      </c>
      <c r="AG161">
        <v>15</v>
      </c>
      <c r="AH161">
        <v>16</v>
      </c>
      <c r="AI161">
        <v>12</v>
      </c>
      <c r="AJ161">
        <v>2</v>
      </c>
      <c r="AK161">
        <v>0</v>
      </c>
      <c r="AL161">
        <v>6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15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7</v>
      </c>
      <c r="BA161">
        <v>173</v>
      </c>
      <c r="BB161">
        <v>146</v>
      </c>
      <c r="BC161">
        <v>53</v>
      </c>
      <c r="BD161">
        <v>31</v>
      </c>
      <c r="BE161">
        <v>16</v>
      </c>
      <c r="BF161">
        <v>2</v>
      </c>
      <c r="BG161">
        <v>1</v>
      </c>
      <c r="BH161">
        <v>0</v>
      </c>
      <c r="BI161">
        <v>6</v>
      </c>
      <c r="BJ161">
        <v>6</v>
      </c>
      <c r="BK161">
        <v>3</v>
      </c>
      <c r="BL161">
        <v>2</v>
      </c>
      <c r="BM161">
        <v>1</v>
      </c>
      <c r="BN161">
        <v>1</v>
      </c>
      <c r="BO161">
        <v>0</v>
      </c>
      <c r="BP161">
        <v>2</v>
      </c>
      <c r="BQ161">
        <v>0</v>
      </c>
      <c r="BR161">
        <v>0</v>
      </c>
      <c r="BS161">
        <v>4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0</v>
      </c>
      <c r="BZ161">
        <v>13</v>
      </c>
      <c r="CA161">
        <v>146</v>
      </c>
      <c r="CB161">
        <v>17</v>
      </c>
      <c r="CC161">
        <v>6</v>
      </c>
      <c r="CD161">
        <v>2</v>
      </c>
      <c r="CE161">
        <v>1</v>
      </c>
      <c r="CF161">
        <v>1</v>
      </c>
      <c r="CG161">
        <v>0</v>
      </c>
      <c r="CH161">
        <v>0</v>
      </c>
      <c r="CI161">
        <v>0</v>
      </c>
      <c r="CJ161">
        <v>2</v>
      </c>
      <c r="CK161">
        <v>1</v>
      </c>
      <c r="CL161">
        <v>0</v>
      </c>
      <c r="CM161">
        <v>0</v>
      </c>
      <c r="CN161">
        <v>2</v>
      </c>
      <c r="CO161">
        <v>1</v>
      </c>
      <c r="CP161">
        <v>1</v>
      </c>
      <c r="CQ161">
        <v>0</v>
      </c>
      <c r="CR161">
        <v>0</v>
      </c>
      <c r="CS161">
        <v>17</v>
      </c>
      <c r="CT161">
        <v>18</v>
      </c>
      <c r="CU161">
        <v>10</v>
      </c>
      <c r="CV161">
        <v>0</v>
      </c>
      <c r="CW161">
        <v>0</v>
      </c>
      <c r="CX161">
        <v>0</v>
      </c>
      <c r="CY161">
        <v>1</v>
      </c>
      <c r="CZ161">
        <v>1</v>
      </c>
      <c r="DA161">
        <v>0</v>
      </c>
      <c r="DB161">
        <v>0</v>
      </c>
      <c r="DC161">
        <v>1</v>
      </c>
      <c r="DD161">
        <v>0</v>
      </c>
      <c r="DE161">
        <v>1</v>
      </c>
      <c r="DF161">
        <v>0</v>
      </c>
      <c r="DG161">
        <v>1</v>
      </c>
      <c r="DH161">
        <v>0</v>
      </c>
      <c r="DI161">
        <v>0</v>
      </c>
      <c r="DJ161">
        <v>0</v>
      </c>
      <c r="DK161">
        <v>0</v>
      </c>
      <c r="DL161">
        <v>1</v>
      </c>
      <c r="DM161">
        <v>1</v>
      </c>
      <c r="DN161">
        <v>0</v>
      </c>
      <c r="DO161">
        <v>0</v>
      </c>
      <c r="DP161">
        <v>0</v>
      </c>
      <c r="DQ161">
        <v>0</v>
      </c>
      <c r="DR161">
        <v>1</v>
      </c>
      <c r="DS161">
        <v>18</v>
      </c>
      <c r="DT161">
        <v>34</v>
      </c>
      <c r="DU161">
        <v>2</v>
      </c>
      <c r="DV161">
        <v>17</v>
      </c>
      <c r="DW161">
        <v>0</v>
      </c>
      <c r="DX161">
        <v>1</v>
      </c>
      <c r="DY161">
        <v>0</v>
      </c>
      <c r="DZ161">
        <v>0</v>
      </c>
      <c r="EA161">
        <v>0</v>
      </c>
      <c r="EB161">
        <v>4</v>
      </c>
      <c r="EC161">
        <v>0</v>
      </c>
      <c r="ED161">
        <v>1</v>
      </c>
      <c r="EE161">
        <v>0</v>
      </c>
      <c r="EF161">
        <v>0</v>
      </c>
      <c r="EG161">
        <v>0</v>
      </c>
      <c r="EH161">
        <v>1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8</v>
      </c>
      <c r="ES161">
        <v>34</v>
      </c>
      <c r="ET161">
        <v>53</v>
      </c>
      <c r="EU161">
        <v>21</v>
      </c>
      <c r="EV161">
        <v>0</v>
      </c>
      <c r="EW161">
        <v>1</v>
      </c>
      <c r="EX161">
        <v>5</v>
      </c>
      <c r="EY161">
        <v>5</v>
      </c>
      <c r="EZ161">
        <v>4</v>
      </c>
      <c r="FA161">
        <v>0</v>
      </c>
      <c r="FB161">
        <v>0</v>
      </c>
      <c r="FC161">
        <v>1</v>
      </c>
      <c r="FD161">
        <v>4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1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11</v>
      </c>
      <c r="FS161">
        <v>53</v>
      </c>
      <c r="FT161">
        <v>30</v>
      </c>
      <c r="FU161">
        <v>16</v>
      </c>
      <c r="FV161">
        <v>2</v>
      </c>
      <c r="FW161">
        <v>3</v>
      </c>
      <c r="FX161">
        <v>1</v>
      </c>
      <c r="FY161">
        <v>0</v>
      </c>
      <c r="FZ161">
        <v>2</v>
      </c>
      <c r="GA161">
        <v>0</v>
      </c>
      <c r="GB161">
        <v>2</v>
      </c>
      <c r="GC161">
        <v>1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1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1</v>
      </c>
      <c r="GQ161">
        <v>1</v>
      </c>
      <c r="GR161">
        <v>0</v>
      </c>
      <c r="GS161">
        <v>30</v>
      </c>
      <c r="GT161">
        <v>27</v>
      </c>
      <c r="GU161">
        <v>7</v>
      </c>
      <c r="GV161">
        <v>13</v>
      </c>
      <c r="GW161">
        <v>0</v>
      </c>
      <c r="GX161">
        <v>0</v>
      </c>
      <c r="GY161">
        <v>1</v>
      </c>
      <c r="GZ161">
        <v>0</v>
      </c>
      <c r="HA161">
        <v>1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1</v>
      </c>
      <c r="HH161">
        <v>0</v>
      </c>
      <c r="HI161">
        <v>0</v>
      </c>
      <c r="HJ161">
        <v>3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1</v>
      </c>
      <c r="HS161">
        <v>27</v>
      </c>
      <c r="HT161">
        <v>5</v>
      </c>
      <c r="HU161">
        <v>2</v>
      </c>
      <c r="HV161">
        <v>0</v>
      </c>
      <c r="HW161">
        <v>1</v>
      </c>
      <c r="HX161">
        <v>1</v>
      </c>
      <c r="HY161">
        <v>0</v>
      </c>
      <c r="HZ161">
        <v>1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5</v>
      </c>
    </row>
    <row r="162" spans="1:242">
      <c r="A162" t="s">
        <v>1047</v>
      </c>
      <c r="B162" t="s">
        <v>1036</v>
      </c>
      <c r="C162" t="str">
        <f>"080305"</f>
        <v>080305</v>
      </c>
      <c r="D162" t="s">
        <v>1046</v>
      </c>
      <c r="E162">
        <v>7</v>
      </c>
      <c r="F162">
        <v>535</v>
      </c>
      <c r="G162">
        <v>410</v>
      </c>
      <c r="H162">
        <v>181</v>
      </c>
      <c r="I162">
        <v>229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229</v>
      </c>
      <c r="T162">
        <v>0</v>
      </c>
      <c r="U162">
        <v>0</v>
      </c>
      <c r="V162">
        <v>229</v>
      </c>
      <c r="W162">
        <v>10</v>
      </c>
      <c r="X162">
        <v>7</v>
      </c>
      <c r="Y162">
        <v>3</v>
      </c>
      <c r="Z162">
        <v>0</v>
      </c>
      <c r="AA162">
        <v>219</v>
      </c>
      <c r="AB162">
        <v>86</v>
      </c>
      <c r="AC162">
        <v>12</v>
      </c>
      <c r="AD162">
        <v>41</v>
      </c>
      <c r="AE162">
        <v>6</v>
      </c>
      <c r="AF162">
        <v>0</v>
      </c>
      <c r="AG162">
        <v>5</v>
      </c>
      <c r="AH162">
        <v>6</v>
      </c>
      <c r="AI162">
        <v>12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4</v>
      </c>
      <c r="BA162">
        <v>86</v>
      </c>
      <c r="BB162">
        <v>36</v>
      </c>
      <c r="BC162">
        <v>21</v>
      </c>
      <c r="BD162">
        <v>5</v>
      </c>
      <c r="BE162">
        <v>4</v>
      </c>
      <c r="BF162">
        <v>1</v>
      </c>
      <c r="BG162">
        <v>0</v>
      </c>
      <c r="BH162">
        <v>1</v>
      </c>
      <c r="BI162">
        <v>2</v>
      </c>
      <c r="BJ162">
        <v>1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36</v>
      </c>
      <c r="CB162">
        <v>13</v>
      </c>
      <c r="CC162">
        <v>7</v>
      </c>
      <c r="CD162">
        <v>0</v>
      </c>
      <c r="CE162">
        <v>0</v>
      </c>
      <c r="CF162">
        <v>2</v>
      </c>
      <c r="CG162">
        <v>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2</v>
      </c>
      <c r="CN162">
        <v>0</v>
      </c>
      <c r="CO162">
        <v>0</v>
      </c>
      <c r="CP162">
        <v>0</v>
      </c>
      <c r="CQ162">
        <v>0</v>
      </c>
      <c r="CR162">
        <v>1</v>
      </c>
      <c r="CS162">
        <v>13</v>
      </c>
      <c r="CT162">
        <v>13</v>
      </c>
      <c r="CU162">
        <v>6</v>
      </c>
      <c r="CV162">
        <v>0</v>
      </c>
      <c r="CW162">
        <v>3</v>
      </c>
      <c r="CX162">
        <v>0</v>
      </c>
      <c r="CY162">
        <v>1</v>
      </c>
      <c r="CZ162">
        <v>1</v>
      </c>
      <c r="DA162">
        <v>0</v>
      </c>
      <c r="DB162">
        <v>0</v>
      </c>
      <c r="DC162">
        <v>1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1</v>
      </c>
      <c r="DP162">
        <v>0</v>
      </c>
      <c r="DQ162">
        <v>0</v>
      </c>
      <c r="DR162">
        <v>0</v>
      </c>
      <c r="DS162">
        <v>13</v>
      </c>
      <c r="DT162">
        <v>7</v>
      </c>
      <c r="DU162">
        <v>1</v>
      </c>
      <c r="DV162">
        <v>2</v>
      </c>
      <c r="DW162">
        <v>0</v>
      </c>
      <c r="DX162">
        <v>0</v>
      </c>
      <c r="DY162">
        <v>0</v>
      </c>
      <c r="DZ162">
        <v>0</v>
      </c>
      <c r="EA162">
        <v>1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1</v>
      </c>
      <c r="EP162">
        <v>0</v>
      </c>
      <c r="EQ162">
        <v>0</v>
      </c>
      <c r="ER162">
        <v>2</v>
      </c>
      <c r="ES162">
        <v>7</v>
      </c>
      <c r="ET162">
        <v>22</v>
      </c>
      <c r="EU162">
        <v>11</v>
      </c>
      <c r="EV162">
        <v>0</v>
      </c>
      <c r="EW162">
        <v>0</v>
      </c>
      <c r="EX162">
        <v>5</v>
      </c>
      <c r="EY162">
        <v>1</v>
      </c>
      <c r="EZ162">
        <v>0</v>
      </c>
      <c r="FA162">
        <v>0</v>
      </c>
      <c r="FB162">
        <v>0</v>
      </c>
      <c r="FC162">
        <v>0</v>
      </c>
      <c r="FD162">
        <v>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1</v>
      </c>
      <c r="FL162">
        <v>1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1</v>
      </c>
      <c r="FS162">
        <v>22</v>
      </c>
      <c r="FT162">
        <v>27</v>
      </c>
      <c r="FU162">
        <v>10</v>
      </c>
      <c r="FV162">
        <v>4</v>
      </c>
      <c r="FW162">
        <v>1</v>
      </c>
      <c r="FX162">
        <v>1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1</v>
      </c>
      <c r="GE162">
        <v>3</v>
      </c>
      <c r="GF162">
        <v>0</v>
      </c>
      <c r="GG162">
        <v>0</v>
      </c>
      <c r="GH162">
        <v>0</v>
      </c>
      <c r="GI162">
        <v>3</v>
      </c>
      <c r="GJ162">
        <v>0</v>
      </c>
      <c r="GK162">
        <v>0</v>
      </c>
      <c r="GL162">
        <v>0</v>
      </c>
      <c r="GM162">
        <v>0</v>
      </c>
      <c r="GN162">
        <v>2</v>
      </c>
      <c r="GO162">
        <v>0</v>
      </c>
      <c r="GP162">
        <v>0</v>
      </c>
      <c r="GQ162">
        <v>1</v>
      </c>
      <c r="GR162">
        <v>1</v>
      </c>
      <c r="GS162">
        <v>27</v>
      </c>
      <c r="GT162">
        <v>14</v>
      </c>
      <c r="GU162">
        <v>3</v>
      </c>
      <c r="GV162">
        <v>6</v>
      </c>
      <c r="GW162">
        <v>1</v>
      </c>
      <c r="GX162">
        <v>0</v>
      </c>
      <c r="GY162">
        <v>0</v>
      </c>
      <c r="GZ162">
        <v>0</v>
      </c>
      <c r="HA162">
        <v>1</v>
      </c>
      <c r="HB162">
        <v>0</v>
      </c>
      <c r="HC162">
        <v>0</v>
      </c>
      <c r="HD162">
        <v>0</v>
      </c>
      <c r="HE162">
        <v>0</v>
      </c>
      <c r="HF162">
        <v>2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1</v>
      </c>
      <c r="HS162">
        <v>14</v>
      </c>
      <c r="HT162">
        <v>1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1</v>
      </c>
      <c r="IH162">
        <v>1</v>
      </c>
    </row>
    <row r="163" spans="1:242">
      <c r="A163" t="s">
        <v>1045</v>
      </c>
      <c r="B163" t="s">
        <v>1036</v>
      </c>
      <c r="C163" t="str">
        <f>"080305"</f>
        <v>080305</v>
      </c>
      <c r="D163" t="s">
        <v>1044</v>
      </c>
      <c r="E163">
        <v>8</v>
      </c>
      <c r="F163">
        <v>689</v>
      </c>
      <c r="G163">
        <v>530</v>
      </c>
      <c r="H163">
        <v>313</v>
      </c>
      <c r="I163">
        <v>217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217</v>
      </c>
      <c r="T163">
        <v>0</v>
      </c>
      <c r="U163">
        <v>0</v>
      </c>
      <c r="V163">
        <v>217</v>
      </c>
      <c r="W163">
        <v>27</v>
      </c>
      <c r="X163">
        <v>27</v>
      </c>
      <c r="Y163">
        <v>0</v>
      </c>
      <c r="Z163">
        <v>0</v>
      </c>
      <c r="AA163">
        <v>190</v>
      </c>
      <c r="AB163">
        <v>58</v>
      </c>
      <c r="AC163">
        <v>7</v>
      </c>
      <c r="AD163">
        <v>30</v>
      </c>
      <c r="AE163">
        <v>2</v>
      </c>
      <c r="AF163">
        <v>0</v>
      </c>
      <c r="AG163">
        <v>2</v>
      </c>
      <c r="AH163">
        <v>2</v>
      </c>
      <c r="AI163">
        <v>3</v>
      </c>
      <c r="AJ163">
        <v>1</v>
      </c>
      <c r="AK163">
        <v>0</v>
      </c>
      <c r="AL163">
        <v>1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2</v>
      </c>
      <c r="AY163">
        <v>1</v>
      </c>
      <c r="AZ163">
        <v>4</v>
      </c>
      <c r="BA163">
        <v>58</v>
      </c>
      <c r="BB163">
        <v>64</v>
      </c>
      <c r="BC163">
        <v>26</v>
      </c>
      <c r="BD163">
        <v>7</v>
      </c>
      <c r="BE163">
        <v>4</v>
      </c>
      <c r="BF163">
        <v>3</v>
      </c>
      <c r="BG163">
        <v>0</v>
      </c>
      <c r="BH163">
        <v>1</v>
      </c>
      <c r="BI163">
        <v>3</v>
      </c>
      <c r="BJ163">
        <v>0</v>
      </c>
      <c r="BK163">
        <v>0</v>
      </c>
      <c r="BL163">
        <v>0</v>
      </c>
      <c r="BM163">
        <v>2</v>
      </c>
      <c r="BN163">
        <v>1</v>
      </c>
      <c r="BO163">
        <v>1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0</v>
      </c>
      <c r="BW163">
        <v>3</v>
      </c>
      <c r="BX163">
        <v>1</v>
      </c>
      <c r="BY163">
        <v>2</v>
      </c>
      <c r="BZ163">
        <v>8</v>
      </c>
      <c r="CA163">
        <v>64</v>
      </c>
      <c r="CB163">
        <v>8</v>
      </c>
      <c r="CC163">
        <v>4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2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8</v>
      </c>
      <c r="CT163">
        <v>4</v>
      </c>
      <c r="CU163">
        <v>1</v>
      </c>
      <c r="CV163">
        <v>0</v>
      </c>
      <c r="CW163">
        <v>1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1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1</v>
      </c>
      <c r="DQ163">
        <v>0</v>
      </c>
      <c r="DR163">
        <v>0</v>
      </c>
      <c r="DS163">
        <v>4</v>
      </c>
      <c r="DT163">
        <v>15</v>
      </c>
      <c r="DU163">
        <v>4</v>
      </c>
      <c r="DV163">
        <v>4</v>
      </c>
      <c r="DW163">
        <v>0</v>
      </c>
      <c r="DX163">
        <v>0</v>
      </c>
      <c r="DY163">
        <v>1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1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1</v>
      </c>
      <c r="EQ163">
        <v>1</v>
      </c>
      <c r="ER163">
        <v>3</v>
      </c>
      <c r="ES163">
        <v>15</v>
      </c>
      <c r="ET163">
        <v>15</v>
      </c>
      <c r="EU163">
        <v>5</v>
      </c>
      <c r="EV163">
        <v>0</v>
      </c>
      <c r="EW163">
        <v>0</v>
      </c>
      <c r="EX163">
        <v>0</v>
      </c>
      <c r="EY163">
        <v>1</v>
      </c>
      <c r="EZ163">
        <v>3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1</v>
      </c>
      <c r="FI163">
        <v>2</v>
      </c>
      <c r="FJ163">
        <v>0</v>
      </c>
      <c r="FK163">
        <v>1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2</v>
      </c>
      <c r="FS163">
        <v>15</v>
      </c>
      <c r="FT163">
        <v>16</v>
      </c>
      <c r="FU163">
        <v>10</v>
      </c>
      <c r="FV163">
        <v>1</v>
      </c>
      <c r="FW163">
        <v>1</v>
      </c>
      <c r="FX163">
        <v>0</v>
      </c>
      <c r="FY163">
        <v>0</v>
      </c>
      <c r="FZ163">
        <v>0</v>
      </c>
      <c r="GA163">
        <v>0</v>
      </c>
      <c r="GB163">
        <v>1</v>
      </c>
      <c r="GC163">
        <v>0</v>
      </c>
      <c r="GD163">
        <v>0</v>
      </c>
      <c r="GE163">
        <v>0</v>
      </c>
      <c r="GF163">
        <v>1</v>
      </c>
      <c r="GG163">
        <v>0</v>
      </c>
      <c r="GH163">
        <v>0</v>
      </c>
      <c r="GI163">
        <v>0</v>
      </c>
      <c r="GJ163">
        <v>0</v>
      </c>
      <c r="GK163">
        <v>1</v>
      </c>
      <c r="GL163">
        <v>0</v>
      </c>
      <c r="GM163">
        <v>0</v>
      </c>
      <c r="GN163">
        <v>0</v>
      </c>
      <c r="GO163">
        <v>0</v>
      </c>
      <c r="GP163">
        <v>1</v>
      </c>
      <c r="GQ163">
        <v>0</v>
      </c>
      <c r="GR163">
        <v>0</v>
      </c>
      <c r="GS163">
        <v>16</v>
      </c>
      <c r="GT163">
        <v>7</v>
      </c>
      <c r="GU163">
        <v>3</v>
      </c>
      <c r="GV163">
        <v>2</v>
      </c>
      <c r="GW163">
        <v>2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7</v>
      </c>
      <c r="HT163">
        <v>3</v>
      </c>
      <c r="HU163">
        <v>0</v>
      </c>
      <c r="HV163">
        <v>0</v>
      </c>
      <c r="HW163">
        <v>0</v>
      </c>
      <c r="HX163">
        <v>0</v>
      </c>
      <c r="HY163">
        <v>2</v>
      </c>
      <c r="HZ163">
        <v>0</v>
      </c>
      <c r="IA163">
        <v>0</v>
      </c>
      <c r="IB163">
        <v>0</v>
      </c>
      <c r="IC163">
        <v>0</v>
      </c>
      <c r="ID163">
        <v>1</v>
      </c>
      <c r="IE163">
        <v>0</v>
      </c>
      <c r="IF163">
        <v>0</v>
      </c>
      <c r="IG163">
        <v>0</v>
      </c>
      <c r="IH163">
        <v>3</v>
      </c>
    </row>
    <row r="164" spans="1:242">
      <c r="A164" t="s">
        <v>1043</v>
      </c>
      <c r="B164" t="s">
        <v>1036</v>
      </c>
      <c r="C164" t="str">
        <f>"080305"</f>
        <v>080305</v>
      </c>
      <c r="D164" t="s">
        <v>1042</v>
      </c>
      <c r="E164">
        <v>9</v>
      </c>
      <c r="F164">
        <v>366</v>
      </c>
      <c r="G164">
        <v>280</v>
      </c>
      <c r="H164">
        <v>140</v>
      </c>
      <c r="I164">
        <v>140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140</v>
      </c>
      <c r="T164">
        <v>0</v>
      </c>
      <c r="U164">
        <v>0</v>
      </c>
      <c r="V164">
        <v>140</v>
      </c>
      <c r="W164">
        <v>7</v>
      </c>
      <c r="X164">
        <v>5</v>
      </c>
      <c r="Y164">
        <v>2</v>
      </c>
      <c r="Z164">
        <v>0</v>
      </c>
      <c r="AA164">
        <v>133</v>
      </c>
      <c r="AB164">
        <v>29</v>
      </c>
      <c r="AC164">
        <v>6</v>
      </c>
      <c r="AD164">
        <v>8</v>
      </c>
      <c r="AE164">
        <v>0</v>
      </c>
      <c r="AF164">
        <v>0</v>
      </c>
      <c r="AG164">
        <v>4</v>
      </c>
      <c r="AH164">
        <v>2</v>
      </c>
      <c r="AI164">
        <v>1</v>
      </c>
      <c r="AJ164">
        <v>0</v>
      </c>
      <c r="AK164">
        <v>2</v>
      </c>
      <c r="AL164">
        <v>0</v>
      </c>
      <c r="AM164">
        <v>2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1</v>
      </c>
      <c r="BA164">
        <v>29</v>
      </c>
      <c r="BB164">
        <v>53</v>
      </c>
      <c r="BC164">
        <v>21</v>
      </c>
      <c r="BD164">
        <v>8</v>
      </c>
      <c r="BE164">
        <v>10</v>
      </c>
      <c r="BF164">
        <v>2</v>
      </c>
      <c r="BG164">
        <v>0</v>
      </c>
      <c r="BH164">
        <v>0</v>
      </c>
      <c r="BI164">
        <v>1</v>
      </c>
      <c r="BJ164">
        <v>3</v>
      </c>
      <c r="BK164">
        <v>1</v>
      </c>
      <c r="BL164">
        <v>0</v>
      </c>
      <c r="BM164">
        <v>0</v>
      </c>
      <c r="BN164">
        <v>1</v>
      </c>
      <c r="BO164">
        <v>0</v>
      </c>
      <c r="BP164">
        <v>1</v>
      </c>
      <c r="BQ164">
        <v>0</v>
      </c>
      <c r="BR164">
        <v>0</v>
      </c>
      <c r="BS164">
        <v>4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53</v>
      </c>
      <c r="CB164">
        <v>7</v>
      </c>
      <c r="CC164">
        <v>4</v>
      </c>
      <c r="CD164">
        <v>0</v>
      </c>
      <c r="CE164">
        <v>0</v>
      </c>
      <c r="CF164">
        <v>1</v>
      </c>
      <c r="CG164">
        <v>0</v>
      </c>
      <c r="CH164">
        <v>1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1</v>
      </c>
      <c r="CS164">
        <v>7</v>
      </c>
      <c r="CT164">
        <v>2</v>
      </c>
      <c r="CU164">
        <v>1</v>
      </c>
      <c r="CV164">
        <v>0</v>
      </c>
      <c r="CW164">
        <v>1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2</v>
      </c>
      <c r="DT164">
        <v>7</v>
      </c>
      <c r="DU164">
        <v>1</v>
      </c>
      <c r="DV164">
        <v>3</v>
      </c>
      <c r="DW164">
        <v>1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1</v>
      </c>
      <c r="EP164">
        <v>0</v>
      </c>
      <c r="EQ164">
        <v>0</v>
      </c>
      <c r="ER164">
        <v>0</v>
      </c>
      <c r="ES164">
        <v>7</v>
      </c>
      <c r="ET164">
        <v>22</v>
      </c>
      <c r="EU164">
        <v>4</v>
      </c>
      <c r="EV164">
        <v>0</v>
      </c>
      <c r="EW164">
        <v>0</v>
      </c>
      <c r="EX164">
        <v>2</v>
      </c>
      <c r="EY164">
        <v>0</v>
      </c>
      <c r="EZ164">
        <v>2</v>
      </c>
      <c r="FA164">
        <v>0</v>
      </c>
      <c r="FB164">
        <v>0</v>
      </c>
      <c r="FC164">
        <v>0</v>
      </c>
      <c r="FD164">
        <v>8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1</v>
      </c>
      <c r="FL164">
        <v>1</v>
      </c>
      <c r="FM164">
        <v>0</v>
      </c>
      <c r="FN164">
        <v>0</v>
      </c>
      <c r="FO164">
        <v>0</v>
      </c>
      <c r="FP164">
        <v>0</v>
      </c>
      <c r="FQ164">
        <v>1</v>
      </c>
      <c r="FR164">
        <v>3</v>
      </c>
      <c r="FS164">
        <v>22</v>
      </c>
      <c r="FT164">
        <v>10</v>
      </c>
      <c r="FU164">
        <v>2</v>
      </c>
      <c r="FV164">
        <v>1</v>
      </c>
      <c r="FW164">
        <v>0</v>
      </c>
      <c r="FX164">
        <v>0</v>
      </c>
      <c r="FY164">
        <v>0</v>
      </c>
      <c r="FZ164">
        <v>0</v>
      </c>
      <c r="GA164">
        <v>3</v>
      </c>
      <c r="GB164">
        <v>1</v>
      </c>
      <c r="GC164">
        <v>0</v>
      </c>
      <c r="GD164">
        <v>0</v>
      </c>
      <c r="GE164">
        <v>0</v>
      </c>
      <c r="GF164">
        <v>0</v>
      </c>
      <c r="GG164">
        <v>2</v>
      </c>
      <c r="GH164">
        <v>1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10</v>
      </c>
      <c r="GT164">
        <v>3</v>
      </c>
      <c r="GU164">
        <v>1</v>
      </c>
      <c r="GV164">
        <v>0</v>
      </c>
      <c r="GW164">
        <v>0</v>
      </c>
      <c r="GX164">
        <v>0</v>
      </c>
      <c r="GY164">
        <v>2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3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</row>
    <row r="165" spans="1:242">
      <c r="A165" t="s">
        <v>1041</v>
      </c>
      <c r="B165" t="s">
        <v>1036</v>
      </c>
      <c r="C165" t="str">
        <f>"080305"</f>
        <v>080305</v>
      </c>
      <c r="D165" t="s">
        <v>1040</v>
      </c>
      <c r="E165">
        <v>10</v>
      </c>
      <c r="F165">
        <v>193</v>
      </c>
      <c r="G165">
        <v>150</v>
      </c>
      <c r="H165">
        <v>91</v>
      </c>
      <c r="I165">
        <v>59</v>
      </c>
      <c r="J165">
        <v>0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59</v>
      </c>
      <c r="T165">
        <v>0</v>
      </c>
      <c r="U165">
        <v>0</v>
      </c>
      <c r="V165">
        <v>59</v>
      </c>
      <c r="W165">
        <v>2</v>
      </c>
      <c r="X165">
        <v>2</v>
      </c>
      <c r="Y165">
        <v>0</v>
      </c>
      <c r="Z165">
        <v>0</v>
      </c>
      <c r="AA165">
        <v>57</v>
      </c>
      <c r="AB165">
        <v>29</v>
      </c>
      <c r="AC165">
        <v>3</v>
      </c>
      <c r="AD165">
        <v>6</v>
      </c>
      <c r="AE165">
        <v>2</v>
      </c>
      <c r="AF165">
        <v>1</v>
      </c>
      <c r="AG165">
        <v>2</v>
      </c>
      <c r="AH165">
        <v>1</v>
      </c>
      <c r="AI165">
        <v>0</v>
      </c>
      <c r="AJ165">
        <v>0</v>
      </c>
      <c r="AK165">
        <v>0</v>
      </c>
      <c r="AL165">
        <v>6</v>
      </c>
      <c r="AM165">
        <v>0</v>
      </c>
      <c r="AN165">
        <v>0</v>
      </c>
      <c r="AO165">
        <v>0</v>
      </c>
      <c r="AP165">
        <v>5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29</v>
      </c>
      <c r="BB165">
        <v>4</v>
      </c>
      <c r="BC165">
        <v>2</v>
      </c>
      <c r="BD165">
        <v>2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4</v>
      </c>
      <c r="CB165">
        <v>2</v>
      </c>
      <c r="CC165">
        <v>1</v>
      </c>
      <c r="CD165">
        <v>0</v>
      </c>
      <c r="CE165">
        <v>0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2</v>
      </c>
      <c r="CT165">
        <v>4</v>
      </c>
      <c r="CU165">
        <v>3</v>
      </c>
      <c r="CV165">
        <v>0</v>
      </c>
      <c r="CW165">
        <v>0</v>
      </c>
      <c r="CX165">
        <v>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4</v>
      </c>
      <c r="DT165">
        <v>8</v>
      </c>
      <c r="DU165">
        <v>2</v>
      </c>
      <c r="DV165">
        <v>4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2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8</v>
      </c>
      <c r="ET165">
        <v>3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1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2</v>
      </c>
      <c r="FS165">
        <v>3</v>
      </c>
      <c r="FT165">
        <v>5</v>
      </c>
      <c r="FU165">
        <v>2</v>
      </c>
      <c r="FV165">
        <v>0</v>
      </c>
      <c r="FW165">
        <v>1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1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1</v>
      </c>
      <c r="GR165">
        <v>0</v>
      </c>
      <c r="GS165">
        <v>5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2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1</v>
      </c>
      <c r="IG165">
        <v>1</v>
      </c>
      <c r="IH165">
        <v>2</v>
      </c>
    </row>
    <row r="166" spans="1:242">
      <c r="A166" t="s">
        <v>1039</v>
      </c>
      <c r="B166" t="s">
        <v>1036</v>
      </c>
      <c r="C166" t="str">
        <f>"080305"</f>
        <v>080305</v>
      </c>
      <c r="D166" t="s">
        <v>1038</v>
      </c>
      <c r="E166">
        <v>11</v>
      </c>
      <c r="F166">
        <v>350</v>
      </c>
      <c r="G166">
        <v>270</v>
      </c>
      <c r="H166">
        <v>168</v>
      </c>
      <c r="I166">
        <v>102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102</v>
      </c>
      <c r="T166">
        <v>0</v>
      </c>
      <c r="U166">
        <v>0</v>
      </c>
      <c r="V166">
        <v>102</v>
      </c>
      <c r="W166">
        <v>9</v>
      </c>
      <c r="X166">
        <v>4</v>
      </c>
      <c r="Y166">
        <v>5</v>
      </c>
      <c r="Z166">
        <v>0</v>
      </c>
      <c r="AA166">
        <v>93</v>
      </c>
      <c r="AB166">
        <v>24</v>
      </c>
      <c r="AC166">
        <v>3</v>
      </c>
      <c r="AD166">
        <v>7</v>
      </c>
      <c r="AE166">
        <v>2</v>
      </c>
      <c r="AF166">
        <v>0</v>
      </c>
      <c r="AG166">
        <v>3</v>
      </c>
      <c r="AH166">
        <v>0</v>
      </c>
      <c r="AI166">
        <v>0</v>
      </c>
      <c r="AJ166">
        <v>0</v>
      </c>
      <c r="AK166">
        <v>0</v>
      </c>
      <c r="AL166">
        <v>3</v>
      </c>
      <c r="AM166">
        <v>1</v>
      </c>
      <c r="AN166">
        <v>2</v>
      </c>
      <c r="AO166">
        <v>0</v>
      </c>
      <c r="AP166">
        <v>2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24</v>
      </c>
      <c r="BB166">
        <v>19</v>
      </c>
      <c r="BC166">
        <v>6</v>
      </c>
      <c r="BD166">
        <v>4</v>
      </c>
      <c r="BE166">
        <v>4</v>
      </c>
      <c r="BF166">
        <v>1</v>
      </c>
      <c r="BG166">
        <v>0</v>
      </c>
      <c r="BH166">
        <v>0</v>
      </c>
      <c r="BI166">
        <v>0</v>
      </c>
      <c r="BJ166">
        <v>1</v>
      </c>
      <c r="BK166">
        <v>0</v>
      </c>
      <c r="BL166">
        <v>0</v>
      </c>
      <c r="BM166">
        <v>0</v>
      </c>
      <c r="BN166">
        <v>0</v>
      </c>
      <c r="BO166">
        <v>2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19</v>
      </c>
      <c r="CB166">
        <v>3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2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1</v>
      </c>
      <c r="CS166">
        <v>3</v>
      </c>
      <c r="CT166">
        <v>7</v>
      </c>
      <c r="CU166">
        <v>5</v>
      </c>
      <c r="CV166">
        <v>0</v>
      </c>
      <c r="CW166">
        <v>0</v>
      </c>
      <c r="CX166">
        <v>0</v>
      </c>
      <c r="CY166">
        <v>0</v>
      </c>
      <c r="CZ166">
        <v>1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1</v>
      </c>
      <c r="DS166">
        <v>7</v>
      </c>
      <c r="DT166">
        <v>8</v>
      </c>
      <c r="DU166">
        <v>1</v>
      </c>
      <c r="DV166">
        <v>3</v>
      </c>
      <c r="DW166">
        <v>0</v>
      </c>
      <c r="DX166">
        <v>0</v>
      </c>
      <c r="DY166">
        <v>0</v>
      </c>
      <c r="DZ166">
        <v>0</v>
      </c>
      <c r="EA166">
        <v>1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3</v>
      </c>
      <c r="ES166">
        <v>8</v>
      </c>
      <c r="ET166">
        <v>8</v>
      </c>
      <c r="EU166">
        <v>1</v>
      </c>
      <c r="EV166">
        <v>0</v>
      </c>
      <c r="EW166">
        <v>0</v>
      </c>
      <c r="EX166">
        <v>2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4</v>
      </c>
      <c r="FS166">
        <v>8</v>
      </c>
      <c r="FT166">
        <v>16</v>
      </c>
      <c r="FU166">
        <v>6</v>
      </c>
      <c r="FV166">
        <v>0</v>
      </c>
      <c r="FW166">
        <v>1</v>
      </c>
      <c r="FX166">
        <v>0</v>
      </c>
      <c r="FY166">
        <v>0</v>
      </c>
      <c r="FZ166">
        <v>2</v>
      </c>
      <c r="GA166">
        <v>1</v>
      </c>
      <c r="GB166">
        <v>1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1</v>
      </c>
      <c r="GL166">
        <v>0</v>
      </c>
      <c r="GM166">
        <v>0</v>
      </c>
      <c r="GN166">
        <v>0</v>
      </c>
      <c r="GO166">
        <v>0</v>
      </c>
      <c r="GP166">
        <v>1</v>
      </c>
      <c r="GQ166">
        <v>1</v>
      </c>
      <c r="GR166">
        <v>2</v>
      </c>
      <c r="GS166">
        <v>16</v>
      </c>
      <c r="GT166">
        <v>8</v>
      </c>
      <c r="GU166">
        <v>3</v>
      </c>
      <c r="GV166">
        <v>3</v>
      </c>
      <c r="GW166">
        <v>1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1</v>
      </c>
      <c r="HR166">
        <v>0</v>
      </c>
      <c r="HS166">
        <v>8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</row>
    <row r="167" spans="1:242">
      <c r="A167" t="s">
        <v>1037</v>
      </c>
      <c r="B167" t="s">
        <v>1036</v>
      </c>
      <c r="C167" t="str">
        <f>"080305"</f>
        <v>080305</v>
      </c>
      <c r="D167" t="s">
        <v>1035</v>
      </c>
      <c r="E167">
        <v>12</v>
      </c>
      <c r="F167">
        <v>46</v>
      </c>
      <c r="G167">
        <v>50</v>
      </c>
      <c r="H167">
        <v>42</v>
      </c>
      <c r="I167">
        <v>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8</v>
      </c>
      <c r="T167">
        <v>0</v>
      </c>
      <c r="U167">
        <v>0</v>
      </c>
      <c r="V167">
        <v>8</v>
      </c>
      <c r="W167">
        <v>0</v>
      </c>
      <c r="X167">
        <v>0</v>
      </c>
      <c r="Y167">
        <v>0</v>
      </c>
      <c r="Z167">
        <v>0</v>
      </c>
      <c r="AA167">
        <v>8</v>
      </c>
      <c r="AB167">
        <v>2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2</v>
      </c>
      <c r="BB167">
        <v>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1</v>
      </c>
      <c r="CB167">
        <v>2</v>
      </c>
      <c r="CC167">
        <v>1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2</v>
      </c>
      <c r="CT167">
        <v>1</v>
      </c>
      <c r="CU167">
        <v>1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1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1</v>
      </c>
      <c r="FU167">
        <v>1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1</v>
      </c>
      <c r="GT167">
        <v>1</v>
      </c>
      <c r="GU167">
        <v>0</v>
      </c>
      <c r="GV167">
        <v>1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1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</row>
    <row r="168" spans="1:242">
      <c r="A168" t="s">
        <v>1034</v>
      </c>
      <c r="B168" t="s">
        <v>1028</v>
      </c>
      <c r="C168" t="str">
        <f>"080306"</f>
        <v>080306</v>
      </c>
      <c r="D168" t="s">
        <v>1033</v>
      </c>
      <c r="E168">
        <v>1</v>
      </c>
      <c r="F168">
        <v>1984</v>
      </c>
      <c r="G168">
        <v>1500</v>
      </c>
      <c r="H168">
        <v>625</v>
      </c>
      <c r="I168">
        <v>875</v>
      </c>
      <c r="J168">
        <v>3</v>
      </c>
      <c r="K168">
        <v>19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875</v>
      </c>
      <c r="T168">
        <v>0</v>
      </c>
      <c r="U168">
        <v>0</v>
      </c>
      <c r="V168">
        <v>875</v>
      </c>
      <c r="W168">
        <v>43</v>
      </c>
      <c r="X168">
        <v>7</v>
      </c>
      <c r="Y168">
        <v>36</v>
      </c>
      <c r="Z168">
        <v>0</v>
      </c>
      <c r="AA168">
        <v>832</v>
      </c>
      <c r="AB168">
        <v>197</v>
      </c>
      <c r="AC168">
        <v>55</v>
      </c>
      <c r="AD168">
        <v>44</v>
      </c>
      <c r="AE168">
        <v>10</v>
      </c>
      <c r="AF168">
        <v>7</v>
      </c>
      <c r="AG168">
        <v>30</v>
      </c>
      <c r="AH168">
        <v>15</v>
      </c>
      <c r="AI168">
        <v>13</v>
      </c>
      <c r="AJ168">
        <v>3</v>
      </c>
      <c r="AK168">
        <v>1</v>
      </c>
      <c r="AL168">
        <v>3</v>
      </c>
      <c r="AM168">
        <v>0</v>
      </c>
      <c r="AN168">
        <v>4</v>
      </c>
      <c r="AO168">
        <v>2</v>
      </c>
      <c r="AP168">
        <v>0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1</v>
      </c>
      <c r="AX168">
        <v>0</v>
      </c>
      <c r="AY168">
        <v>1</v>
      </c>
      <c r="AZ168">
        <v>4</v>
      </c>
      <c r="BA168">
        <v>197</v>
      </c>
      <c r="BB168">
        <v>193</v>
      </c>
      <c r="BC168">
        <v>73</v>
      </c>
      <c r="BD168">
        <v>48</v>
      </c>
      <c r="BE168">
        <v>19</v>
      </c>
      <c r="BF168">
        <v>11</v>
      </c>
      <c r="BG168">
        <v>1</v>
      </c>
      <c r="BH168">
        <v>1</v>
      </c>
      <c r="BI168">
        <v>10</v>
      </c>
      <c r="BJ168">
        <v>3</v>
      </c>
      <c r="BK168">
        <v>6</v>
      </c>
      <c r="BL168">
        <v>2</v>
      </c>
      <c r="BM168">
        <v>0</v>
      </c>
      <c r="BN168">
        <v>1</v>
      </c>
      <c r="BO168">
        <v>4</v>
      </c>
      <c r="BP168">
        <v>5</v>
      </c>
      <c r="BQ168">
        <v>0</v>
      </c>
      <c r="BR168">
        <v>0</v>
      </c>
      <c r="BS168">
        <v>0</v>
      </c>
      <c r="BT168">
        <v>1</v>
      </c>
      <c r="BU168">
        <v>1</v>
      </c>
      <c r="BV168">
        <v>1</v>
      </c>
      <c r="BW168">
        <v>4</v>
      </c>
      <c r="BX168">
        <v>0</v>
      </c>
      <c r="BY168">
        <v>1</v>
      </c>
      <c r="BZ168">
        <v>1</v>
      </c>
      <c r="CA168">
        <v>193</v>
      </c>
      <c r="CB168">
        <v>29</v>
      </c>
      <c r="CC168">
        <v>8</v>
      </c>
      <c r="CD168">
        <v>4</v>
      </c>
      <c r="CE168">
        <v>3</v>
      </c>
      <c r="CF168">
        <v>2</v>
      </c>
      <c r="CG168">
        <v>2</v>
      </c>
      <c r="CH168">
        <v>1</v>
      </c>
      <c r="CI168">
        <v>0</v>
      </c>
      <c r="CJ168">
        <v>4</v>
      </c>
      <c r="CK168">
        <v>1</v>
      </c>
      <c r="CL168">
        <v>0</v>
      </c>
      <c r="CM168">
        <v>1</v>
      </c>
      <c r="CN168">
        <v>0</v>
      </c>
      <c r="CO168">
        <v>1</v>
      </c>
      <c r="CP168">
        <v>1</v>
      </c>
      <c r="CQ168">
        <v>0</v>
      </c>
      <c r="CR168">
        <v>1</v>
      </c>
      <c r="CS168">
        <v>29</v>
      </c>
      <c r="CT168">
        <v>30</v>
      </c>
      <c r="CU168">
        <v>17</v>
      </c>
      <c r="CV168">
        <v>2</v>
      </c>
      <c r="CW168">
        <v>2</v>
      </c>
      <c r="CX168">
        <v>0</v>
      </c>
      <c r="CY168">
        <v>0</v>
      </c>
      <c r="CZ168">
        <v>2</v>
      </c>
      <c r="DA168">
        <v>1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v>0</v>
      </c>
      <c r="DM168">
        <v>1</v>
      </c>
      <c r="DN168">
        <v>0</v>
      </c>
      <c r="DO168">
        <v>2</v>
      </c>
      <c r="DP168">
        <v>0</v>
      </c>
      <c r="DQ168">
        <v>2</v>
      </c>
      <c r="DR168">
        <v>0</v>
      </c>
      <c r="DS168">
        <v>30</v>
      </c>
      <c r="DT168">
        <v>190</v>
      </c>
      <c r="DU168">
        <v>17</v>
      </c>
      <c r="DV168">
        <v>20</v>
      </c>
      <c r="DW168">
        <v>0</v>
      </c>
      <c r="DX168">
        <v>0</v>
      </c>
      <c r="DY168">
        <v>0</v>
      </c>
      <c r="DZ168">
        <v>0</v>
      </c>
      <c r="EA168">
        <v>147</v>
      </c>
      <c r="EB168">
        <v>0</v>
      </c>
      <c r="EC168">
        <v>1</v>
      </c>
      <c r="ED168">
        <v>1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1</v>
      </c>
      <c r="EO168">
        <v>0</v>
      </c>
      <c r="EP168">
        <v>1</v>
      </c>
      <c r="EQ168">
        <v>0</v>
      </c>
      <c r="ER168">
        <v>2</v>
      </c>
      <c r="ES168">
        <v>190</v>
      </c>
      <c r="ET168">
        <v>52</v>
      </c>
      <c r="EU168">
        <v>22</v>
      </c>
      <c r="EV168">
        <v>3</v>
      </c>
      <c r="EW168">
        <v>0</v>
      </c>
      <c r="EX168">
        <v>0</v>
      </c>
      <c r="EY168">
        <v>2</v>
      </c>
      <c r="EZ168">
        <v>9</v>
      </c>
      <c r="FA168">
        <v>2</v>
      </c>
      <c r="FB168">
        <v>0</v>
      </c>
      <c r="FC168">
        <v>0</v>
      </c>
      <c r="FD168">
        <v>4</v>
      </c>
      <c r="FE168">
        <v>1</v>
      </c>
      <c r="FF168">
        <v>0</v>
      </c>
      <c r="FG168">
        <v>0</v>
      </c>
      <c r="FH168">
        <v>1</v>
      </c>
      <c r="FI168">
        <v>1</v>
      </c>
      <c r="FJ168">
        <v>1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2</v>
      </c>
      <c r="FR168">
        <v>4</v>
      </c>
      <c r="FS168">
        <v>52</v>
      </c>
      <c r="FT168">
        <v>76</v>
      </c>
      <c r="FU168">
        <v>33</v>
      </c>
      <c r="FV168">
        <v>3</v>
      </c>
      <c r="FW168">
        <v>2</v>
      </c>
      <c r="FX168">
        <v>4</v>
      </c>
      <c r="FY168">
        <v>1</v>
      </c>
      <c r="FZ168">
        <v>4</v>
      </c>
      <c r="GA168">
        <v>3</v>
      </c>
      <c r="GB168">
        <v>0</v>
      </c>
      <c r="GC168">
        <v>0</v>
      </c>
      <c r="GD168">
        <v>3</v>
      </c>
      <c r="GE168">
        <v>3</v>
      </c>
      <c r="GF168">
        <v>3</v>
      </c>
      <c r="GG168">
        <v>2</v>
      </c>
      <c r="GH168">
        <v>0</v>
      </c>
      <c r="GI168">
        <v>1</v>
      </c>
      <c r="GJ168">
        <v>2</v>
      </c>
      <c r="GK168">
        <v>1</v>
      </c>
      <c r="GL168">
        <v>2</v>
      </c>
      <c r="GM168">
        <v>0</v>
      </c>
      <c r="GN168">
        <v>1</v>
      </c>
      <c r="GO168">
        <v>1</v>
      </c>
      <c r="GP168">
        <v>4</v>
      </c>
      <c r="GQ168">
        <v>1</v>
      </c>
      <c r="GR168">
        <v>2</v>
      </c>
      <c r="GS168">
        <v>76</v>
      </c>
      <c r="GT168">
        <v>59</v>
      </c>
      <c r="GU168">
        <v>20</v>
      </c>
      <c r="GV168">
        <v>12</v>
      </c>
      <c r="GW168">
        <v>2</v>
      </c>
      <c r="GX168">
        <v>7</v>
      </c>
      <c r="GY168">
        <v>2</v>
      </c>
      <c r="GZ168">
        <v>2</v>
      </c>
      <c r="HA168">
        <v>4</v>
      </c>
      <c r="HB168">
        <v>0</v>
      </c>
      <c r="HC168">
        <v>1</v>
      </c>
      <c r="HD168">
        <v>0</v>
      </c>
      <c r="HE168">
        <v>0</v>
      </c>
      <c r="HF168">
        <v>0</v>
      </c>
      <c r="HG168">
        <v>0</v>
      </c>
      <c r="HH168">
        <v>1</v>
      </c>
      <c r="HI168">
        <v>0</v>
      </c>
      <c r="HJ168">
        <v>1</v>
      </c>
      <c r="HK168">
        <v>0</v>
      </c>
      <c r="HL168">
        <v>0</v>
      </c>
      <c r="HM168">
        <v>0</v>
      </c>
      <c r="HN168">
        <v>1</v>
      </c>
      <c r="HO168">
        <v>3</v>
      </c>
      <c r="HP168">
        <v>1</v>
      </c>
      <c r="HQ168">
        <v>0</v>
      </c>
      <c r="HR168">
        <v>2</v>
      </c>
      <c r="HS168">
        <v>59</v>
      </c>
      <c r="HT168">
        <v>6</v>
      </c>
      <c r="HU168">
        <v>2</v>
      </c>
      <c r="HV168">
        <v>0</v>
      </c>
      <c r="HW168">
        <v>0</v>
      </c>
      <c r="HX168">
        <v>1</v>
      </c>
      <c r="HY168">
        <v>1</v>
      </c>
      <c r="HZ168">
        <v>0</v>
      </c>
      <c r="IA168">
        <v>0</v>
      </c>
      <c r="IB168">
        <v>1</v>
      </c>
      <c r="IC168">
        <v>0</v>
      </c>
      <c r="ID168">
        <v>0</v>
      </c>
      <c r="IE168">
        <v>0</v>
      </c>
      <c r="IF168">
        <v>0</v>
      </c>
      <c r="IG168">
        <v>1</v>
      </c>
      <c r="IH168">
        <v>6</v>
      </c>
    </row>
    <row r="169" spans="1:242">
      <c r="A169" t="s">
        <v>1032</v>
      </c>
      <c r="B169" t="s">
        <v>1028</v>
      </c>
      <c r="C169" t="str">
        <f>"080306"</f>
        <v>080306</v>
      </c>
      <c r="D169" t="s">
        <v>7</v>
      </c>
      <c r="E169">
        <v>2</v>
      </c>
      <c r="F169">
        <v>1158</v>
      </c>
      <c r="G169">
        <v>890</v>
      </c>
      <c r="H169">
        <v>436</v>
      </c>
      <c r="I169">
        <v>454</v>
      </c>
      <c r="J169">
        <v>1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454</v>
      </c>
      <c r="T169">
        <v>0</v>
      </c>
      <c r="U169">
        <v>0</v>
      </c>
      <c r="V169">
        <v>454</v>
      </c>
      <c r="W169">
        <v>10</v>
      </c>
      <c r="X169">
        <v>4</v>
      </c>
      <c r="Y169">
        <v>6</v>
      </c>
      <c r="Z169">
        <v>0</v>
      </c>
      <c r="AA169">
        <v>444</v>
      </c>
      <c r="AB169">
        <v>112</v>
      </c>
      <c r="AC169">
        <v>28</v>
      </c>
      <c r="AD169">
        <v>25</v>
      </c>
      <c r="AE169">
        <v>3</v>
      </c>
      <c r="AF169">
        <v>1</v>
      </c>
      <c r="AG169">
        <v>8</v>
      </c>
      <c r="AH169">
        <v>13</v>
      </c>
      <c r="AI169">
        <v>3</v>
      </c>
      <c r="AJ169">
        <v>1</v>
      </c>
      <c r="AK169">
        <v>1</v>
      </c>
      <c r="AL169">
        <v>6</v>
      </c>
      <c r="AM169">
        <v>2</v>
      </c>
      <c r="AN169">
        <v>4</v>
      </c>
      <c r="AO169">
        <v>0</v>
      </c>
      <c r="AP169">
        <v>0</v>
      </c>
      <c r="AQ169">
        <v>0</v>
      </c>
      <c r="AR169">
        <v>1</v>
      </c>
      <c r="AS169">
        <v>7</v>
      </c>
      <c r="AT169">
        <v>1</v>
      </c>
      <c r="AU169">
        <v>0</v>
      </c>
      <c r="AV169">
        <v>0</v>
      </c>
      <c r="AW169">
        <v>0</v>
      </c>
      <c r="AX169">
        <v>1</v>
      </c>
      <c r="AY169">
        <v>1</v>
      </c>
      <c r="AZ169">
        <v>6</v>
      </c>
      <c r="BA169">
        <v>112</v>
      </c>
      <c r="BB169">
        <v>102</v>
      </c>
      <c r="BC169">
        <v>57</v>
      </c>
      <c r="BD169">
        <v>24</v>
      </c>
      <c r="BE169">
        <v>2</v>
      </c>
      <c r="BF169">
        <v>4</v>
      </c>
      <c r="BG169">
        <v>1</v>
      </c>
      <c r="BH169">
        <v>1</v>
      </c>
      <c r="BI169">
        <v>2</v>
      </c>
      <c r="BJ169">
        <v>0</v>
      </c>
      <c r="BK169">
        <v>0</v>
      </c>
      <c r="BL169">
        <v>3</v>
      </c>
      <c r="BM169">
        <v>0</v>
      </c>
      <c r="BN169">
        <v>0</v>
      </c>
      <c r="BO169">
        <v>0</v>
      </c>
      <c r="BP169">
        <v>2</v>
      </c>
      <c r="BQ169">
        <v>0</v>
      </c>
      <c r="BR169">
        <v>0</v>
      </c>
      <c r="BS169">
        <v>1</v>
      </c>
      <c r="BT169">
        <v>0</v>
      </c>
      <c r="BU169">
        <v>0</v>
      </c>
      <c r="BV169">
        <v>0</v>
      </c>
      <c r="BW169">
        <v>2</v>
      </c>
      <c r="BX169">
        <v>0</v>
      </c>
      <c r="BY169">
        <v>1</v>
      </c>
      <c r="BZ169">
        <v>2</v>
      </c>
      <c r="CA169">
        <v>102</v>
      </c>
      <c r="CB169">
        <v>10</v>
      </c>
      <c r="CC169">
        <v>5</v>
      </c>
      <c r="CD169">
        <v>3</v>
      </c>
      <c r="CE169">
        <v>0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v>1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10</v>
      </c>
      <c r="CT169">
        <v>13</v>
      </c>
      <c r="CU169">
        <v>9</v>
      </c>
      <c r="CV169">
        <v>1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0</v>
      </c>
      <c r="DE169">
        <v>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1</v>
      </c>
      <c r="DP169">
        <v>0</v>
      </c>
      <c r="DQ169">
        <v>0</v>
      </c>
      <c r="DR169">
        <v>0</v>
      </c>
      <c r="DS169">
        <v>13</v>
      </c>
      <c r="DT169">
        <v>96</v>
      </c>
      <c r="DU169">
        <v>9</v>
      </c>
      <c r="DV169">
        <v>21</v>
      </c>
      <c r="DW169">
        <v>0</v>
      </c>
      <c r="DX169">
        <v>2</v>
      </c>
      <c r="DY169">
        <v>1</v>
      </c>
      <c r="DZ169">
        <v>0</v>
      </c>
      <c r="EA169">
        <v>61</v>
      </c>
      <c r="EB169">
        <v>1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1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96</v>
      </c>
      <c r="ET169">
        <v>42</v>
      </c>
      <c r="EU169">
        <v>17</v>
      </c>
      <c r="EV169">
        <v>0</v>
      </c>
      <c r="EW169">
        <v>1</v>
      </c>
      <c r="EX169">
        <v>0</v>
      </c>
      <c r="EY169">
        <v>2</v>
      </c>
      <c r="EZ169">
        <v>9</v>
      </c>
      <c r="FA169">
        <v>0</v>
      </c>
      <c r="FB169">
        <v>2</v>
      </c>
      <c r="FC169">
        <v>3</v>
      </c>
      <c r="FD169">
        <v>3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2</v>
      </c>
      <c r="FM169">
        <v>0</v>
      </c>
      <c r="FN169">
        <v>1</v>
      </c>
      <c r="FO169">
        <v>0</v>
      </c>
      <c r="FP169">
        <v>2</v>
      </c>
      <c r="FQ169">
        <v>0</v>
      </c>
      <c r="FR169">
        <v>0</v>
      </c>
      <c r="FS169">
        <v>42</v>
      </c>
      <c r="FT169">
        <v>39</v>
      </c>
      <c r="FU169">
        <v>15</v>
      </c>
      <c r="FV169">
        <v>1</v>
      </c>
      <c r="FW169">
        <v>0</v>
      </c>
      <c r="FX169">
        <v>5</v>
      </c>
      <c r="FY169">
        <v>0</v>
      </c>
      <c r="FZ169">
        <v>1</v>
      </c>
      <c r="GA169">
        <v>2</v>
      </c>
      <c r="GB169">
        <v>2</v>
      </c>
      <c r="GC169">
        <v>1</v>
      </c>
      <c r="GD169">
        <v>1</v>
      </c>
      <c r="GE169">
        <v>0</v>
      </c>
      <c r="GF169">
        <v>0</v>
      </c>
      <c r="GG169">
        <v>0</v>
      </c>
      <c r="GH169">
        <v>2</v>
      </c>
      <c r="GI169">
        <v>1</v>
      </c>
      <c r="GJ169">
        <v>0</v>
      </c>
      <c r="GK169">
        <v>2</v>
      </c>
      <c r="GL169">
        <v>2</v>
      </c>
      <c r="GM169">
        <v>0</v>
      </c>
      <c r="GN169">
        <v>0</v>
      </c>
      <c r="GO169">
        <v>0</v>
      </c>
      <c r="GP169">
        <v>1</v>
      </c>
      <c r="GQ169">
        <v>2</v>
      </c>
      <c r="GR169">
        <v>1</v>
      </c>
      <c r="GS169">
        <v>39</v>
      </c>
      <c r="GT169">
        <v>28</v>
      </c>
      <c r="GU169">
        <v>17</v>
      </c>
      <c r="GV169">
        <v>3</v>
      </c>
      <c r="GW169">
        <v>3</v>
      </c>
      <c r="GX169">
        <v>1</v>
      </c>
      <c r="GY169">
        <v>1</v>
      </c>
      <c r="GZ169">
        <v>1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1</v>
      </c>
      <c r="HR169">
        <v>1</v>
      </c>
      <c r="HS169">
        <v>28</v>
      </c>
      <c r="HT169">
        <v>2</v>
      </c>
      <c r="HU169">
        <v>0</v>
      </c>
      <c r="HV169">
        <v>1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1</v>
      </c>
      <c r="IH169">
        <v>2</v>
      </c>
    </row>
    <row r="170" spans="1:242">
      <c r="A170" t="s">
        <v>1031</v>
      </c>
      <c r="B170" t="s">
        <v>1028</v>
      </c>
      <c r="C170" t="str">
        <f>"080306"</f>
        <v>080306</v>
      </c>
      <c r="D170" t="s">
        <v>1030</v>
      </c>
      <c r="E170">
        <v>3</v>
      </c>
      <c r="F170">
        <v>987</v>
      </c>
      <c r="G170">
        <v>760</v>
      </c>
      <c r="H170">
        <v>394</v>
      </c>
      <c r="I170">
        <v>366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366</v>
      </c>
      <c r="T170">
        <v>0</v>
      </c>
      <c r="U170">
        <v>0</v>
      </c>
      <c r="V170">
        <v>366</v>
      </c>
      <c r="W170">
        <v>24</v>
      </c>
      <c r="X170">
        <v>22</v>
      </c>
      <c r="Y170">
        <v>2</v>
      </c>
      <c r="Z170">
        <v>0</v>
      </c>
      <c r="AA170">
        <v>342</v>
      </c>
      <c r="AB170">
        <v>82</v>
      </c>
      <c r="AC170">
        <v>17</v>
      </c>
      <c r="AD170">
        <v>12</v>
      </c>
      <c r="AE170">
        <v>7</v>
      </c>
      <c r="AF170">
        <v>1</v>
      </c>
      <c r="AG170">
        <v>2</v>
      </c>
      <c r="AH170">
        <v>3</v>
      </c>
      <c r="AI170">
        <v>16</v>
      </c>
      <c r="AJ170">
        <v>1</v>
      </c>
      <c r="AK170">
        <v>0</v>
      </c>
      <c r="AL170">
        <v>1</v>
      </c>
      <c r="AM170">
        <v>2</v>
      </c>
      <c r="AN170">
        <v>2</v>
      </c>
      <c r="AO170">
        <v>2</v>
      </c>
      <c r="AP170">
        <v>1</v>
      </c>
      <c r="AQ170">
        <v>1</v>
      </c>
      <c r="AR170">
        <v>0</v>
      </c>
      <c r="AS170">
        <v>5</v>
      </c>
      <c r="AT170">
        <v>1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7</v>
      </c>
      <c r="BA170">
        <v>82</v>
      </c>
      <c r="BB170">
        <v>84</v>
      </c>
      <c r="BC170">
        <v>32</v>
      </c>
      <c r="BD170">
        <v>31</v>
      </c>
      <c r="BE170">
        <v>5</v>
      </c>
      <c r="BF170">
        <v>6</v>
      </c>
      <c r="BG170">
        <v>1</v>
      </c>
      <c r="BH170">
        <v>0</v>
      </c>
      <c r="BI170">
        <v>1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1</v>
      </c>
      <c r="BU170">
        <v>1</v>
      </c>
      <c r="BV170">
        <v>0</v>
      </c>
      <c r="BW170">
        <v>1</v>
      </c>
      <c r="BX170">
        <v>2</v>
      </c>
      <c r="BY170">
        <v>0</v>
      </c>
      <c r="BZ170">
        <v>1</v>
      </c>
      <c r="CA170">
        <v>84</v>
      </c>
      <c r="CB170">
        <v>16</v>
      </c>
      <c r="CC170">
        <v>10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0</v>
      </c>
      <c r="CJ170">
        <v>1</v>
      </c>
      <c r="CK170">
        <v>2</v>
      </c>
      <c r="CL170">
        <v>0</v>
      </c>
      <c r="CM170">
        <v>0</v>
      </c>
      <c r="CN170">
        <v>1</v>
      </c>
      <c r="CO170">
        <v>1</v>
      </c>
      <c r="CP170">
        <v>0</v>
      </c>
      <c r="CQ170">
        <v>0</v>
      </c>
      <c r="CR170">
        <v>0</v>
      </c>
      <c r="CS170">
        <v>16</v>
      </c>
      <c r="CT170">
        <v>12</v>
      </c>
      <c r="CU170">
        <v>7</v>
      </c>
      <c r="CV170">
        <v>1</v>
      </c>
      <c r="CW170">
        <v>2</v>
      </c>
      <c r="CX170">
        <v>1</v>
      </c>
      <c r="CY170">
        <v>0</v>
      </c>
      <c r="CZ170">
        <v>0</v>
      </c>
      <c r="DA170">
        <v>0</v>
      </c>
      <c r="DB170">
        <v>1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12</v>
      </c>
      <c r="DT170">
        <v>53</v>
      </c>
      <c r="DU170">
        <v>7</v>
      </c>
      <c r="DV170">
        <v>13</v>
      </c>
      <c r="DW170">
        <v>3</v>
      </c>
      <c r="DX170">
        <v>1</v>
      </c>
      <c r="DY170">
        <v>0</v>
      </c>
      <c r="DZ170">
        <v>0</v>
      </c>
      <c r="EA170">
        <v>28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1</v>
      </c>
      <c r="ES170">
        <v>53</v>
      </c>
      <c r="ET170">
        <v>22</v>
      </c>
      <c r="EU170">
        <v>11</v>
      </c>
      <c r="EV170">
        <v>0</v>
      </c>
      <c r="EW170">
        <v>0</v>
      </c>
      <c r="EX170">
        <v>1</v>
      </c>
      <c r="EY170">
        <v>0</v>
      </c>
      <c r="EZ170">
        <v>7</v>
      </c>
      <c r="FA170">
        <v>0</v>
      </c>
      <c r="FB170">
        <v>1</v>
      </c>
      <c r="FC170">
        <v>0</v>
      </c>
      <c r="FD170">
        <v>1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1</v>
      </c>
      <c r="FP170">
        <v>0</v>
      </c>
      <c r="FQ170">
        <v>0</v>
      </c>
      <c r="FR170">
        <v>0</v>
      </c>
      <c r="FS170">
        <v>22</v>
      </c>
      <c r="FT170">
        <v>55</v>
      </c>
      <c r="FU170">
        <v>17</v>
      </c>
      <c r="FV170">
        <v>1</v>
      </c>
      <c r="FW170">
        <v>3</v>
      </c>
      <c r="FX170">
        <v>4</v>
      </c>
      <c r="FY170">
        <v>1</v>
      </c>
      <c r="FZ170">
        <v>3</v>
      </c>
      <c r="GA170">
        <v>2</v>
      </c>
      <c r="GB170">
        <v>1</v>
      </c>
      <c r="GC170">
        <v>1</v>
      </c>
      <c r="GD170">
        <v>0</v>
      </c>
      <c r="GE170">
        <v>2</v>
      </c>
      <c r="GF170">
        <v>1</v>
      </c>
      <c r="GG170">
        <v>3</v>
      </c>
      <c r="GH170">
        <v>2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1</v>
      </c>
      <c r="GO170">
        <v>0</v>
      </c>
      <c r="GP170">
        <v>5</v>
      </c>
      <c r="GQ170">
        <v>5</v>
      </c>
      <c r="GR170">
        <v>3</v>
      </c>
      <c r="GS170">
        <v>55</v>
      </c>
      <c r="GT170">
        <v>15</v>
      </c>
      <c r="GU170">
        <v>3</v>
      </c>
      <c r="GV170">
        <v>2</v>
      </c>
      <c r="GW170">
        <v>3</v>
      </c>
      <c r="GX170">
        <v>0</v>
      </c>
      <c r="GY170">
        <v>0</v>
      </c>
      <c r="GZ170">
        <v>1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1</v>
      </c>
      <c r="HG170">
        <v>0</v>
      </c>
      <c r="HH170">
        <v>0</v>
      </c>
      <c r="HI170">
        <v>1</v>
      </c>
      <c r="HJ170">
        <v>0</v>
      </c>
      <c r="HK170">
        <v>0</v>
      </c>
      <c r="HL170">
        <v>0</v>
      </c>
      <c r="HM170">
        <v>0</v>
      </c>
      <c r="HN170">
        <v>2</v>
      </c>
      <c r="HO170">
        <v>0</v>
      </c>
      <c r="HP170">
        <v>0</v>
      </c>
      <c r="HQ170">
        <v>0</v>
      </c>
      <c r="HR170">
        <v>2</v>
      </c>
      <c r="HS170">
        <v>15</v>
      </c>
      <c r="HT170">
        <v>3</v>
      </c>
      <c r="HU170">
        <v>2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1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3</v>
      </c>
    </row>
    <row r="171" spans="1:242">
      <c r="A171" t="s">
        <v>1029</v>
      </c>
      <c r="B171" t="s">
        <v>1028</v>
      </c>
      <c r="C171" t="str">
        <f>"080306"</f>
        <v>080306</v>
      </c>
      <c r="D171" t="s">
        <v>1027</v>
      </c>
      <c r="E171">
        <v>4</v>
      </c>
      <c r="F171">
        <v>1060</v>
      </c>
      <c r="G171">
        <v>800</v>
      </c>
      <c r="H171">
        <v>426</v>
      </c>
      <c r="I171">
        <v>374</v>
      </c>
      <c r="J171">
        <v>0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374</v>
      </c>
      <c r="T171">
        <v>0</v>
      </c>
      <c r="U171">
        <v>0</v>
      </c>
      <c r="V171">
        <v>374</v>
      </c>
      <c r="W171">
        <v>26</v>
      </c>
      <c r="X171">
        <v>21</v>
      </c>
      <c r="Y171">
        <v>5</v>
      </c>
      <c r="Z171">
        <v>0</v>
      </c>
      <c r="AA171">
        <v>348</v>
      </c>
      <c r="AB171">
        <v>109</v>
      </c>
      <c r="AC171">
        <v>17</v>
      </c>
      <c r="AD171">
        <v>33</v>
      </c>
      <c r="AE171">
        <v>7</v>
      </c>
      <c r="AF171">
        <v>2</v>
      </c>
      <c r="AG171">
        <v>4</v>
      </c>
      <c r="AH171">
        <v>13</v>
      </c>
      <c r="AI171">
        <v>18</v>
      </c>
      <c r="AJ171">
        <v>0</v>
      </c>
      <c r="AK171">
        <v>1</v>
      </c>
      <c r="AL171">
        <v>0</v>
      </c>
      <c r="AM171">
        <v>0</v>
      </c>
      <c r="AN171">
        <v>4</v>
      </c>
      <c r="AO171">
        <v>3</v>
      </c>
      <c r="AP171">
        <v>1</v>
      </c>
      <c r="AQ171">
        <v>0</v>
      </c>
      <c r="AR171">
        <v>0</v>
      </c>
      <c r="AS171">
        <v>2</v>
      </c>
      <c r="AT171">
        <v>0</v>
      </c>
      <c r="AU171">
        <v>0</v>
      </c>
      <c r="AV171">
        <v>0</v>
      </c>
      <c r="AW171">
        <v>1</v>
      </c>
      <c r="AX171">
        <v>0</v>
      </c>
      <c r="AY171">
        <v>1</v>
      </c>
      <c r="AZ171">
        <v>2</v>
      </c>
      <c r="BA171">
        <v>109</v>
      </c>
      <c r="BB171">
        <v>89</v>
      </c>
      <c r="BC171">
        <v>27</v>
      </c>
      <c r="BD171">
        <v>33</v>
      </c>
      <c r="BE171">
        <v>3</v>
      </c>
      <c r="BF171">
        <v>9</v>
      </c>
      <c r="BG171">
        <v>1</v>
      </c>
      <c r="BH171">
        <v>1</v>
      </c>
      <c r="BI171">
        <v>6</v>
      </c>
      <c r="BJ171">
        <v>0</v>
      </c>
      <c r="BK171">
        <v>0</v>
      </c>
      <c r="BL171">
        <v>1</v>
      </c>
      <c r="BM171">
        <v>1</v>
      </c>
      <c r="BN171">
        <v>2</v>
      </c>
      <c r="BO171">
        <v>0</v>
      </c>
      <c r="BP171">
        <v>1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2</v>
      </c>
      <c r="CA171">
        <v>89</v>
      </c>
      <c r="CB171">
        <v>17</v>
      </c>
      <c r="CC171">
        <v>4</v>
      </c>
      <c r="CD171">
        <v>2</v>
      </c>
      <c r="CE171">
        <v>1</v>
      </c>
      <c r="CF171">
        <v>4</v>
      </c>
      <c r="CG171">
        <v>3</v>
      </c>
      <c r="CH171">
        <v>0</v>
      </c>
      <c r="CI171">
        <v>0</v>
      </c>
      <c r="CJ171">
        <v>0</v>
      </c>
      <c r="CK171">
        <v>1</v>
      </c>
      <c r="CL171">
        <v>0</v>
      </c>
      <c r="CM171">
        <v>0</v>
      </c>
      <c r="CN171">
        <v>0</v>
      </c>
      <c r="CO171">
        <v>0</v>
      </c>
      <c r="CP171">
        <v>1</v>
      </c>
      <c r="CQ171">
        <v>1</v>
      </c>
      <c r="CR171">
        <v>0</v>
      </c>
      <c r="CS171">
        <v>17</v>
      </c>
      <c r="CT171">
        <v>13</v>
      </c>
      <c r="CU171">
        <v>2</v>
      </c>
      <c r="CV171">
        <v>2</v>
      </c>
      <c r="CW171">
        <v>1</v>
      </c>
      <c r="CX171">
        <v>0</v>
      </c>
      <c r="CY171">
        <v>0</v>
      </c>
      <c r="CZ171">
        <v>3</v>
      </c>
      <c r="DA171">
        <v>0</v>
      </c>
      <c r="DB171">
        <v>0</v>
      </c>
      <c r="DC171">
        <v>0</v>
      </c>
      <c r="DD171">
        <v>0</v>
      </c>
      <c r="DE171">
        <v>1</v>
      </c>
      <c r="DF171">
        <v>0</v>
      </c>
      <c r="DG171">
        <v>1</v>
      </c>
      <c r="DH171">
        <v>0</v>
      </c>
      <c r="DI171">
        <v>0</v>
      </c>
      <c r="DJ171">
        <v>2</v>
      </c>
      <c r="DK171">
        <v>0</v>
      </c>
      <c r="DL171">
        <v>0</v>
      </c>
      <c r="DM171">
        <v>1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13</v>
      </c>
      <c r="DT171">
        <v>39</v>
      </c>
      <c r="DU171">
        <v>4</v>
      </c>
      <c r="DV171">
        <v>11</v>
      </c>
      <c r="DW171">
        <v>0</v>
      </c>
      <c r="DX171">
        <v>0</v>
      </c>
      <c r="DY171">
        <v>1</v>
      </c>
      <c r="DZ171">
        <v>0</v>
      </c>
      <c r="EA171">
        <v>22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1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39</v>
      </c>
      <c r="ET171">
        <v>20</v>
      </c>
      <c r="EU171">
        <v>10</v>
      </c>
      <c r="EV171">
        <v>0</v>
      </c>
      <c r="EW171">
        <v>0</v>
      </c>
      <c r="EX171">
        <v>0</v>
      </c>
      <c r="EY171">
        <v>0</v>
      </c>
      <c r="EZ171">
        <v>3</v>
      </c>
      <c r="FA171">
        <v>0</v>
      </c>
      <c r="FB171">
        <v>0</v>
      </c>
      <c r="FC171">
        <v>0</v>
      </c>
      <c r="FD171">
        <v>3</v>
      </c>
      <c r="FE171">
        <v>1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1</v>
      </c>
      <c r="FN171">
        <v>0</v>
      </c>
      <c r="FO171">
        <v>0</v>
      </c>
      <c r="FP171">
        <v>0</v>
      </c>
      <c r="FQ171">
        <v>0</v>
      </c>
      <c r="FR171">
        <v>2</v>
      </c>
      <c r="FS171">
        <v>20</v>
      </c>
      <c r="FT171">
        <v>25</v>
      </c>
      <c r="FU171">
        <v>10</v>
      </c>
      <c r="FV171">
        <v>1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1</v>
      </c>
      <c r="GF171">
        <v>0</v>
      </c>
      <c r="GG171">
        <v>2</v>
      </c>
      <c r="GH171">
        <v>0</v>
      </c>
      <c r="GI171">
        <v>1</v>
      </c>
      <c r="GJ171">
        <v>2</v>
      </c>
      <c r="GK171">
        <v>0</v>
      </c>
      <c r="GL171">
        <v>1</v>
      </c>
      <c r="GM171">
        <v>0</v>
      </c>
      <c r="GN171">
        <v>0</v>
      </c>
      <c r="GO171">
        <v>0</v>
      </c>
      <c r="GP171">
        <v>4</v>
      </c>
      <c r="GQ171">
        <v>0</v>
      </c>
      <c r="GR171">
        <v>3</v>
      </c>
      <c r="GS171">
        <v>25</v>
      </c>
      <c r="GT171">
        <v>31</v>
      </c>
      <c r="GU171">
        <v>17</v>
      </c>
      <c r="GV171">
        <v>0</v>
      </c>
      <c r="GW171">
        <v>2</v>
      </c>
      <c r="GX171">
        <v>0</v>
      </c>
      <c r="GY171">
        <v>0</v>
      </c>
      <c r="GZ171">
        <v>1</v>
      </c>
      <c r="HA171">
        <v>1</v>
      </c>
      <c r="HB171">
        <v>1</v>
      </c>
      <c r="HC171">
        <v>0</v>
      </c>
      <c r="HD171">
        <v>1</v>
      </c>
      <c r="HE171">
        <v>0</v>
      </c>
      <c r="HF171">
        <v>3</v>
      </c>
      <c r="HG171">
        <v>0</v>
      </c>
      <c r="HH171">
        <v>0</v>
      </c>
      <c r="HI171">
        <v>2</v>
      </c>
      <c r="HJ171">
        <v>0</v>
      </c>
      <c r="HK171">
        <v>0</v>
      </c>
      <c r="HL171">
        <v>0</v>
      </c>
      <c r="HM171">
        <v>0</v>
      </c>
      <c r="HN171">
        <v>1</v>
      </c>
      <c r="HO171">
        <v>1</v>
      </c>
      <c r="HP171">
        <v>1</v>
      </c>
      <c r="HQ171">
        <v>0</v>
      </c>
      <c r="HR171">
        <v>0</v>
      </c>
      <c r="HS171">
        <v>31</v>
      </c>
      <c r="HT171">
        <v>5</v>
      </c>
      <c r="HU171">
        <v>5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5</v>
      </c>
    </row>
    <row r="172" spans="1:242">
      <c r="A172" t="s">
        <v>1026</v>
      </c>
      <c r="B172" t="s">
        <v>990</v>
      </c>
      <c r="C172" t="str">
        <f>"080401"</f>
        <v>080401</v>
      </c>
      <c r="D172" t="s">
        <v>1024</v>
      </c>
      <c r="E172">
        <v>1</v>
      </c>
      <c r="F172">
        <v>1767</v>
      </c>
      <c r="G172">
        <v>1340</v>
      </c>
      <c r="H172">
        <v>471</v>
      </c>
      <c r="I172">
        <v>869</v>
      </c>
      <c r="J172">
        <v>0</v>
      </c>
      <c r="K172">
        <v>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867</v>
      </c>
      <c r="T172">
        <v>0</v>
      </c>
      <c r="U172">
        <v>1</v>
      </c>
      <c r="V172">
        <v>866</v>
      </c>
      <c r="W172">
        <v>23</v>
      </c>
      <c r="X172">
        <v>13</v>
      </c>
      <c r="Y172">
        <v>10</v>
      </c>
      <c r="Z172">
        <v>0</v>
      </c>
      <c r="AA172">
        <v>843</v>
      </c>
      <c r="AB172">
        <v>241</v>
      </c>
      <c r="AC172">
        <v>82</v>
      </c>
      <c r="AD172">
        <v>33</v>
      </c>
      <c r="AE172">
        <v>64</v>
      </c>
      <c r="AF172">
        <v>15</v>
      </c>
      <c r="AG172">
        <v>17</v>
      </c>
      <c r="AH172">
        <v>4</v>
      </c>
      <c r="AI172">
        <v>2</v>
      </c>
      <c r="AJ172">
        <v>0</v>
      </c>
      <c r="AK172">
        <v>0</v>
      </c>
      <c r="AL172">
        <v>3</v>
      </c>
      <c r="AM172">
        <v>0</v>
      </c>
      <c r="AN172">
        <v>3</v>
      </c>
      <c r="AO172">
        <v>0</v>
      </c>
      <c r="AP172">
        <v>1</v>
      </c>
      <c r="AQ172">
        <v>0</v>
      </c>
      <c r="AR172">
        <v>0</v>
      </c>
      <c r="AS172">
        <v>3</v>
      </c>
      <c r="AT172">
        <v>0</v>
      </c>
      <c r="AU172">
        <v>0</v>
      </c>
      <c r="AV172">
        <v>0</v>
      </c>
      <c r="AW172">
        <v>1</v>
      </c>
      <c r="AX172">
        <v>0</v>
      </c>
      <c r="AY172">
        <v>2</v>
      </c>
      <c r="AZ172">
        <v>11</v>
      </c>
      <c r="BA172">
        <v>241</v>
      </c>
      <c r="BB172">
        <v>222</v>
      </c>
      <c r="BC172">
        <v>67</v>
      </c>
      <c r="BD172">
        <v>97</v>
      </c>
      <c r="BE172">
        <v>10</v>
      </c>
      <c r="BF172">
        <v>6</v>
      </c>
      <c r="BG172">
        <v>0</v>
      </c>
      <c r="BH172">
        <v>2</v>
      </c>
      <c r="BI172">
        <v>3</v>
      </c>
      <c r="BJ172">
        <v>0</v>
      </c>
      <c r="BK172">
        <v>0</v>
      </c>
      <c r="BL172">
        <v>5</v>
      </c>
      <c r="BM172">
        <v>0</v>
      </c>
      <c r="BN172">
        <v>0</v>
      </c>
      <c r="BO172">
        <v>1</v>
      </c>
      <c r="BP172">
        <v>1</v>
      </c>
      <c r="BQ172">
        <v>0</v>
      </c>
      <c r="BR172">
        <v>0</v>
      </c>
      <c r="BS172">
        <v>4</v>
      </c>
      <c r="BT172">
        <v>14</v>
      </c>
      <c r="BU172">
        <v>1</v>
      </c>
      <c r="BV172">
        <v>2</v>
      </c>
      <c r="BW172">
        <v>0</v>
      </c>
      <c r="BX172">
        <v>1</v>
      </c>
      <c r="BY172">
        <v>2</v>
      </c>
      <c r="BZ172">
        <v>6</v>
      </c>
      <c r="CA172">
        <v>222</v>
      </c>
      <c r="CB172">
        <v>26</v>
      </c>
      <c r="CC172">
        <v>10</v>
      </c>
      <c r="CD172">
        <v>3</v>
      </c>
      <c r="CE172">
        <v>3</v>
      </c>
      <c r="CF172">
        <v>1</v>
      </c>
      <c r="CG172">
        <v>2</v>
      </c>
      <c r="CH172">
        <v>0</v>
      </c>
      <c r="CI172">
        <v>0</v>
      </c>
      <c r="CJ172">
        <v>1</v>
      </c>
      <c r="CK172">
        <v>1</v>
      </c>
      <c r="CL172">
        <v>1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3</v>
      </c>
      <c r="CS172">
        <v>26</v>
      </c>
      <c r="CT172">
        <v>38</v>
      </c>
      <c r="CU172">
        <v>18</v>
      </c>
      <c r="CV172">
        <v>2</v>
      </c>
      <c r="CW172">
        <v>0</v>
      </c>
      <c r="CX172">
        <v>2</v>
      </c>
      <c r="CY172">
        <v>1</v>
      </c>
      <c r="CZ172">
        <v>1</v>
      </c>
      <c r="DA172">
        <v>1</v>
      </c>
      <c r="DB172">
        <v>1</v>
      </c>
      <c r="DC172">
        <v>0</v>
      </c>
      <c r="DD172">
        <v>0</v>
      </c>
      <c r="DE172">
        <v>1</v>
      </c>
      <c r="DF172">
        <v>0</v>
      </c>
      <c r="DG172">
        <v>0</v>
      </c>
      <c r="DH172">
        <v>0</v>
      </c>
      <c r="DI172">
        <v>4</v>
      </c>
      <c r="DJ172">
        <v>0</v>
      </c>
      <c r="DK172">
        <v>1</v>
      </c>
      <c r="DL172">
        <v>1</v>
      </c>
      <c r="DM172">
        <v>1</v>
      </c>
      <c r="DN172">
        <v>0</v>
      </c>
      <c r="DO172">
        <v>1</v>
      </c>
      <c r="DP172">
        <v>0</v>
      </c>
      <c r="DQ172">
        <v>2</v>
      </c>
      <c r="DR172">
        <v>1</v>
      </c>
      <c r="DS172">
        <v>38</v>
      </c>
      <c r="DT172">
        <v>17</v>
      </c>
      <c r="DU172">
        <v>3</v>
      </c>
      <c r="DV172">
        <v>6</v>
      </c>
      <c r="DW172">
        <v>2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2</v>
      </c>
      <c r="EJ172">
        <v>0</v>
      </c>
      <c r="EK172">
        <v>0</v>
      </c>
      <c r="EL172">
        <v>0</v>
      </c>
      <c r="EM172">
        <v>3</v>
      </c>
      <c r="EN172">
        <v>0</v>
      </c>
      <c r="EO172">
        <v>0</v>
      </c>
      <c r="EP172">
        <v>0</v>
      </c>
      <c r="EQ172">
        <v>1</v>
      </c>
      <c r="ER172">
        <v>0</v>
      </c>
      <c r="ES172">
        <v>17</v>
      </c>
      <c r="ET172">
        <v>71</v>
      </c>
      <c r="EU172">
        <v>28</v>
      </c>
      <c r="EV172">
        <v>5</v>
      </c>
      <c r="EW172">
        <v>0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4</v>
      </c>
      <c r="FD172">
        <v>8</v>
      </c>
      <c r="FE172">
        <v>0</v>
      </c>
      <c r="FF172">
        <v>0</v>
      </c>
      <c r="FG172">
        <v>0</v>
      </c>
      <c r="FH172">
        <v>0</v>
      </c>
      <c r="FI172">
        <v>1</v>
      </c>
      <c r="FJ172">
        <v>1</v>
      </c>
      <c r="FK172">
        <v>0</v>
      </c>
      <c r="FL172">
        <v>0</v>
      </c>
      <c r="FM172">
        <v>0</v>
      </c>
      <c r="FN172">
        <v>0</v>
      </c>
      <c r="FO172">
        <v>14</v>
      </c>
      <c r="FP172">
        <v>2</v>
      </c>
      <c r="FQ172">
        <v>0</v>
      </c>
      <c r="FR172">
        <v>3</v>
      </c>
      <c r="FS172">
        <v>71</v>
      </c>
      <c r="FT172">
        <v>58</v>
      </c>
      <c r="FU172">
        <v>17</v>
      </c>
      <c r="FV172">
        <v>3</v>
      </c>
      <c r="FW172">
        <v>1</v>
      </c>
      <c r="FX172">
        <v>1</v>
      </c>
      <c r="FY172">
        <v>15</v>
      </c>
      <c r="FZ172">
        <v>0</v>
      </c>
      <c r="GA172">
        <v>4</v>
      </c>
      <c r="GB172">
        <v>0</v>
      </c>
      <c r="GC172">
        <v>0</v>
      </c>
      <c r="GD172">
        <v>0</v>
      </c>
      <c r="GE172">
        <v>3</v>
      </c>
      <c r="GF172">
        <v>1</v>
      </c>
      <c r="GG172">
        <v>0</v>
      </c>
      <c r="GH172">
        <v>0</v>
      </c>
      <c r="GI172">
        <v>2</v>
      </c>
      <c r="GJ172">
        <v>0</v>
      </c>
      <c r="GK172">
        <v>1</v>
      </c>
      <c r="GL172">
        <v>3</v>
      </c>
      <c r="GM172">
        <v>0</v>
      </c>
      <c r="GN172">
        <v>1</v>
      </c>
      <c r="GO172">
        <v>0</v>
      </c>
      <c r="GP172">
        <v>0</v>
      </c>
      <c r="GQ172">
        <v>4</v>
      </c>
      <c r="GR172">
        <v>2</v>
      </c>
      <c r="GS172">
        <v>58</v>
      </c>
      <c r="GT172">
        <v>158</v>
      </c>
      <c r="GU172">
        <v>95</v>
      </c>
      <c r="GV172">
        <v>3</v>
      </c>
      <c r="GW172">
        <v>8</v>
      </c>
      <c r="GX172">
        <v>1</v>
      </c>
      <c r="GY172">
        <v>3</v>
      </c>
      <c r="GZ172">
        <v>2</v>
      </c>
      <c r="HA172">
        <v>4</v>
      </c>
      <c r="HB172">
        <v>1</v>
      </c>
      <c r="HC172">
        <v>3</v>
      </c>
      <c r="HD172">
        <v>1</v>
      </c>
      <c r="HE172">
        <v>0</v>
      </c>
      <c r="HF172">
        <v>1</v>
      </c>
      <c r="HG172">
        <v>0</v>
      </c>
      <c r="HH172">
        <v>3</v>
      </c>
      <c r="HI172">
        <v>5</v>
      </c>
      <c r="HJ172">
        <v>0</v>
      </c>
      <c r="HK172">
        <v>0</v>
      </c>
      <c r="HL172">
        <v>14</v>
      </c>
      <c r="HM172">
        <v>1</v>
      </c>
      <c r="HN172">
        <v>2</v>
      </c>
      <c r="HO172">
        <v>5</v>
      </c>
      <c r="HP172">
        <v>0</v>
      </c>
      <c r="HQ172">
        <v>0</v>
      </c>
      <c r="HR172">
        <v>6</v>
      </c>
      <c r="HS172">
        <v>158</v>
      </c>
      <c r="HT172">
        <v>12</v>
      </c>
      <c r="HU172">
        <v>3</v>
      </c>
      <c r="HV172">
        <v>1</v>
      </c>
      <c r="HW172">
        <v>2</v>
      </c>
      <c r="HX172">
        <v>1</v>
      </c>
      <c r="HY172">
        <v>0</v>
      </c>
      <c r="HZ172">
        <v>1</v>
      </c>
      <c r="IA172">
        <v>0</v>
      </c>
      <c r="IB172">
        <v>1</v>
      </c>
      <c r="IC172">
        <v>0</v>
      </c>
      <c r="ID172">
        <v>0</v>
      </c>
      <c r="IE172">
        <v>0</v>
      </c>
      <c r="IF172">
        <v>2</v>
      </c>
      <c r="IG172">
        <v>1</v>
      </c>
      <c r="IH172">
        <v>12</v>
      </c>
    </row>
    <row r="173" spans="1:242">
      <c r="A173" t="s">
        <v>1025</v>
      </c>
      <c r="B173" t="s">
        <v>990</v>
      </c>
      <c r="C173" t="str">
        <f>"080401"</f>
        <v>080401</v>
      </c>
      <c r="D173" t="s">
        <v>1024</v>
      </c>
      <c r="E173">
        <v>2</v>
      </c>
      <c r="F173">
        <v>1284</v>
      </c>
      <c r="G173">
        <v>990</v>
      </c>
      <c r="H173">
        <v>265</v>
      </c>
      <c r="I173">
        <v>725</v>
      </c>
      <c r="J173">
        <v>0</v>
      </c>
      <c r="K173">
        <v>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724</v>
      </c>
      <c r="T173">
        <v>0</v>
      </c>
      <c r="U173">
        <v>0</v>
      </c>
      <c r="V173">
        <v>724</v>
      </c>
      <c r="W173">
        <v>15</v>
      </c>
      <c r="X173">
        <v>10</v>
      </c>
      <c r="Y173">
        <v>5</v>
      </c>
      <c r="Z173">
        <v>0</v>
      </c>
      <c r="AA173">
        <v>709</v>
      </c>
      <c r="AB173">
        <v>227</v>
      </c>
      <c r="AC173">
        <v>66</v>
      </c>
      <c r="AD173">
        <v>25</v>
      </c>
      <c r="AE173">
        <v>71</v>
      </c>
      <c r="AF173">
        <v>18</v>
      </c>
      <c r="AG173">
        <v>5</v>
      </c>
      <c r="AH173">
        <v>2</v>
      </c>
      <c r="AI173">
        <v>5</v>
      </c>
      <c r="AJ173">
        <v>2</v>
      </c>
      <c r="AK173">
        <v>1</v>
      </c>
      <c r="AL173">
        <v>0</v>
      </c>
      <c r="AM173">
        <v>2</v>
      </c>
      <c r="AN173">
        <v>0</v>
      </c>
      <c r="AO173">
        <v>2</v>
      </c>
      <c r="AP173">
        <v>0</v>
      </c>
      <c r="AQ173">
        <v>0</v>
      </c>
      <c r="AR173">
        <v>2</v>
      </c>
      <c r="AS173">
        <v>1</v>
      </c>
      <c r="AT173">
        <v>1</v>
      </c>
      <c r="AU173">
        <v>0</v>
      </c>
      <c r="AV173">
        <v>3</v>
      </c>
      <c r="AW173">
        <v>3</v>
      </c>
      <c r="AX173">
        <v>3</v>
      </c>
      <c r="AY173">
        <v>9</v>
      </c>
      <c r="AZ173">
        <v>6</v>
      </c>
      <c r="BA173">
        <v>227</v>
      </c>
      <c r="BB173">
        <v>157</v>
      </c>
      <c r="BC173">
        <v>42</v>
      </c>
      <c r="BD173">
        <v>64</v>
      </c>
      <c r="BE173">
        <v>10</v>
      </c>
      <c r="BF173">
        <v>5</v>
      </c>
      <c r="BG173">
        <v>3</v>
      </c>
      <c r="BH173">
        <v>2</v>
      </c>
      <c r="BI173">
        <v>2</v>
      </c>
      <c r="BJ173">
        <v>1</v>
      </c>
      <c r="BK173">
        <v>0</v>
      </c>
      <c r="BL173">
        <v>3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2</v>
      </c>
      <c r="BT173">
        <v>15</v>
      </c>
      <c r="BU173">
        <v>1</v>
      </c>
      <c r="BV173">
        <v>1</v>
      </c>
      <c r="BW173">
        <v>1</v>
      </c>
      <c r="BX173">
        <v>1</v>
      </c>
      <c r="BY173">
        <v>2</v>
      </c>
      <c r="BZ173">
        <v>1</v>
      </c>
      <c r="CA173">
        <v>157</v>
      </c>
      <c r="CB173">
        <v>33</v>
      </c>
      <c r="CC173">
        <v>8</v>
      </c>
      <c r="CD173">
        <v>5</v>
      </c>
      <c r="CE173">
        <v>2</v>
      </c>
      <c r="CF173">
        <v>6</v>
      </c>
      <c r="CG173">
        <v>1</v>
      </c>
      <c r="CH173">
        <v>0</v>
      </c>
      <c r="CI173">
        <v>0</v>
      </c>
      <c r="CJ173">
        <v>3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1</v>
      </c>
      <c r="CQ173">
        <v>0</v>
      </c>
      <c r="CR173">
        <v>6</v>
      </c>
      <c r="CS173">
        <v>33</v>
      </c>
      <c r="CT173">
        <v>22</v>
      </c>
      <c r="CU173">
        <v>15</v>
      </c>
      <c r="CV173">
        <v>1</v>
      </c>
      <c r="CW173">
        <v>0</v>
      </c>
      <c r="CX173">
        <v>0</v>
      </c>
      <c r="CY173">
        <v>0</v>
      </c>
      <c r="CZ173">
        <v>1</v>
      </c>
      <c r="DA173">
        <v>0</v>
      </c>
      <c r="DB173">
        <v>0</v>
      </c>
      <c r="DC173">
        <v>0</v>
      </c>
      <c r="DD173">
        <v>1</v>
      </c>
      <c r="DE173">
        <v>3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1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22</v>
      </c>
      <c r="DT173">
        <v>13</v>
      </c>
      <c r="DU173">
        <v>4</v>
      </c>
      <c r="DV173">
        <v>4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1</v>
      </c>
      <c r="EL173">
        <v>0</v>
      </c>
      <c r="EM173">
        <v>1</v>
      </c>
      <c r="EN173">
        <v>0</v>
      </c>
      <c r="EO173">
        <v>0</v>
      </c>
      <c r="EP173">
        <v>2</v>
      </c>
      <c r="EQ173">
        <v>0</v>
      </c>
      <c r="ER173">
        <v>1</v>
      </c>
      <c r="ES173">
        <v>13</v>
      </c>
      <c r="ET173">
        <v>62</v>
      </c>
      <c r="EU173">
        <v>26</v>
      </c>
      <c r="EV173">
        <v>5</v>
      </c>
      <c r="EW173">
        <v>0</v>
      </c>
      <c r="EX173">
        <v>0</v>
      </c>
      <c r="EY173">
        <v>3</v>
      </c>
      <c r="EZ173">
        <v>0</v>
      </c>
      <c r="FA173">
        <v>1</v>
      </c>
      <c r="FB173">
        <v>0</v>
      </c>
      <c r="FC173">
        <v>1</v>
      </c>
      <c r="FD173">
        <v>2</v>
      </c>
      <c r="FE173">
        <v>0</v>
      </c>
      <c r="FF173">
        <v>0</v>
      </c>
      <c r="FG173">
        <v>0</v>
      </c>
      <c r="FH173">
        <v>0</v>
      </c>
      <c r="FI173">
        <v>1</v>
      </c>
      <c r="FJ173">
        <v>4</v>
      </c>
      <c r="FK173">
        <v>0</v>
      </c>
      <c r="FL173">
        <v>0</v>
      </c>
      <c r="FM173">
        <v>0</v>
      </c>
      <c r="FN173">
        <v>1</v>
      </c>
      <c r="FO173">
        <v>15</v>
      </c>
      <c r="FP173">
        <v>0</v>
      </c>
      <c r="FQ173">
        <v>1</v>
      </c>
      <c r="FR173">
        <v>2</v>
      </c>
      <c r="FS173">
        <v>62</v>
      </c>
      <c r="FT173">
        <v>49</v>
      </c>
      <c r="FU173">
        <v>17</v>
      </c>
      <c r="FV173">
        <v>0</v>
      </c>
      <c r="FW173">
        <v>1</v>
      </c>
      <c r="FX173">
        <v>2</v>
      </c>
      <c r="FY173">
        <v>12</v>
      </c>
      <c r="FZ173">
        <v>3</v>
      </c>
      <c r="GA173">
        <v>1</v>
      </c>
      <c r="GB173">
        <v>0</v>
      </c>
      <c r="GC173">
        <v>0</v>
      </c>
      <c r="GD173">
        <v>0</v>
      </c>
      <c r="GE173">
        <v>1</v>
      </c>
      <c r="GF173">
        <v>0</v>
      </c>
      <c r="GG173">
        <v>1</v>
      </c>
      <c r="GH173">
        <v>0</v>
      </c>
      <c r="GI173">
        <v>2</v>
      </c>
      <c r="GJ173">
        <v>1</v>
      </c>
      <c r="GK173">
        <v>1</v>
      </c>
      <c r="GL173">
        <v>1</v>
      </c>
      <c r="GM173">
        <v>0</v>
      </c>
      <c r="GN173">
        <v>1</v>
      </c>
      <c r="GO173">
        <v>0</v>
      </c>
      <c r="GP173">
        <v>1</v>
      </c>
      <c r="GQ173">
        <v>2</v>
      </c>
      <c r="GR173">
        <v>2</v>
      </c>
      <c r="GS173">
        <v>49</v>
      </c>
      <c r="GT173">
        <v>138</v>
      </c>
      <c r="GU173">
        <v>84</v>
      </c>
      <c r="GV173">
        <v>4</v>
      </c>
      <c r="GW173">
        <v>4</v>
      </c>
      <c r="GX173">
        <v>3</v>
      </c>
      <c r="GY173">
        <v>0</v>
      </c>
      <c r="GZ173">
        <v>3</v>
      </c>
      <c r="HA173">
        <v>3</v>
      </c>
      <c r="HB173">
        <v>1</v>
      </c>
      <c r="HC173">
        <v>0</v>
      </c>
      <c r="HD173">
        <v>0</v>
      </c>
      <c r="HE173">
        <v>0</v>
      </c>
      <c r="HF173">
        <v>5</v>
      </c>
      <c r="HG173">
        <v>1</v>
      </c>
      <c r="HH173">
        <v>4</v>
      </c>
      <c r="HI173">
        <v>4</v>
      </c>
      <c r="HJ173">
        <v>1</v>
      </c>
      <c r="HK173">
        <v>0</v>
      </c>
      <c r="HL173">
        <v>9</v>
      </c>
      <c r="HM173">
        <v>2</v>
      </c>
      <c r="HN173">
        <v>1</v>
      </c>
      <c r="HO173">
        <v>1</v>
      </c>
      <c r="HP173">
        <v>0</v>
      </c>
      <c r="HQ173">
        <v>1</v>
      </c>
      <c r="HR173">
        <v>7</v>
      </c>
      <c r="HS173">
        <v>138</v>
      </c>
      <c r="HT173">
        <v>8</v>
      </c>
      <c r="HU173">
        <v>2</v>
      </c>
      <c r="HV173">
        <v>0</v>
      </c>
      <c r="HW173">
        <v>1</v>
      </c>
      <c r="HX173">
        <v>0</v>
      </c>
      <c r="HY173">
        <v>0</v>
      </c>
      <c r="HZ173">
        <v>1</v>
      </c>
      <c r="IA173">
        <v>1</v>
      </c>
      <c r="IB173">
        <v>1</v>
      </c>
      <c r="IC173">
        <v>0</v>
      </c>
      <c r="ID173">
        <v>0</v>
      </c>
      <c r="IE173">
        <v>1</v>
      </c>
      <c r="IF173">
        <v>0</v>
      </c>
      <c r="IG173">
        <v>1</v>
      </c>
      <c r="IH173">
        <v>8</v>
      </c>
    </row>
    <row r="174" spans="1:242">
      <c r="A174" t="s">
        <v>1023</v>
      </c>
      <c r="B174" t="s">
        <v>990</v>
      </c>
      <c r="C174" t="str">
        <f>"080401"</f>
        <v>080401</v>
      </c>
      <c r="D174" t="s">
        <v>668</v>
      </c>
      <c r="E174">
        <v>3</v>
      </c>
      <c r="F174">
        <v>1162</v>
      </c>
      <c r="G174">
        <v>880</v>
      </c>
      <c r="H174">
        <v>263</v>
      </c>
      <c r="I174">
        <v>617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615</v>
      </c>
      <c r="T174">
        <v>0</v>
      </c>
      <c r="U174">
        <v>0</v>
      </c>
      <c r="V174">
        <v>615</v>
      </c>
      <c r="W174">
        <v>18</v>
      </c>
      <c r="X174">
        <v>15</v>
      </c>
      <c r="Y174">
        <v>3</v>
      </c>
      <c r="Z174">
        <v>0</v>
      </c>
      <c r="AA174">
        <v>597</v>
      </c>
      <c r="AB174">
        <v>138</v>
      </c>
      <c r="AC174">
        <v>37</v>
      </c>
      <c r="AD174">
        <v>25</v>
      </c>
      <c r="AE174">
        <v>36</v>
      </c>
      <c r="AF174">
        <v>4</v>
      </c>
      <c r="AG174">
        <v>3</v>
      </c>
      <c r="AH174">
        <v>1</v>
      </c>
      <c r="AI174">
        <v>5</v>
      </c>
      <c r="AJ174">
        <v>4</v>
      </c>
      <c r="AK174">
        <v>0</v>
      </c>
      <c r="AL174">
        <v>0</v>
      </c>
      <c r="AM174">
        <v>2</v>
      </c>
      <c r="AN174">
        <v>0</v>
      </c>
      <c r="AO174">
        <v>0</v>
      </c>
      <c r="AP174">
        <v>2</v>
      </c>
      <c r="AQ174">
        <v>1</v>
      </c>
      <c r="AR174">
        <v>0</v>
      </c>
      <c r="AS174">
        <v>0</v>
      </c>
      <c r="AT174">
        <v>2</v>
      </c>
      <c r="AU174">
        <v>0</v>
      </c>
      <c r="AV174">
        <v>0</v>
      </c>
      <c r="AW174">
        <v>2</v>
      </c>
      <c r="AX174">
        <v>0</v>
      </c>
      <c r="AY174">
        <v>5</v>
      </c>
      <c r="AZ174">
        <v>9</v>
      </c>
      <c r="BA174">
        <v>138</v>
      </c>
      <c r="BB174">
        <v>149</v>
      </c>
      <c r="BC174">
        <v>49</v>
      </c>
      <c r="BD174">
        <v>57</v>
      </c>
      <c r="BE174">
        <v>4</v>
      </c>
      <c r="BF174">
        <v>5</v>
      </c>
      <c r="BG174">
        <v>0</v>
      </c>
      <c r="BH174">
        <v>0</v>
      </c>
      <c r="BI174">
        <v>3</v>
      </c>
      <c r="BJ174">
        <v>1</v>
      </c>
      <c r="BK174">
        <v>0</v>
      </c>
      <c r="BL174">
        <v>5</v>
      </c>
      <c r="BM174">
        <v>1</v>
      </c>
      <c r="BN174">
        <v>0</v>
      </c>
      <c r="BO174">
        <v>1</v>
      </c>
      <c r="BP174">
        <v>1</v>
      </c>
      <c r="BQ174">
        <v>2</v>
      </c>
      <c r="BR174">
        <v>0</v>
      </c>
      <c r="BS174">
        <v>0</v>
      </c>
      <c r="BT174">
        <v>10</v>
      </c>
      <c r="BU174">
        <v>0</v>
      </c>
      <c r="BV174">
        <v>0</v>
      </c>
      <c r="BW174">
        <v>3</v>
      </c>
      <c r="BX174">
        <v>1</v>
      </c>
      <c r="BY174">
        <v>0</v>
      </c>
      <c r="BZ174">
        <v>6</v>
      </c>
      <c r="CA174">
        <v>149</v>
      </c>
      <c r="CB174">
        <v>16</v>
      </c>
      <c r="CC174">
        <v>9</v>
      </c>
      <c r="CD174">
        <v>1</v>
      </c>
      <c r="CE174">
        <v>3</v>
      </c>
      <c r="CF174">
        <v>2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1</v>
      </c>
      <c r="CS174">
        <v>16</v>
      </c>
      <c r="CT174">
        <v>26</v>
      </c>
      <c r="CU174">
        <v>17</v>
      </c>
      <c r="CV174">
        <v>1</v>
      </c>
      <c r="CW174">
        <v>1</v>
      </c>
      <c r="CX174">
        <v>0</v>
      </c>
      <c r="CY174">
        <v>0</v>
      </c>
      <c r="CZ174">
        <v>1</v>
      </c>
      <c r="DA174">
        <v>0</v>
      </c>
      <c r="DB174">
        <v>1</v>
      </c>
      <c r="DC174">
        <v>0</v>
      </c>
      <c r="DD174">
        <v>0</v>
      </c>
      <c r="DE174">
        <v>1</v>
      </c>
      <c r="DF174">
        <v>1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0</v>
      </c>
      <c r="DM174">
        <v>1</v>
      </c>
      <c r="DN174">
        <v>0</v>
      </c>
      <c r="DO174">
        <v>0</v>
      </c>
      <c r="DP174">
        <v>0</v>
      </c>
      <c r="DQ174">
        <v>0</v>
      </c>
      <c r="DR174">
        <v>1</v>
      </c>
      <c r="DS174">
        <v>26</v>
      </c>
      <c r="DT174">
        <v>23</v>
      </c>
      <c r="DU174">
        <v>2</v>
      </c>
      <c r="DV174">
        <v>14</v>
      </c>
      <c r="DW174">
        <v>0</v>
      </c>
      <c r="DX174">
        <v>0</v>
      </c>
      <c r="DY174">
        <v>2</v>
      </c>
      <c r="DZ174">
        <v>0</v>
      </c>
      <c r="EA174">
        <v>0</v>
      </c>
      <c r="EB174">
        <v>0</v>
      </c>
      <c r="EC174">
        <v>1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3</v>
      </c>
      <c r="EJ174">
        <v>0</v>
      </c>
      <c r="EK174">
        <v>0</v>
      </c>
      <c r="EL174">
        <v>0</v>
      </c>
      <c r="EM174">
        <v>1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23</v>
      </c>
      <c r="ET174">
        <v>72</v>
      </c>
      <c r="EU174">
        <v>32</v>
      </c>
      <c r="EV174">
        <v>4</v>
      </c>
      <c r="EW174">
        <v>1</v>
      </c>
      <c r="EX174">
        <v>0</v>
      </c>
      <c r="EY174">
        <v>5</v>
      </c>
      <c r="EZ174">
        <v>0</v>
      </c>
      <c r="FA174">
        <v>0</v>
      </c>
      <c r="FB174">
        <v>0</v>
      </c>
      <c r="FC174">
        <v>1</v>
      </c>
      <c r="FD174">
        <v>12</v>
      </c>
      <c r="FE174">
        <v>0</v>
      </c>
      <c r="FF174">
        <v>0</v>
      </c>
      <c r="FG174">
        <v>1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2</v>
      </c>
      <c r="FO174">
        <v>12</v>
      </c>
      <c r="FP174">
        <v>0</v>
      </c>
      <c r="FQ174">
        <v>0</v>
      </c>
      <c r="FR174">
        <v>2</v>
      </c>
      <c r="FS174">
        <v>72</v>
      </c>
      <c r="FT174">
        <v>31</v>
      </c>
      <c r="FU174">
        <v>9</v>
      </c>
      <c r="FV174">
        <v>0</v>
      </c>
      <c r="FW174">
        <v>0</v>
      </c>
      <c r="FX174">
        <v>0</v>
      </c>
      <c r="FY174">
        <v>11</v>
      </c>
      <c r="FZ174">
        <v>1</v>
      </c>
      <c r="GA174">
        <v>1</v>
      </c>
      <c r="GB174">
        <v>0</v>
      </c>
      <c r="GC174">
        <v>0</v>
      </c>
      <c r="GD174">
        <v>0</v>
      </c>
      <c r="GE174">
        <v>1</v>
      </c>
      <c r="GF174">
        <v>0</v>
      </c>
      <c r="GG174">
        <v>1</v>
      </c>
      <c r="GH174">
        <v>0</v>
      </c>
      <c r="GI174">
        <v>0</v>
      </c>
      <c r="GJ174">
        <v>1</v>
      </c>
      <c r="GK174">
        <v>2</v>
      </c>
      <c r="GL174">
        <v>1</v>
      </c>
      <c r="GM174">
        <v>0</v>
      </c>
      <c r="GN174">
        <v>0</v>
      </c>
      <c r="GO174">
        <v>0</v>
      </c>
      <c r="GP174">
        <v>1</v>
      </c>
      <c r="GQ174">
        <v>1</v>
      </c>
      <c r="GR174">
        <v>1</v>
      </c>
      <c r="GS174">
        <v>31</v>
      </c>
      <c r="GT174">
        <v>141</v>
      </c>
      <c r="GU174">
        <v>105</v>
      </c>
      <c r="GV174">
        <v>3</v>
      </c>
      <c r="GW174">
        <v>1</v>
      </c>
      <c r="GX174">
        <v>2</v>
      </c>
      <c r="GY174">
        <v>2</v>
      </c>
      <c r="GZ174">
        <v>3</v>
      </c>
      <c r="HA174">
        <v>2</v>
      </c>
      <c r="HB174">
        <v>0</v>
      </c>
      <c r="HC174">
        <v>0</v>
      </c>
      <c r="HD174">
        <v>1</v>
      </c>
      <c r="HE174">
        <v>0</v>
      </c>
      <c r="HF174">
        <v>1</v>
      </c>
      <c r="HG174">
        <v>0</v>
      </c>
      <c r="HH174">
        <v>3</v>
      </c>
      <c r="HI174">
        <v>2</v>
      </c>
      <c r="HJ174">
        <v>0</v>
      </c>
      <c r="HK174">
        <v>0</v>
      </c>
      <c r="HL174">
        <v>10</v>
      </c>
      <c r="HM174">
        <v>0</v>
      </c>
      <c r="HN174">
        <v>0</v>
      </c>
      <c r="HO174">
        <v>1</v>
      </c>
      <c r="HP174">
        <v>0</v>
      </c>
      <c r="HQ174">
        <v>0</v>
      </c>
      <c r="HR174">
        <v>5</v>
      </c>
      <c r="HS174">
        <v>141</v>
      </c>
      <c r="HT174">
        <v>1</v>
      </c>
      <c r="HU174">
        <v>1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1</v>
      </c>
    </row>
    <row r="175" spans="1:242">
      <c r="A175" t="s">
        <v>1022</v>
      </c>
      <c r="B175" t="s">
        <v>990</v>
      </c>
      <c r="C175" t="str">
        <f>"080401"</f>
        <v>080401</v>
      </c>
      <c r="D175" t="s">
        <v>1012</v>
      </c>
      <c r="E175">
        <v>4</v>
      </c>
      <c r="F175">
        <v>1787</v>
      </c>
      <c r="G175">
        <v>1370</v>
      </c>
      <c r="H175">
        <v>399</v>
      </c>
      <c r="I175">
        <v>971</v>
      </c>
      <c r="J175">
        <v>0</v>
      </c>
      <c r="K175">
        <v>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971</v>
      </c>
      <c r="T175">
        <v>0</v>
      </c>
      <c r="U175">
        <v>0</v>
      </c>
      <c r="V175">
        <v>971</v>
      </c>
      <c r="W175">
        <v>11</v>
      </c>
      <c r="X175">
        <v>5</v>
      </c>
      <c r="Y175">
        <v>6</v>
      </c>
      <c r="Z175">
        <v>0</v>
      </c>
      <c r="AA175">
        <v>960</v>
      </c>
      <c r="AB175">
        <v>300</v>
      </c>
      <c r="AC175">
        <v>94</v>
      </c>
      <c r="AD175">
        <v>59</v>
      </c>
      <c r="AE175">
        <v>59</v>
      </c>
      <c r="AF175">
        <v>33</v>
      </c>
      <c r="AG175">
        <v>10</v>
      </c>
      <c r="AH175">
        <v>2</v>
      </c>
      <c r="AI175">
        <v>6</v>
      </c>
      <c r="AJ175">
        <v>2</v>
      </c>
      <c r="AK175">
        <v>0</v>
      </c>
      <c r="AL175">
        <v>0</v>
      </c>
      <c r="AM175">
        <v>4</v>
      </c>
      <c r="AN175">
        <v>2</v>
      </c>
      <c r="AO175">
        <v>1</v>
      </c>
      <c r="AP175">
        <v>0</v>
      </c>
      <c r="AQ175">
        <v>0</v>
      </c>
      <c r="AR175">
        <v>2</v>
      </c>
      <c r="AS175">
        <v>2</v>
      </c>
      <c r="AT175">
        <v>3</v>
      </c>
      <c r="AU175">
        <v>0</v>
      </c>
      <c r="AV175">
        <v>0</v>
      </c>
      <c r="AW175">
        <v>6</v>
      </c>
      <c r="AX175">
        <v>0</v>
      </c>
      <c r="AY175">
        <v>4</v>
      </c>
      <c r="AZ175">
        <v>11</v>
      </c>
      <c r="BA175">
        <v>300</v>
      </c>
      <c r="BB175">
        <v>266</v>
      </c>
      <c r="BC175">
        <v>95</v>
      </c>
      <c r="BD175">
        <v>110</v>
      </c>
      <c r="BE175">
        <v>9</v>
      </c>
      <c r="BF175">
        <v>7</v>
      </c>
      <c r="BG175">
        <v>0</v>
      </c>
      <c r="BH175">
        <v>2</v>
      </c>
      <c r="BI175">
        <v>0</v>
      </c>
      <c r="BJ175">
        <v>1</v>
      </c>
      <c r="BK175">
        <v>4</v>
      </c>
      <c r="BL175">
        <v>1</v>
      </c>
      <c r="BM175">
        <v>0</v>
      </c>
      <c r="BN175">
        <v>1</v>
      </c>
      <c r="BO175">
        <v>3</v>
      </c>
      <c r="BP175">
        <v>0</v>
      </c>
      <c r="BQ175">
        <v>0</v>
      </c>
      <c r="BR175">
        <v>0</v>
      </c>
      <c r="BS175">
        <v>0</v>
      </c>
      <c r="BT175">
        <v>17</v>
      </c>
      <c r="BU175">
        <v>3</v>
      </c>
      <c r="BV175">
        <v>3</v>
      </c>
      <c r="BW175">
        <v>3</v>
      </c>
      <c r="BX175">
        <v>0</v>
      </c>
      <c r="BY175">
        <v>0</v>
      </c>
      <c r="BZ175">
        <v>7</v>
      </c>
      <c r="CA175">
        <v>266</v>
      </c>
      <c r="CB175">
        <v>23</v>
      </c>
      <c r="CC175">
        <v>11</v>
      </c>
      <c r="CD175">
        <v>1</v>
      </c>
      <c r="CE175">
        <v>2</v>
      </c>
      <c r="CF175">
        <v>4</v>
      </c>
      <c r="CG175">
        <v>0</v>
      </c>
      <c r="CH175">
        <v>1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1</v>
      </c>
      <c r="CQ175">
        <v>2</v>
      </c>
      <c r="CR175">
        <v>0</v>
      </c>
      <c r="CS175">
        <v>23</v>
      </c>
      <c r="CT175">
        <v>60</v>
      </c>
      <c r="CU175">
        <v>26</v>
      </c>
      <c r="CV175">
        <v>3</v>
      </c>
      <c r="CW175">
        <v>5</v>
      </c>
      <c r="CX175">
        <v>1</v>
      </c>
      <c r="CY175">
        <v>0</v>
      </c>
      <c r="CZ175">
        <v>1</v>
      </c>
      <c r="DA175">
        <v>0</v>
      </c>
      <c r="DB175">
        <v>0</v>
      </c>
      <c r="DC175">
        <v>0</v>
      </c>
      <c r="DD175">
        <v>1</v>
      </c>
      <c r="DE175">
        <v>13</v>
      </c>
      <c r="DF175">
        <v>1</v>
      </c>
      <c r="DG175">
        <v>1</v>
      </c>
      <c r="DH175">
        <v>0</v>
      </c>
      <c r="DI175">
        <v>1</v>
      </c>
      <c r="DJ175">
        <v>2</v>
      </c>
      <c r="DK175">
        <v>0</v>
      </c>
      <c r="DL175">
        <v>1</v>
      </c>
      <c r="DM175">
        <v>2</v>
      </c>
      <c r="DN175">
        <v>0</v>
      </c>
      <c r="DO175">
        <v>0</v>
      </c>
      <c r="DP175">
        <v>0</v>
      </c>
      <c r="DQ175">
        <v>0</v>
      </c>
      <c r="DR175">
        <v>2</v>
      </c>
      <c r="DS175">
        <v>60</v>
      </c>
      <c r="DT175">
        <v>24</v>
      </c>
      <c r="DU175">
        <v>3</v>
      </c>
      <c r="DV175">
        <v>13</v>
      </c>
      <c r="DW175">
        <v>0</v>
      </c>
      <c r="DX175">
        <v>0</v>
      </c>
      <c r="DY175">
        <v>3</v>
      </c>
      <c r="DZ175">
        <v>0</v>
      </c>
      <c r="EA175">
        <v>0</v>
      </c>
      <c r="EB175">
        <v>0</v>
      </c>
      <c r="EC175">
        <v>0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3</v>
      </c>
      <c r="EN175">
        <v>0</v>
      </c>
      <c r="EO175">
        <v>0</v>
      </c>
      <c r="EP175">
        <v>1</v>
      </c>
      <c r="EQ175">
        <v>0</v>
      </c>
      <c r="ER175">
        <v>0</v>
      </c>
      <c r="ES175">
        <v>24</v>
      </c>
      <c r="ET175">
        <v>81</v>
      </c>
      <c r="EU175">
        <v>33</v>
      </c>
      <c r="EV175">
        <v>15</v>
      </c>
      <c r="EW175">
        <v>0</v>
      </c>
      <c r="EX175">
        <v>0</v>
      </c>
      <c r="EY175">
        <v>5</v>
      </c>
      <c r="EZ175">
        <v>0</v>
      </c>
      <c r="FA175">
        <v>0</v>
      </c>
      <c r="FB175">
        <v>2</v>
      </c>
      <c r="FC175">
        <v>0</v>
      </c>
      <c r="FD175">
        <v>7</v>
      </c>
      <c r="FE175">
        <v>0</v>
      </c>
      <c r="FF175">
        <v>0</v>
      </c>
      <c r="FG175">
        <v>0</v>
      </c>
      <c r="FH175">
        <v>0</v>
      </c>
      <c r="FI175">
        <v>1</v>
      </c>
      <c r="FJ175">
        <v>1</v>
      </c>
      <c r="FK175">
        <v>2</v>
      </c>
      <c r="FL175">
        <v>0</v>
      </c>
      <c r="FM175">
        <v>1</v>
      </c>
      <c r="FN175">
        <v>1</v>
      </c>
      <c r="FO175">
        <v>11</v>
      </c>
      <c r="FP175">
        <v>0</v>
      </c>
      <c r="FQ175">
        <v>0</v>
      </c>
      <c r="FR175">
        <v>2</v>
      </c>
      <c r="FS175">
        <v>81</v>
      </c>
      <c r="FT175">
        <v>59</v>
      </c>
      <c r="FU175">
        <v>15</v>
      </c>
      <c r="FV175">
        <v>1</v>
      </c>
      <c r="FW175">
        <v>3</v>
      </c>
      <c r="FX175">
        <v>1</v>
      </c>
      <c r="FY175">
        <v>12</v>
      </c>
      <c r="FZ175">
        <v>3</v>
      </c>
      <c r="GA175">
        <v>1</v>
      </c>
      <c r="GB175">
        <v>4</v>
      </c>
      <c r="GC175">
        <v>0</v>
      </c>
      <c r="GD175">
        <v>1</v>
      </c>
      <c r="GE175">
        <v>5</v>
      </c>
      <c r="GF175">
        <v>0</v>
      </c>
      <c r="GG175">
        <v>2</v>
      </c>
      <c r="GH175">
        <v>0</v>
      </c>
      <c r="GI175">
        <v>4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2</v>
      </c>
      <c r="GQ175">
        <v>1</v>
      </c>
      <c r="GR175">
        <v>4</v>
      </c>
      <c r="GS175">
        <v>59</v>
      </c>
      <c r="GT175">
        <v>143</v>
      </c>
      <c r="GU175">
        <v>83</v>
      </c>
      <c r="GV175">
        <v>5</v>
      </c>
      <c r="GW175">
        <v>6</v>
      </c>
      <c r="GX175">
        <v>3</v>
      </c>
      <c r="GY175">
        <v>0</v>
      </c>
      <c r="GZ175">
        <v>1</v>
      </c>
      <c r="HA175">
        <v>4</v>
      </c>
      <c r="HB175">
        <v>0</v>
      </c>
      <c r="HC175">
        <v>0</v>
      </c>
      <c r="HD175">
        <v>0</v>
      </c>
      <c r="HE175">
        <v>1</v>
      </c>
      <c r="HF175">
        <v>1</v>
      </c>
      <c r="HG175">
        <v>0</v>
      </c>
      <c r="HH175">
        <v>2</v>
      </c>
      <c r="HI175">
        <v>6</v>
      </c>
      <c r="HJ175">
        <v>0</v>
      </c>
      <c r="HK175">
        <v>0</v>
      </c>
      <c r="HL175">
        <v>19</v>
      </c>
      <c r="HM175">
        <v>0</v>
      </c>
      <c r="HN175">
        <v>1</v>
      </c>
      <c r="HO175">
        <v>1</v>
      </c>
      <c r="HP175">
        <v>0</v>
      </c>
      <c r="HQ175">
        <v>2</v>
      </c>
      <c r="HR175">
        <v>8</v>
      </c>
      <c r="HS175">
        <v>143</v>
      </c>
      <c r="HT175">
        <v>4</v>
      </c>
      <c r="HU175">
        <v>1</v>
      </c>
      <c r="HV175">
        <v>0</v>
      </c>
      <c r="HW175">
        <v>1</v>
      </c>
      <c r="HX175">
        <v>1</v>
      </c>
      <c r="HY175">
        <v>0</v>
      </c>
      <c r="HZ175">
        <v>0</v>
      </c>
      <c r="IA175">
        <v>1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4</v>
      </c>
    </row>
    <row r="176" spans="1:242">
      <c r="A176" t="s">
        <v>1021</v>
      </c>
      <c r="B176" t="s">
        <v>990</v>
      </c>
      <c r="C176" t="str">
        <f>"080401"</f>
        <v>080401</v>
      </c>
      <c r="D176" t="s">
        <v>1020</v>
      </c>
      <c r="E176">
        <v>5</v>
      </c>
      <c r="F176">
        <v>1737</v>
      </c>
      <c r="G176">
        <v>1330</v>
      </c>
      <c r="H176">
        <v>354</v>
      </c>
      <c r="I176">
        <v>976</v>
      </c>
      <c r="J176">
        <v>0</v>
      </c>
      <c r="K176">
        <v>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976</v>
      </c>
      <c r="T176">
        <v>0</v>
      </c>
      <c r="U176">
        <v>0</v>
      </c>
      <c r="V176">
        <v>976</v>
      </c>
      <c r="W176">
        <v>17</v>
      </c>
      <c r="X176">
        <v>10</v>
      </c>
      <c r="Y176">
        <v>7</v>
      </c>
      <c r="Z176">
        <v>0</v>
      </c>
      <c r="AA176">
        <v>959</v>
      </c>
      <c r="AB176">
        <v>265</v>
      </c>
      <c r="AC176">
        <v>85</v>
      </c>
      <c r="AD176">
        <v>42</v>
      </c>
      <c r="AE176">
        <v>53</v>
      </c>
      <c r="AF176">
        <v>25</v>
      </c>
      <c r="AG176">
        <v>8</v>
      </c>
      <c r="AH176">
        <v>3</v>
      </c>
      <c r="AI176">
        <v>3</v>
      </c>
      <c r="AJ176">
        <v>9</v>
      </c>
      <c r="AK176">
        <v>1</v>
      </c>
      <c r="AL176">
        <v>1</v>
      </c>
      <c r="AM176">
        <v>0</v>
      </c>
      <c r="AN176">
        <v>0</v>
      </c>
      <c r="AO176">
        <v>6</v>
      </c>
      <c r="AP176">
        <v>0</v>
      </c>
      <c r="AQ176">
        <v>0</v>
      </c>
      <c r="AR176">
        <v>0</v>
      </c>
      <c r="AS176">
        <v>0</v>
      </c>
      <c r="AT176">
        <v>1</v>
      </c>
      <c r="AU176">
        <v>0</v>
      </c>
      <c r="AV176">
        <v>1</v>
      </c>
      <c r="AW176">
        <v>2</v>
      </c>
      <c r="AX176">
        <v>2</v>
      </c>
      <c r="AY176">
        <v>7</v>
      </c>
      <c r="AZ176">
        <v>16</v>
      </c>
      <c r="BA176">
        <v>265</v>
      </c>
      <c r="BB176">
        <v>244</v>
      </c>
      <c r="BC176">
        <v>79</v>
      </c>
      <c r="BD176">
        <v>89</v>
      </c>
      <c r="BE176">
        <v>8</v>
      </c>
      <c r="BF176">
        <v>8</v>
      </c>
      <c r="BG176">
        <v>4</v>
      </c>
      <c r="BH176">
        <v>2</v>
      </c>
      <c r="BI176">
        <v>3</v>
      </c>
      <c r="BJ176">
        <v>2</v>
      </c>
      <c r="BK176">
        <v>0</v>
      </c>
      <c r="BL176">
        <v>2</v>
      </c>
      <c r="BM176">
        <v>4</v>
      </c>
      <c r="BN176">
        <v>2</v>
      </c>
      <c r="BO176">
        <v>0</v>
      </c>
      <c r="BP176">
        <v>3</v>
      </c>
      <c r="BQ176">
        <v>0</v>
      </c>
      <c r="BR176">
        <v>0</v>
      </c>
      <c r="BS176">
        <v>1</v>
      </c>
      <c r="BT176">
        <v>23</v>
      </c>
      <c r="BU176">
        <v>2</v>
      </c>
      <c r="BV176">
        <v>3</v>
      </c>
      <c r="BW176">
        <v>5</v>
      </c>
      <c r="BX176">
        <v>1</v>
      </c>
      <c r="BY176">
        <v>0</v>
      </c>
      <c r="BZ176">
        <v>3</v>
      </c>
      <c r="CA176">
        <v>244</v>
      </c>
      <c r="CB176">
        <v>42</v>
      </c>
      <c r="CC176">
        <v>15</v>
      </c>
      <c r="CD176">
        <v>2</v>
      </c>
      <c r="CE176">
        <v>5</v>
      </c>
      <c r="CF176">
        <v>4</v>
      </c>
      <c r="CG176">
        <v>0</v>
      </c>
      <c r="CH176">
        <v>4</v>
      </c>
      <c r="CI176">
        <v>0</v>
      </c>
      <c r="CJ176">
        <v>3</v>
      </c>
      <c r="CK176">
        <v>0</v>
      </c>
      <c r="CL176">
        <v>1</v>
      </c>
      <c r="CM176">
        <v>0</v>
      </c>
      <c r="CN176">
        <v>0</v>
      </c>
      <c r="CO176">
        <v>1</v>
      </c>
      <c r="CP176">
        <v>1</v>
      </c>
      <c r="CQ176">
        <v>1</v>
      </c>
      <c r="CR176">
        <v>5</v>
      </c>
      <c r="CS176">
        <v>42</v>
      </c>
      <c r="CT176">
        <v>52</v>
      </c>
      <c r="CU176">
        <v>31</v>
      </c>
      <c r="CV176">
        <v>4</v>
      </c>
      <c r="CW176">
        <v>1</v>
      </c>
      <c r="CX176">
        <v>1</v>
      </c>
      <c r="CY176">
        <v>0</v>
      </c>
      <c r="CZ176">
        <v>0</v>
      </c>
      <c r="DA176">
        <v>1</v>
      </c>
      <c r="DB176">
        <v>0</v>
      </c>
      <c r="DC176">
        <v>1</v>
      </c>
      <c r="DD176">
        <v>1</v>
      </c>
      <c r="DE176">
        <v>8</v>
      </c>
      <c r="DF176">
        <v>0</v>
      </c>
      <c r="DG176">
        <v>0</v>
      </c>
      <c r="DH176">
        <v>0</v>
      </c>
      <c r="DI176">
        <v>1</v>
      </c>
      <c r="DJ176">
        <v>0</v>
      </c>
      <c r="DK176">
        <v>0</v>
      </c>
      <c r="DL176">
        <v>0</v>
      </c>
      <c r="DM176">
        <v>2</v>
      </c>
      <c r="DN176">
        <v>0</v>
      </c>
      <c r="DO176">
        <v>1</v>
      </c>
      <c r="DP176">
        <v>0</v>
      </c>
      <c r="DQ176">
        <v>0</v>
      </c>
      <c r="DR176">
        <v>0</v>
      </c>
      <c r="DS176">
        <v>52</v>
      </c>
      <c r="DT176">
        <v>19</v>
      </c>
      <c r="DU176">
        <v>6</v>
      </c>
      <c r="DV176">
        <v>4</v>
      </c>
      <c r="DW176">
        <v>2</v>
      </c>
      <c r="DX176">
        <v>0</v>
      </c>
      <c r="DY176">
        <v>1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1</v>
      </c>
      <c r="EI176">
        <v>3</v>
      </c>
      <c r="EJ176">
        <v>0</v>
      </c>
      <c r="EK176">
        <v>0</v>
      </c>
      <c r="EL176">
        <v>0</v>
      </c>
      <c r="EM176">
        <v>1</v>
      </c>
      <c r="EN176">
        <v>0</v>
      </c>
      <c r="EO176">
        <v>0</v>
      </c>
      <c r="EP176">
        <v>0</v>
      </c>
      <c r="EQ176">
        <v>0</v>
      </c>
      <c r="ER176">
        <v>1</v>
      </c>
      <c r="ES176">
        <v>19</v>
      </c>
      <c r="ET176">
        <v>75</v>
      </c>
      <c r="EU176">
        <v>30</v>
      </c>
      <c r="EV176">
        <v>11</v>
      </c>
      <c r="EW176">
        <v>1</v>
      </c>
      <c r="EX176">
        <v>1</v>
      </c>
      <c r="EY176">
        <v>2</v>
      </c>
      <c r="EZ176">
        <v>0</v>
      </c>
      <c r="FA176">
        <v>3</v>
      </c>
      <c r="FB176">
        <v>2</v>
      </c>
      <c r="FC176">
        <v>1</v>
      </c>
      <c r="FD176">
        <v>8</v>
      </c>
      <c r="FE176">
        <v>1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1</v>
      </c>
      <c r="FM176">
        <v>0</v>
      </c>
      <c r="FN176">
        <v>2</v>
      </c>
      <c r="FO176">
        <v>11</v>
      </c>
      <c r="FP176">
        <v>0</v>
      </c>
      <c r="FQ176">
        <v>0</v>
      </c>
      <c r="FR176">
        <v>1</v>
      </c>
      <c r="FS176">
        <v>75</v>
      </c>
      <c r="FT176">
        <v>64</v>
      </c>
      <c r="FU176">
        <v>18</v>
      </c>
      <c r="FV176">
        <v>0</v>
      </c>
      <c r="FW176">
        <v>2</v>
      </c>
      <c r="FX176">
        <v>0</v>
      </c>
      <c r="FY176">
        <v>11</v>
      </c>
      <c r="FZ176">
        <v>2</v>
      </c>
      <c r="GA176">
        <v>6</v>
      </c>
      <c r="GB176">
        <v>0</v>
      </c>
      <c r="GC176">
        <v>1</v>
      </c>
      <c r="GD176">
        <v>1</v>
      </c>
      <c r="GE176">
        <v>5</v>
      </c>
      <c r="GF176">
        <v>1</v>
      </c>
      <c r="GG176">
        <v>4</v>
      </c>
      <c r="GH176">
        <v>0</v>
      </c>
      <c r="GI176">
        <v>3</v>
      </c>
      <c r="GJ176">
        <v>0</v>
      </c>
      <c r="GK176">
        <v>1</v>
      </c>
      <c r="GL176">
        <v>2</v>
      </c>
      <c r="GM176">
        <v>0</v>
      </c>
      <c r="GN176">
        <v>1</v>
      </c>
      <c r="GO176">
        <v>0</v>
      </c>
      <c r="GP176">
        <v>1</v>
      </c>
      <c r="GQ176">
        <v>5</v>
      </c>
      <c r="GR176">
        <v>0</v>
      </c>
      <c r="GS176">
        <v>64</v>
      </c>
      <c r="GT176">
        <v>187</v>
      </c>
      <c r="GU176">
        <v>105</v>
      </c>
      <c r="GV176">
        <v>6</v>
      </c>
      <c r="GW176">
        <v>6</v>
      </c>
      <c r="GX176">
        <v>3</v>
      </c>
      <c r="GY176">
        <v>3</v>
      </c>
      <c r="GZ176">
        <v>9</v>
      </c>
      <c r="HA176">
        <v>5</v>
      </c>
      <c r="HB176">
        <v>2</v>
      </c>
      <c r="HC176">
        <v>0</v>
      </c>
      <c r="HD176">
        <v>0</v>
      </c>
      <c r="HE176">
        <v>1</v>
      </c>
      <c r="HF176">
        <v>3</v>
      </c>
      <c r="HG176">
        <v>2</v>
      </c>
      <c r="HH176">
        <v>4</v>
      </c>
      <c r="HI176">
        <v>8</v>
      </c>
      <c r="HJ176">
        <v>1</v>
      </c>
      <c r="HK176">
        <v>0</v>
      </c>
      <c r="HL176">
        <v>18</v>
      </c>
      <c r="HM176">
        <v>2</v>
      </c>
      <c r="HN176">
        <v>0</v>
      </c>
      <c r="HO176">
        <v>1</v>
      </c>
      <c r="HP176">
        <v>1</v>
      </c>
      <c r="HQ176">
        <v>2</v>
      </c>
      <c r="HR176">
        <v>5</v>
      </c>
      <c r="HS176">
        <v>187</v>
      </c>
      <c r="HT176">
        <v>11</v>
      </c>
      <c r="HU176">
        <v>0</v>
      </c>
      <c r="HV176">
        <v>0</v>
      </c>
      <c r="HW176">
        <v>1</v>
      </c>
      <c r="HX176">
        <v>2</v>
      </c>
      <c r="HY176">
        <v>0</v>
      </c>
      <c r="HZ176">
        <v>0</v>
      </c>
      <c r="IA176">
        <v>0</v>
      </c>
      <c r="IB176">
        <v>1</v>
      </c>
      <c r="IC176">
        <v>2</v>
      </c>
      <c r="ID176">
        <v>2</v>
      </c>
      <c r="IE176">
        <v>1</v>
      </c>
      <c r="IF176">
        <v>0</v>
      </c>
      <c r="IG176">
        <v>2</v>
      </c>
      <c r="IH176">
        <v>11</v>
      </c>
    </row>
    <row r="177" spans="1:242">
      <c r="A177" t="s">
        <v>1019</v>
      </c>
      <c r="B177" t="s">
        <v>990</v>
      </c>
      <c r="C177" t="str">
        <f>"080401"</f>
        <v>080401</v>
      </c>
      <c r="D177" t="s">
        <v>513</v>
      </c>
      <c r="E177">
        <v>6</v>
      </c>
      <c r="F177">
        <v>2140</v>
      </c>
      <c r="G177">
        <v>1600</v>
      </c>
      <c r="H177">
        <v>493</v>
      </c>
      <c r="I177">
        <v>1107</v>
      </c>
      <c r="J177">
        <v>0</v>
      </c>
      <c r="K177">
        <v>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1107</v>
      </c>
      <c r="T177">
        <v>0</v>
      </c>
      <c r="U177">
        <v>0</v>
      </c>
      <c r="V177">
        <v>1107</v>
      </c>
      <c r="W177">
        <v>25</v>
      </c>
      <c r="X177">
        <v>19</v>
      </c>
      <c r="Y177">
        <v>6</v>
      </c>
      <c r="Z177">
        <v>0</v>
      </c>
      <c r="AA177">
        <v>1082</v>
      </c>
      <c r="AB177">
        <v>313</v>
      </c>
      <c r="AC177">
        <v>90</v>
      </c>
      <c r="AD177">
        <v>34</v>
      </c>
      <c r="AE177">
        <v>91</v>
      </c>
      <c r="AF177">
        <v>27</v>
      </c>
      <c r="AG177">
        <v>16</v>
      </c>
      <c r="AH177">
        <v>1</v>
      </c>
      <c r="AI177">
        <v>2</v>
      </c>
      <c r="AJ177">
        <v>4</v>
      </c>
      <c r="AK177">
        <v>1</v>
      </c>
      <c r="AL177">
        <v>0</v>
      </c>
      <c r="AM177">
        <v>2</v>
      </c>
      <c r="AN177">
        <v>1</v>
      </c>
      <c r="AO177">
        <v>3</v>
      </c>
      <c r="AP177">
        <v>0</v>
      </c>
      <c r="AQ177">
        <v>0</v>
      </c>
      <c r="AR177">
        <v>0</v>
      </c>
      <c r="AS177">
        <v>2</v>
      </c>
      <c r="AT177">
        <v>4</v>
      </c>
      <c r="AU177">
        <v>0</v>
      </c>
      <c r="AV177">
        <v>2</v>
      </c>
      <c r="AW177">
        <v>3</v>
      </c>
      <c r="AX177">
        <v>0</v>
      </c>
      <c r="AY177">
        <v>12</v>
      </c>
      <c r="AZ177">
        <v>18</v>
      </c>
      <c r="BA177">
        <v>313</v>
      </c>
      <c r="BB177">
        <v>254</v>
      </c>
      <c r="BC177">
        <v>83</v>
      </c>
      <c r="BD177">
        <v>89</v>
      </c>
      <c r="BE177">
        <v>7</v>
      </c>
      <c r="BF177">
        <v>8</v>
      </c>
      <c r="BG177">
        <v>2</v>
      </c>
      <c r="BH177">
        <v>0</v>
      </c>
      <c r="BI177">
        <v>0</v>
      </c>
      <c r="BJ177">
        <v>0</v>
      </c>
      <c r="BK177">
        <v>0</v>
      </c>
      <c r="BL177">
        <v>5</v>
      </c>
      <c r="BM177">
        <v>0</v>
      </c>
      <c r="BN177">
        <v>3</v>
      </c>
      <c r="BO177">
        <v>2</v>
      </c>
      <c r="BP177">
        <v>3</v>
      </c>
      <c r="BQ177">
        <v>0</v>
      </c>
      <c r="BR177">
        <v>0</v>
      </c>
      <c r="BS177">
        <v>1</v>
      </c>
      <c r="BT177">
        <v>44</v>
      </c>
      <c r="BU177">
        <v>0</v>
      </c>
      <c r="BV177">
        <v>1</v>
      </c>
      <c r="BW177">
        <v>4</v>
      </c>
      <c r="BX177">
        <v>0</v>
      </c>
      <c r="BY177">
        <v>0</v>
      </c>
      <c r="BZ177">
        <v>2</v>
      </c>
      <c r="CA177">
        <v>254</v>
      </c>
      <c r="CB177">
        <v>60</v>
      </c>
      <c r="CC177">
        <v>28</v>
      </c>
      <c r="CD177">
        <v>1</v>
      </c>
      <c r="CE177">
        <v>3</v>
      </c>
      <c r="CF177">
        <v>1</v>
      </c>
      <c r="CG177">
        <v>3</v>
      </c>
      <c r="CH177">
        <v>3</v>
      </c>
      <c r="CI177">
        <v>1</v>
      </c>
      <c r="CJ177">
        <v>1</v>
      </c>
      <c r="CK177">
        <v>2</v>
      </c>
      <c r="CL177">
        <v>0</v>
      </c>
      <c r="CM177">
        <v>1</v>
      </c>
      <c r="CN177">
        <v>0</v>
      </c>
      <c r="CO177">
        <v>3</v>
      </c>
      <c r="CP177">
        <v>3</v>
      </c>
      <c r="CQ177">
        <v>2</v>
      </c>
      <c r="CR177">
        <v>8</v>
      </c>
      <c r="CS177">
        <v>60</v>
      </c>
      <c r="CT177">
        <v>63</v>
      </c>
      <c r="CU177">
        <v>40</v>
      </c>
      <c r="CV177">
        <v>2</v>
      </c>
      <c r="CW177">
        <v>4</v>
      </c>
      <c r="CX177">
        <v>2</v>
      </c>
      <c r="CY177">
        <v>1</v>
      </c>
      <c r="CZ177">
        <v>3</v>
      </c>
      <c r="DA177">
        <v>1</v>
      </c>
      <c r="DB177">
        <v>0</v>
      </c>
      <c r="DC177">
        <v>0</v>
      </c>
      <c r="DD177">
        <v>0</v>
      </c>
      <c r="DE177">
        <v>1</v>
      </c>
      <c r="DF177">
        <v>2</v>
      </c>
      <c r="DG177">
        <v>1</v>
      </c>
      <c r="DH177">
        <v>0</v>
      </c>
      <c r="DI177">
        <v>1</v>
      </c>
      <c r="DJ177">
        <v>1</v>
      </c>
      <c r="DK177">
        <v>0</v>
      </c>
      <c r="DL177">
        <v>0</v>
      </c>
      <c r="DM177">
        <v>2</v>
      </c>
      <c r="DN177">
        <v>0</v>
      </c>
      <c r="DO177">
        <v>1</v>
      </c>
      <c r="DP177">
        <v>0</v>
      </c>
      <c r="DQ177">
        <v>0</v>
      </c>
      <c r="DR177">
        <v>1</v>
      </c>
      <c r="DS177">
        <v>63</v>
      </c>
      <c r="DT177">
        <v>26</v>
      </c>
      <c r="DU177">
        <v>3</v>
      </c>
      <c r="DV177">
        <v>11</v>
      </c>
      <c r="DW177">
        <v>4</v>
      </c>
      <c r="DX177">
        <v>0</v>
      </c>
      <c r="DY177">
        <v>1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2</v>
      </c>
      <c r="EJ177">
        <v>0</v>
      </c>
      <c r="EK177">
        <v>0</v>
      </c>
      <c r="EL177">
        <v>0</v>
      </c>
      <c r="EM177">
        <v>4</v>
      </c>
      <c r="EN177">
        <v>0</v>
      </c>
      <c r="EO177">
        <v>0</v>
      </c>
      <c r="EP177">
        <v>0</v>
      </c>
      <c r="EQ177">
        <v>0</v>
      </c>
      <c r="ER177">
        <v>1</v>
      </c>
      <c r="ES177">
        <v>26</v>
      </c>
      <c r="ET177">
        <v>94</v>
      </c>
      <c r="EU177">
        <v>43</v>
      </c>
      <c r="EV177">
        <v>2</v>
      </c>
      <c r="EW177">
        <v>1</v>
      </c>
      <c r="EX177">
        <v>3</v>
      </c>
      <c r="EY177">
        <v>2</v>
      </c>
      <c r="EZ177">
        <v>0</v>
      </c>
      <c r="FA177">
        <v>2</v>
      </c>
      <c r="FB177">
        <v>0</v>
      </c>
      <c r="FC177">
        <v>1</v>
      </c>
      <c r="FD177">
        <v>15</v>
      </c>
      <c r="FE177">
        <v>0</v>
      </c>
      <c r="FF177">
        <v>1</v>
      </c>
      <c r="FG177">
        <v>0</v>
      </c>
      <c r="FH177">
        <v>0</v>
      </c>
      <c r="FI177">
        <v>2</v>
      </c>
      <c r="FJ177">
        <v>1</v>
      </c>
      <c r="FK177">
        <v>0</v>
      </c>
      <c r="FL177">
        <v>1</v>
      </c>
      <c r="FM177">
        <v>0</v>
      </c>
      <c r="FN177">
        <v>1</v>
      </c>
      <c r="FO177">
        <v>13</v>
      </c>
      <c r="FP177">
        <v>0</v>
      </c>
      <c r="FQ177">
        <v>0</v>
      </c>
      <c r="FR177">
        <v>6</v>
      </c>
      <c r="FS177">
        <v>94</v>
      </c>
      <c r="FT177">
        <v>68</v>
      </c>
      <c r="FU177">
        <v>17</v>
      </c>
      <c r="FV177">
        <v>5</v>
      </c>
      <c r="FW177">
        <v>1</v>
      </c>
      <c r="FX177">
        <v>2</v>
      </c>
      <c r="FY177">
        <v>0</v>
      </c>
      <c r="FZ177">
        <v>19</v>
      </c>
      <c r="GA177">
        <v>2</v>
      </c>
      <c r="GB177">
        <v>1</v>
      </c>
      <c r="GC177">
        <v>2</v>
      </c>
      <c r="GD177">
        <v>1</v>
      </c>
      <c r="GE177">
        <v>1</v>
      </c>
      <c r="GF177">
        <v>0</v>
      </c>
      <c r="GG177">
        <v>3</v>
      </c>
      <c r="GH177">
        <v>0</v>
      </c>
      <c r="GI177">
        <v>2</v>
      </c>
      <c r="GJ177">
        <v>0</v>
      </c>
      <c r="GK177">
        <v>2</v>
      </c>
      <c r="GL177">
        <v>0</v>
      </c>
      <c r="GM177">
        <v>0</v>
      </c>
      <c r="GN177">
        <v>0</v>
      </c>
      <c r="GO177">
        <v>3</v>
      </c>
      <c r="GP177">
        <v>3</v>
      </c>
      <c r="GQ177">
        <v>2</v>
      </c>
      <c r="GR177">
        <v>2</v>
      </c>
      <c r="GS177">
        <v>68</v>
      </c>
      <c r="GT177">
        <v>195</v>
      </c>
      <c r="GU177">
        <v>135</v>
      </c>
      <c r="GV177">
        <v>4</v>
      </c>
      <c r="GW177">
        <v>5</v>
      </c>
      <c r="GX177">
        <v>4</v>
      </c>
      <c r="GY177">
        <v>2</v>
      </c>
      <c r="GZ177">
        <v>5</v>
      </c>
      <c r="HA177">
        <v>2</v>
      </c>
      <c r="HB177">
        <v>0</v>
      </c>
      <c r="HC177">
        <v>6</v>
      </c>
      <c r="HD177">
        <v>0</v>
      </c>
      <c r="HE177">
        <v>1</v>
      </c>
      <c r="HF177">
        <v>2</v>
      </c>
      <c r="HG177">
        <v>0</v>
      </c>
      <c r="HH177">
        <v>2</v>
      </c>
      <c r="HI177">
        <v>4</v>
      </c>
      <c r="HJ177">
        <v>0</v>
      </c>
      <c r="HK177">
        <v>0</v>
      </c>
      <c r="HL177">
        <v>11</v>
      </c>
      <c r="HM177">
        <v>0</v>
      </c>
      <c r="HN177">
        <v>1</v>
      </c>
      <c r="HO177">
        <v>1</v>
      </c>
      <c r="HP177">
        <v>1</v>
      </c>
      <c r="HQ177">
        <v>2</v>
      </c>
      <c r="HR177">
        <v>7</v>
      </c>
      <c r="HS177">
        <v>195</v>
      </c>
      <c r="HT177">
        <v>9</v>
      </c>
      <c r="HU177">
        <v>1</v>
      </c>
      <c r="HV177">
        <v>0</v>
      </c>
      <c r="HW177">
        <v>0</v>
      </c>
      <c r="HX177">
        <v>4</v>
      </c>
      <c r="HY177">
        <v>0</v>
      </c>
      <c r="HZ177">
        <v>1</v>
      </c>
      <c r="IA177">
        <v>0</v>
      </c>
      <c r="IB177">
        <v>0</v>
      </c>
      <c r="IC177">
        <v>0</v>
      </c>
      <c r="ID177">
        <v>2</v>
      </c>
      <c r="IE177">
        <v>0</v>
      </c>
      <c r="IF177">
        <v>1</v>
      </c>
      <c r="IG177">
        <v>0</v>
      </c>
      <c r="IH177">
        <v>9</v>
      </c>
    </row>
    <row r="178" spans="1:242">
      <c r="A178" t="s">
        <v>1018</v>
      </c>
      <c r="B178" t="s">
        <v>990</v>
      </c>
      <c r="C178" t="str">
        <f>"080401"</f>
        <v>080401</v>
      </c>
      <c r="D178" t="s">
        <v>513</v>
      </c>
      <c r="E178">
        <v>7</v>
      </c>
      <c r="F178">
        <v>996</v>
      </c>
      <c r="G178">
        <v>760</v>
      </c>
      <c r="H178">
        <v>287</v>
      </c>
      <c r="I178">
        <v>473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472</v>
      </c>
      <c r="T178">
        <v>0</v>
      </c>
      <c r="U178">
        <v>0</v>
      </c>
      <c r="V178">
        <v>472</v>
      </c>
      <c r="W178">
        <v>20</v>
      </c>
      <c r="X178">
        <v>17</v>
      </c>
      <c r="Y178">
        <v>3</v>
      </c>
      <c r="Z178">
        <v>0</v>
      </c>
      <c r="AA178">
        <v>452</v>
      </c>
      <c r="AB178">
        <v>151</v>
      </c>
      <c r="AC178">
        <v>27</v>
      </c>
      <c r="AD178">
        <v>7</v>
      </c>
      <c r="AE178">
        <v>75</v>
      </c>
      <c r="AF178">
        <v>13</v>
      </c>
      <c r="AG178">
        <v>4</v>
      </c>
      <c r="AH178">
        <v>0</v>
      </c>
      <c r="AI178">
        <v>1</v>
      </c>
      <c r="AJ178">
        <v>4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1</v>
      </c>
      <c r="AT178">
        <v>1</v>
      </c>
      <c r="AU178">
        <v>0</v>
      </c>
      <c r="AV178">
        <v>0</v>
      </c>
      <c r="AW178">
        <v>3</v>
      </c>
      <c r="AX178">
        <v>0</v>
      </c>
      <c r="AY178">
        <v>5</v>
      </c>
      <c r="AZ178">
        <v>9</v>
      </c>
      <c r="BA178">
        <v>151</v>
      </c>
      <c r="BB178">
        <v>129</v>
      </c>
      <c r="BC178">
        <v>43</v>
      </c>
      <c r="BD178">
        <v>43</v>
      </c>
      <c r="BE178">
        <v>3</v>
      </c>
      <c r="BF178">
        <v>3</v>
      </c>
      <c r="BG178">
        <v>6</v>
      </c>
      <c r="BH178">
        <v>0</v>
      </c>
      <c r="BI178">
        <v>0</v>
      </c>
      <c r="BJ178">
        <v>1</v>
      </c>
      <c r="BK178">
        <v>0</v>
      </c>
      <c r="BL178">
        <v>0</v>
      </c>
      <c r="BM178">
        <v>1</v>
      </c>
      <c r="BN178">
        <v>1</v>
      </c>
      <c r="BO178">
        <v>1</v>
      </c>
      <c r="BP178">
        <v>3</v>
      </c>
      <c r="BQ178">
        <v>0</v>
      </c>
      <c r="BR178">
        <v>0</v>
      </c>
      <c r="BS178">
        <v>1</v>
      </c>
      <c r="BT178">
        <v>19</v>
      </c>
      <c r="BU178">
        <v>0</v>
      </c>
      <c r="BV178">
        <v>2</v>
      </c>
      <c r="BW178">
        <v>1</v>
      </c>
      <c r="BX178">
        <v>0</v>
      </c>
      <c r="BY178">
        <v>0</v>
      </c>
      <c r="BZ178">
        <v>1</v>
      </c>
      <c r="CA178">
        <v>129</v>
      </c>
      <c r="CB178">
        <v>12</v>
      </c>
      <c r="CC178">
        <v>6</v>
      </c>
      <c r="CD178">
        <v>2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1</v>
      </c>
      <c r="CK178">
        <v>0</v>
      </c>
      <c r="CL178">
        <v>0</v>
      </c>
      <c r="CM178">
        <v>0</v>
      </c>
      <c r="CN178">
        <v>1</v>
      </c>
      <c r="CO178">
        <v>0</v>
      </c>
      <c r="CP178">
        <v>0</v>
      </c>
      <c r="CQ178">
        <v>0</v>
      </c>
      <c r="CR178">
        <v>2</v>
      </c>
      <c r="CS178">
        <v>12</v>
      </c>
      <c r="CT178">
        <v>14</v>
      </c>
      <c r="CU178">
        <v>9</v>
      </c>
      <c r="CV178">
        <v>0</v>
      </c>
      <c r="CW178">
        <v>1</v>
      </c>
      <c r="CX178">
        <v>1</v>
      </c>
      <c r="CY178">
        <v>1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1</v>
      </c>
      <c r="DF178">
        <v>0</v>
      </c>
      <c r="DG178">
        <v>1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14</v>
      </c>
      <c r="DT178">
        <v>11</v>
      </c>
      <c r="DU178">
        <v>1</v>
      </c>
      <c r="DV178">
        <v>6</v>
      </c>
      <c r="DW178">
        <v>2</v>
      </c>
      <c r="DX178">
        <v>0</v>
      </c>
      <c r="DY178">
        <v>1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1</v>
      </c>
      <c r="EQ178">
        <v>0</v>
      </c>
      <c r="ER178">
        <v>0</v>
      </c>
      <c r="ES178">
        <v>11</v>
      </c>
      <c r="ET178">
        <v>27</v>
      </c>
      <c r="EU178">
        <v>14</v>
      </c>
      <c r="EV178">
        <v>0</v>
      </c>
      <c r="EW178">
        <v>0</v>
      </c>
      <c r="EX178">
        <v>0</v>
      </c>
      <c r="EY178">
        <v>0</v>
      </c>
      <c r="EZ178">
        <v>1</v>
      </c>
      <c r="FA178">
        <v>1</v>
      </c>
      <c r="FB178">
        <v>0</v>
      </c>
      <c r="FC178">
        <v>0</v>
      </c>
      <c r="FD178">
        <v>3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1</v>
      </c>
      <c r="FK178">
        <v>0</v>
      </c>
      <c r="FL178">
        <v>0</v>
      </c>
      <c r="FM178">
        <v>0</v>
      </c>
      <c r="FN178">
        <v>3</v>
      </c>
      <c r="FO178">
        <v>3</v>
      </c>
      <c r="FP178">
        <v>0</v>
      </c>
      <c r="FQ178">
        <v>0</v>
      </c>
      <c r="FR178">
        <v>1</v>
      </c>
      <c r="FS178">
        <v>27</v>
      </c>
      <c r="FT178">
        <v>25</v>
      </c>
      <c r="FU178">
        <v>8</v>
      </c>
      <c r="FV178">
        <v>0</v>
      </c>
      <c r="FW178">
        <v>1</v>
      </c>
      <c r="FX178">
        <v>1</v>
      </c>
      <c r="FY178">
        <v>4</v>
      </c>
      <c r="FZ178">
        <v>0</v>
      </c>
      <c r="GA178">
        <v>5</v>
      </c>
      <c r="GB178">
        <v>0</v>
      </c>
      <c r="GC178">
        <v>0</v>
      </c>
      <c r="GD178">
        <v>0</v>
      </c>
      <c r="GE178">
        <v>1</v>
      </c>
      <c r="GF178">
        <v>2</v>
      </c>
      <c r="GG178">
        <v>1</v>
      </c>
      <c r="GH178">
        <v>0</v>
      </c>
      <c r="GI178">
        <v>0</v>
      </c>
      <c r="GJ178">
        <v>0</v>
      </c>
      <c r="GK178">
        <v>0</v>
      </c>
      <c r="GL178">
        <v>1</v>
      </c>
      <c r="GM178">
        <v>0</v>
      </c>
      <c r="GN178">
        <v>0</v>
      </c>
      <c r="GO178">
        <v>0</v>
      </c>
      <c r="GP178">
        <v>1</v>
      </c>
      <c r="GQ178">
        <v>0</v>
      </c>
      <c r="GR178">
        <v>0</v>
      </c>
      <c r="GS178">
        <v>25</v>
      </c>
      <c r="GT178">
        <v>76</v>
      </c>
      <c r="GU178">
        <v>52</v>
      </c>
      <c r="GV178">
        <v>2</v>
      </c>
      <c r="GW178">
        <v>3</v>
      </c>
      <c r="GX178">
        <v>0</v>
      </c>
      <c r="GY178">
        <v>0</v>
      </c>
      <c r="GZ178">
        <v>1</v>
      </c>
      <c r="HA178">
        <v>2</v>
      </c>
      <c r="HB178">
        <v>1</v>
      </c>
      <c r="HC178">
        <v>0</v>
      </c>
      <c r="HD178">
        <v>0</v>
      </c>
      <c r="HE178">
        <v>0</v>
      </c>
      <c r="HF178">
        <v>2</v>
      </c>
      <c r="HG178">
        <v>1</v>
      </c>
      <c r="HH178">
        <v>1</v>
      </c>
      <c r="HI178">
        <v>1</v>
      </c>
      <c r="HJ178">
        <v>0</v>
      </c>
      <c r="HK178">
        <v>0</v>
      </c>
      <c r="HL178">
        <v>4</v>
      </c>
      <c r="HM178">
        <v>0</v>
      </c>
      <c r="HN178">
        <v>0</v>
      </c>
      <c r="HO178">
        <v>2</v>
      </c>
      <c r="HP178">
        <v>1</v>
      </c>
      <c r="HQ178">
        <v>0</v>
      </c>
      <c r="HR178">
        <v>3</v>
      </c>
      <c r="HS178">
        <v>76</v>
      </c>
      <c r="HT178">
        <v>7</v>
      </c>
      <c r="HU178">
        <v>2</v>
      </c>
      <c r="HV178">
        <v>1</v>
      </c>
      <c r="HW178">
        <v>0</v>
      </c>
      <c r="HX178">
        <v>1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2</v>
      </c>
      <c r="IE178">
        <v>1</v>
      </c>
      <c r="IF178">
        <v>0</v>
      </c>
      <c r="IG178">
        <v>0</v>
      </c>
      <c r="IH178">
        <v>7</v>
      </c>
    </row>
    <row r="179" spans="1:242">
      <c r="A179" t="s">
        <v>1017</v>
      </c>
      <c r="B179" t="s">
        <v>990</v>
      </c>
      <c r="C179" t="str">
        <f>"080401"</f>
        <v>080401</v>
      </c>
      <c r="D179" t="s">
        <v>1016</v>
      </c>
      <c r="E179">
        <v>8</v>
      </c>
      <c r="F179">
        <v>2033</v>
      </c>
      <c r="G179">
        <v>1550</v>
      </c>
      <c r="H179">
        <v>760</v>
      </c>
      <c r="I179">
        <v>790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790</v>
      </c>
      <c r="T179">
        <v>0</v>
      </c>
      <c r="U179">
        <v>0</v>
      </c>
      <c r="V179">
        <v>790</v>
      </c>
      <c r="W179">
        <v>21</v>
      </c>
      <c r="X179">
        <v>18</v>
      </c>
      <c r="Y179">
        <v>3</v>
      </c>
      <c r="Z179">
        <v>0</v>
      </c>
      <c r="AA179">
        <v>769</v>
      </c>
      <c r="AB179">
        <v>241</v>
      </c>
      <c r="AC179">
        <v>66</v>
      </c>
      <c r="AD179">
        <v>29</v>
      </c>
      <c r="AE179">
        <v>57</v>
      </c>
      <c r="AF179">
        <v>13</v>
      </c>
      <c r="AG179">
        <v>8</v>
      </c>
      <c r="AH179">
        <v>2</v>
      </c>
      <c r="AI179">
        <v>4</v>
      </c>
      <c r="AJ179">
        <v>3</v>
      </c>
      <c r="AK179">
        <v>2</v>
      </c>
      <c r="AL179">
        <v>4</v>
      </c>
      <c r="AM179">
        <v>1</v>
      </c>
      <c r="AN179">
        <v>4</v>
      </c>
      <c r="AO179">
        <v>1</v>
      </c>
      <c r="AP179">
        <v>2</v>
      </c>
      <c r="AQ179">
        <v>1</v>
      </c>
      <c r="AR179">
        <v>1</v>
      </c>
      <c r="AS179">
        <v>1</v>
      </c>
      <c r="AT179">
        <v>4</v>
      </c>
      <c r="AU179">
        <v>0</v>
      </c>
      <c r="AV179">
        <v>1</v>
      </c>
      <c r="AW179">
        <v>2</v>
      </c>
      <c r="AX179">
        <v>0</v>
      </c>
      <c r="AY179">
        <v>11</v>
      </c>
      <c r="AZ179">
        <v>24</v>
      </c>
      <c r="BA179">
        <v>241</v>
      </c>
      <c r="BB179">
        <v>183</v>
      </c>
      <c r="BC179">
        <v>64</v>
      </c>
      <c r="BD179">
        <v>70</v>
      </c>
      <c r="BE179">
        <v>2</v>
      </c>
      <c r="BF179">
        <v>10</v>
      </c>
      <c r="BG179">
        <v>2</v>
      </c>
      <c r="BH179">
        <v>1</v>
      </c>
      <c r="BI179">
        <v>2</v>
      </c>
      <c r="BJ179">
        <v>2</v>
      </c>
      <c r="BK179">
        <v>0</v>
      </c>
      <c r="BL179">
        <v>3</v>
      </c>
      <c r="BM179">
        <v>1</v>
      </c>
      <c r="BN179">
        <v>2</v>
      </c>
      <c r="BO179">
        <v>0</v>
      </c>
      <c r="BP179">
        <v>1</v>
      </c>
      <c r="BQ179">
        <v>0</v>
      </c>
      <c r="BR179">
        <v>1</v>
      </c>
      <c r="BS179">
        <v>2</v>
      </c>
      <c r="BT179">
        <v>13</v>
      </c>
      <c r="BU179">
        <v>0</v>
      </c>
      <c r="BV179">
        <v>0</v>
      </c>
      <c r="BW179">
        <v>4</v>
      </c>
      <c r="BX179">
        <v>1</v>
      </c>
      <c r="BY179">
        <v>1</v>
      </c>
      <c r="BZ179">
        <v>1</v>
      </c>
      <c r="CA179">
        <v>183</v>
      </c>
      <c r="CB179">
        <v>24</v>
      </c>
      <c r="CC179">
        <v>10</v>
      </c>
      <c r="CD179">
        <v>5</v>
      </c>
      <c r="CE179">
        <v>0</v>
      </c>
      <c r="CF179">
        <v>0</v>
      </c>
      <c r="CG179">
        <v>1</v>
      </c>
      <c r="CH179">
        <v>0</v>
      </c>
      <c r="CI179">
        <v>1</v>
      </c>
      <c r="CJ179">
        <v>1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6</v>
      </c>
      <c r="CS179">
        <v>24</v>
      </c>
      <c r="CT179">
        <v>41</v>
      </c>
      <c r="CU179">
        <v>21</v>
      </c>
      <c r="CV179">
        <v>2</v>
      </c>
      <c r="CW179">
        <v>1</v>
      </c>
      <c r="CX179">
        <v>1</v>
      </c>
      <c r="CY179">
        <v>1</v>
      </c>
      <c r="CZ179">
        <v>0</v>
      </c>
      <c r="DA179">
        <v>0</v>
      </c>
      <c r="DB179">
        <v>2</v>
      </c>
      <c r="DC179">
        <v>0</v>
      </c>
      <c r="DD179">
        <v>2</v>
      </c>
      <c r="DE179">
        <v>6</v>
      </c>
      <c r="DF179">
        <v>0</v>
      </c>
      <c r="DG179">
        <v>1</v>
      </c>
      <c r="DH179">
        <v>0</v>
      </c>
      <c r="DI179">
        <v>0</v>
      </c>
      <c r="DJ179">
        <v>0</v>
      </c>
      <c r="DK179">
        <v>1</v>
      </c>
      <c r="DL179">
        <v>0</v>
      </c>
      <c r="DM179">
        <v>1</v>
      </c>
      <c r="DN179">
        <v>0</v>
      </c>
      <c r="DO179">
        <v>0</v>
      </c>
      <c r="DP179">
        <v>1</v>
      </c>
      <c r="DQ179">
        <v>0</v>
      </c>
      <c r="DR179">
        <v>1</v>
      </c>
      <c r="DS179">
        <v>41</v>
      </c>
      <c r="DT179">
        <v>18</v>
      </c>
      <c r="DU179">
        <v>3</v>
      </c>
      <c r="DV179">
        <v>9</v>
      </c>
      <c r="DW179">
        <v>1</v>
      </c>
      <c r="DX179">
        <v>1</v>
      </c>
      <c r="DY179">
        <v>1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2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1</v>
      </c>
      <c r="ER179">
        <v>0</v>
      </c>
      <c r="ES179">
        <v>18</v>
      </c>
      <c r="ET179">
        <v>71</v>
      </c>
      <c r="EU179">
        <v>38</v>
      </c>
      <c r="EV179">
        <v>2</v>
      </c>
      <c r="EW179">
        <v>3</v>
      </c>
      <c r="EX179">
        <v>2</v>
      </c>
      <c r="EY179">
        <v>1</v>
      </c>
      <c r="EZ179">
        <v>0</v>
      </c>
      <c r="FA179">
        <v>2</v>
      </c>
      <c r="FB179">
        <v>0</v>
      </c>
      <c r="FC179">
        <v>0</v>
      </c>
      <c r="FD179">
        <v>10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2</v>
      </c>
      <c r="FK179">
        <v>0</v>
      </c>
      <c r="FL179">
        <v>0</v>
      </c>
      <c r="FM179">
        <v>0</v>
      </c>
      <c r="FN179">
        <v>0</v>
      </c>
      <c r="FO179">
        <v>9</v>
      </c>
      <c r="FP179">
        <v>0</v>
      </c>
      <c r="FQ179">
        <v>1</v>
      </c>
      <c r="FR179">
        <v>1</v>
      </c>
      <c r="FS179">
        <v>71</v>
      </c>
      <c r="FT179">
        <v>48</v>
      </c>
      <c r="FU179">
        <v>14</v>
      </c>
      <c r="FV179">
        <v>0</v>
      </c>
      <c r="FW179">
        <v>4</v>
      </c>
      <c r="FX179">
        <v>1</v>
      </c>
      <c r="FY179">
        <v>14</v>
      </c>
      <c r="FZ179">
        <v>1</v>
      </c>
      <c r="GA179">
        <v>1</v>
      </c>
      <c r="GB179">
        <v>0</v>
      </c>
      <c r="GC179">
        <v>1</v>
      </c>
      <c r="GD179">
        <v>3</v>
      </c>
      <c r="GE179">
        <v>4</v>
      </c>
      <c r="GF179">
        <v>0</v>
      </c>
      <c r="GG179">
        <v>1</v>
      </c>
      <c r="GH179">
        <v>0</v>
      </c>
      <c r="GI179">
        <v>0</v>
      </c>
      <c r="GJ179">
        <v>2</v>
      </c>
      <c r="GK179">
        <v>0</v>
      </c>
      <c r="GL179">
        <v>0</v>
      </c>
      <c r="GM179">
        <v>0</v>
      </c>
      <c r="GN179">
        <v>1</v>
      </c>
      <c r="GO179">
        <v>0</v>
      </c>
      <c r="GP179">
        <v>0</v>
      </c>
      <c r="GQ179">
        <v>1</v>
      </c>
      <c r="GR179">
        <v>0</v>
      </c>
      <c r="GS179">
        <v>48</v>
      </c>
      <c r="GT179">
        <v>137</v>
      </c>
      <c r="GU179">
        <v>87</v>
      </c>
      <c r="GV179">
        <v>4</v>
      </c>
      <c r="GW179">
        <v>5</v>
      </c>
      <c r="GX179">
        <v>3</v>
      </c>
      <c r="GY179">
        <v>3</v>
      </c>
      <c r="GZ179">
        <v>2</v>
      </c>
      <c r="HA179">
        <v>1</v>
      </c>
      <c r="HB179">
        <v>0</v>
      </c>
      <c r="HC179">
        <v>0</v>
      </c>
      <c r="HD179">
        <v>0</v>
      </c>
      <c r="HE179">
        <v>0</v>
      </c>
      <c r="HF179">
        <v>8</v>
      </c>
      <c r="HG179">
        <v>0</v>
      </c>
      <c r="HH179">
        <v>2</v>
      </c>
      <c r="HI179">
        <v>4</v>
      </c>
      <c r="HJ179">
        <v>0</v>
      </c>
      <c r="HK179">
        <v>0</v>
      </c>
      <c r="HL179">
        <v>11</v>
      </c>
      <c r="HM179">
        <v>1</v>
      </c>
      <c r="HN179">
        <v>0</v>
      </c>
      <c r="HO179">
        <v>1</v>
      </c>
      <c r="HP179">
        <v>0</v>
      </c>
      <c r="HQ179">
        <v>1</v>
      </c>
      <c r="HR179">
        <v>4</v>
      </c>
      <c r="HS179">
        <v>137</v>
      </c>
      <c r="HT179">
        <v>6</v>
      </c>
      <c r="HU179">
        <v>2</v>
      </c>
      <c r="HV179">
        <v>0</v>
      </c>
      <c r="HW179">
        <v>0</v>
      </c>
      <c r="HX179">
        <v>0</v>
      </c>
      <c r="HY179">
        <v>1</v>
      </c>
      <c r="HZ179">
        <v>1</v>
      </c>
      <c r="IA179">
        <v>0</v>
      </c>
      <c r="IB179">
        <v>0</v>
      </c>
      <c r="IC179">
        <v>0</v>
      </c>
      <c r="ID179">
        <v>1</v>
      </c>
      <c r="IE179">
        <v>1</v>
      </c>
      <c r="IF179">
        <v>0</v>
      </c>
      <c r="IG179">
        <v>0</v>
      </c>
      <c r="IH179">
        <v>6</v>
      </c>
    </row>
    <row r="180" spans="1:242">
      <c r="A180" t="s">
        <v>1015</v>
      </c>
      <c r="B180" t="s">
        <v>990</v>
      </c>
      <c r="C180" t="str">
        <f>"080401"</f>
        <v>080401</v>
      </c>
      <c r="D180" t="s">
        <v>1014</v>
      </c>
      <c r="E180">
        <v>9</v>
      </c>
      <c r="F180">
        <v>1637</v>
      </c>
      <c r="G180">
        <v>1250</v>
      </c>
      <c r="H180">
        <v>336</v>
      </c>
      <c r="I180">
        <v>914</v>
      </c>
      <c r="J180">
        <v>0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914</v>
      </c>
      <c r="T180">
        <v>0</v>
      </c>
      <c r="U180">
        <v>0</v>
      </c>
      <c r="V180">
        <v>914</v>
      </c>
      <c r="W180">
        <v>22</v>
      </c>
      <c r="X180">
        <v>18</v>
      </c>
      <c r="Y180">
        <v>4</v>
      </c>
      <c r="Z180">
        <v>0</v>
      </c>
      <c r="AA180">
        <v>892</v>
      </c>
      <c r="AB180">
        <v>239</v>
      </c>
      <c r="AC180">
        <v>81</v>
      </c>
      <c r="AD180">
        <v>48</v>
      </c>
      <c r="AE180">
        <v>36</v>
      </c>
      <c r="AF180">
        <v>20</v>
      </c>
      <c r="AG180">
        <v>8</v>
      </c>
      <c r="AH180">
        <v>2</v>
      </c>
      <c r="AI180">
        <v>9</v>
      </c>
      <c r="AJ180">
        <v>4</v>
      </c>
      <c r="AK180">
        <v>0</v>
      </c>
      <c r="AL180">
        <v>4</v>
      </c>
      <c r="AM180">
        <v>0</v>
      </c>
      <c r="AN180">
        <v>1</v>
      </c>
      <c r="AO180">
        <v>1</v>
      </c>
      <c r="AP180">
        <v>2</v>
      </c>
      <c r="AQ180">
        <v>0</v>
      </c>
      <c r="AR180">
        <v>1</v>
      </c>
      <c r="AS180">
        <v>0</v>
      </c>
      <c r="AT180">
        <v>1</v>
      </c>
      <c r="AU180">
        <v>0</v>
      </c>
      <c r="AV180">
        <v>0</v>
      </c>
      <c r="AW180">
        <v>4</v>
      </c>
      <c r="AX180">
        <v>3</v>
      </c>
      <c r="AY180">
        <v>8</v>
      </c>
      <c r="AZ180">
        <v>6</v>
      </c>
      <c r="BA180">
        <v>239</v>
      </c>
      <c r="BB180">
        <v>262</v>
      </c>
      <c r="BC180">
        <v>83</v>
      </c>
      <c r="BD180">
        <v>112</v>
      </c>
      <c r="BE180">
        <v>10</v>
      </c>
      <c r="BF180">
        <v>7</v>
      </c>
      <c r="BG180">
        <v>5</v>
      </c>
      <c r="BH180">
        <v>1</v>
      </c>
      <c r="BI180">
        <v>3</v>
      </c>
      <c r="BJ180">
        <v>3</v>
      </c>
      <c r="BK180">
        <v>0</v>
      </c>
      <c r="BL180">
        <v>3</v>
      </c>
      <c r="BM180">
        <v>0</v>
      </c>
      <c r="BN180">
        <v>3</v>
      </c>
      <c r="BO180">
        <v>0</v>
      </c>
      <c r="BP180">
        <v>3</v>
      </c>
      <c r="BQ180">
        <v>0</v>
      </c>
      <c r="BR180">
        <v>0</v>
      </c>
      <c r="BS180">
        <v>1</v>
      </c>
      <c r="BT180">
        <v>16</v>
      </c>
      <c r="BU180">
        <v>1</v>
      </c>
      <c r="BV180">
        <v>0</v>
      </c>
      <c r="BW180">
        <v>3</v>
      </c>
      <c r="BX180">
        <v>0</v>
      </c>
      <c r="BY180">
        <v>3</v>
      </c>
      <c r="BZ180">
        <v>5</v>
      </c>
      <c r="CA180">
        <v>262</v>
      </c>
      <c r="CB180">
        <v>29</v>
      </c>
      <c r="CC180">
        <v>10</v>
      </c>
      <c r="CD180">
        <v>2</v>
      </c>
      <c r="CE180">
        <v>2</v>
      </c>
      <c r="CF180">
        <v>1</v>
      </c>
      <c r="CG180">
        <v>4</v>
      </c>
      <c r="CH180">
        <v>0</v>
      </c>
      <c r="CI180">
        <v>1</v>
      </c>
      <c r="CJ180">
        <v>3</v>
      </c>
      <c r="CK180">
        <v>2</v>
      </c>
      <c r="CL180">
        <v>0</v>
      </c>
      <c r="CM180">
        <v>2</v>
      </c>
      <c r="CN180">
        <v>0</v>
      </c>
      <c r="CO180">
        <v>0</v>
      </c>
      <c r="CP180">
        <v>1</v>
      </c>
      <c r="CQ180">
        <v>0</v>
      </c>
      <c r="CR180">
        <v>1</v>
      </c>
      <c r="CS180">
        <v>29</v>
      </c>
      <c r="CT180">
        <v>26</v>
      </c>
      <c r="CU180">
        <v>15</v>
      </c>
      <c r="CV180">
        <v>3</v>
      </c>
      <c r="CW180">
        <v>3</v>
      </c>
      <c r="CX180">
        <v>1</v>
      </c>
      <c r="CY180">
        <v>0</v>
      </c>
      <c r="CZ180">
        <v>1</v>
      </c>
      <c r="DA180">
        <v>0</v>
      </c>
      <c r="DB180">
        <v>0</v>
      </c>
      <c r="DC180">
        <v>0</v>
      </c>
      <c r="DD180">
        <v>1</v>
      </c>
      <c r="DE180">
        <v>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26</v>
      </c>
      <c r="DT180">
        <v>28</v>
      </c>
      <c r="DU180">
        <v>4</v>
      </c>
      <c r="DV180">
        <v>4</v>
      </c>
      <c r="DW180">
        <v>3</v>
      </c>
      <c r="DX180">
        <v>0</v>
      </c>
      <c r="DY180">
        <v>1</v>
      </c>
      <c r="DZ180">
        <v>1</v>
      </c>
      <c r="EA180">
        <v>0</v>
      </c>
      <c r="EB180">
        <v>1</v>
      </c>
      <c r="EC180">
        <v>0</v>
      </c>
      <c r="ED180">
        <v>0</v>
      </c>
      <c r="EE180">
        <v>0</v>
      </c>
      <c r="EF180">
        <v>1</v>
      </c>
      <c r="EG180">
        <v>0</v>
      </c>
      <c r="EH180">
        <v>2</v>
      </c>
      <c r="EI180">
        <v>6</v>
      </c>
      <c r="EJ180">
        <v>0</v>
      </c>
      <c r="EK180">
        <v>0</v>
      </c>
      <c r="EL180">
        <v>0</v>
      </c>
      <c r="EM180">
        <v>5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28</v>
      </c>
      <c r="ET180">
        <v>83</v>
      </c>
      <c r="EU180">
        <v>42</v>
      </c>
      <c r="EV180">
        <v>5</v>
      </c>
      <c r="EW180">
        <v>2</v>
      </c>
      <c r="EX180">
        <v>2</v>
      </c>
      <c r="EY180">
        <v>3</v>
      </c>
      <c r="EZ180">
        <v>0</v>
      </c>
      <c r="FA180">
        <v>1</v>
      </c>
      <c r="FB180">
        <v>0</v>
      </c>
      <c r="FC180">
        <v>1</v>
      </c>
      <c r="FD180">
        <v>3</v>
      </c>
      <c r="FE180">
        <v>0</v>
      </c>
      <c r="FF180">
        <v>0</v>
      </c>
      <c r="FG180">
        <v>1</v>
      </c>
      <c r="FH180">
        <v>0</v>
      </c>
      <c r="FI180">
        <v>0</v>
      </c>
      <c r="FJ180">
        <v>2</v>
      </c>
      <c r="FK180">
        <v>1</v>
      </c>
      <c r="FL180">
        <v>0</v>
      </c>
      <c r="FM180">
        <v>0</v>
      </c>
      <c r="FN180">
        <v>1</v>
      </c>
      <c r="FO180">
        <v>17</v>
      </c>
      <c r="FP180">
        <v>0</v>
      </c>
      <c r="FQ180">
        <v>0</v>
      </c>
      <c r="FR180">
        <v>2</v>
      </c>
      <c r="FS180">
        <v>83</v>
      </c>
      <c r="FT180">
        <v>71</v>
      </c>
      <c r="FU180">
        <v>21</v>
      </c>
      <c r="FV180">
        <v>1</v>
      </c>
      <c r="FW180">
        <v>2</v>
      </c>
      <c r="FX180">
        <v>2</v>
      </c>
      <c r="FY180">
        <v>27</v>
      </c>
      <c r="FZ180">
        <v>2</v>
      </c>
      <c r="GA180">
        <v>1</v>
      </c>
      <c r="GB180">
        <v>3</v>
      </c>
      <c r="GC180">
        <v>0</v>
      </c>
      <c r="GD180">
        <v>1</v>
      </c>
      <c r="GE180">
        <v>1</v>
      </c>
      <c r="GF180">
        <v>0</v>
      </c>
      <c r="GG180">
        <v>3</v>
      </c>
      <c r="GH180">
        <v>0</v>
      </c>
      <c r="GI180">
        <v>0</v>
      </c>
      <c r="GJ180">
        <v>1</v>
      </c>
      <c r="GK180">
        <v>1</v>
      </c>
      <c r="GL180">
        <v>1</v>
      </c>
      <c r="GM180">
        <v>0</v>
      </c>
      <c r="GN180">
        <v>1</v>
      </c>
      <c r="GO180">
        <v>1</v>
      </c>
      <c r="GP180">
        <v>1</v>
      </c>
      <c r="GQ180">
        <v>0</v>
      </c>
      <c r="GR180">
        <v>1</v>
      </c>
      <c r="GS180">
        <v>71</v>
      </c>
      <c r="GT180">
        <v>151</v>
      </c>
      <c r="GU180">
        <v>95</v>
      </c>
      <c r="GV180">
        <v>4</v>
      </c>
      <c r="GW180">
        <v>12</v>
      </c>
      <c r="GX180">
        <v>1</v>
      </c>
      <c r="GY180">
        <v>2</v>
      </c>
      <c r="GZ180">
        <v>0</v>
      </c>
      <c r="HA180">
        <v>2</v>
      </c>
      <c r="HB180">
        <v>0</v>
      </c>
      <c r="HC180">
        <v>3</v>
      </c>
      <c r="HD180">
        <v>1</v>
      </c>
      <c r="HE180">
        <v>0</v>
      </c>
      <c r="HF180">
        <v>0</v>
      </c>
      <c r="HG180">
        <v>1</v>
      </c>
      <c r="HH180">
        <v>9</v>
      </c>
      <c r="HI180">
        <v>6</v>
      </c>
      <c r="HJ180">
        <v>2</v>
      </c>
      <c r="HK180">
        <v>0</v>
      </c>
      <c r="HL180">
        <v>9</v>
      </c>
      <c r="HM180">
        <v>0</v>
      </c>
      <c r="HN180">
        <v>0</v>
      </c>
      <c r="HO180">
        <v>1</v>
      </c>
      <c r="HP180">
        <v>0</v>
      </c>
      <c r="HQ180">
        <v>1</v>
      </c>
      <c r="HR180">
        <v>2</v>
      </c>
      <c r="HS180">
        <v>151</v>
      </c>
      <c r="HT180">
        <v>3</v>
      </c>
      <c r="HU180">
        <v>0</v>
      </c>
      <c r="HV180">
        <v>1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2</v>
      </c>
      <c r="IH180">
        <v>3</v>
      </c>
    </row>
    <row r="181" spans="1:242">
      <c r="A181" t="s">
        <v>1013</v>
      </c>
      <c r="B181" t="s">
        <v>990</v>
      </c>
      <c r="C181" t="str">
        <f>"080401"</f>
        <v>080401</v>
      </c>
      <c r="D181" t="s">
        <v>1012</v>
      </c>
      <c r="E181">
        <v>10</v>
      </c>
      <c r="F181">
        <v>2015</v>
      </c>
      <c r="G181">
        <v>1530</v>
      </c>
      <c r="H181">
        <v>445</v>
      </c>
      <c r="I181">
        <v>1085</v>
      </c>
      <c r="J181">
        <v>1</v>
      </c>
      <c r="K181">
        <v>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1085</v>
      </c>
      <c r="T181">
        <v>0</v>
      </c>
      <c r="U181">
        <v>0</v>
      </c>
      <c r="V181">
        <v>1085</v>
      </c>
      <c r="W181">
        <v>25</v>
      </c>
      <c r="X181">
        <v>19</v>
      </c>
      <c r="Y181">
        <v>6</v>
      </c>
      <c r="Z181">
        <v>0</v>
      </c>
      <c r="AA181">
        <v>1060</v>
      </c>
      <c r="AB181">
        <v>288</v>
      </c>
      <c r="AC181">
        <v>79</v>
      </c>
      <c r="AD181">
        <v>58</v>
      </c>
      <c r="AE181">
        <v>51</v>
      </c>
      <c r="AF181">
        <v>35</v>
      </c>
      <c r="AG181">
        <v>8</v>
      </c>
      <c r="AH181">
        <v>4</v>
      </c>
      <c r="AI181">
        <v>10</v>
      </c>
      <c r="AJ181">
        <v>3</v>
      </c>
      <c r="AK181">
        <v>0</v>
      </c>
      <c r="AL181">
        <v>1</v>
      </c>
      <c r="AM181">
        <v>1</v>
      </c>
      <c r="AN181">
        <v>2</v>
      </c>
      <c r="AO181">
        <v>2</v>
      </c>
      <c r="AP181">
        <v>0</v>
      </c>
      <c r="AQ181">
        <v>0</v>
      </c>
      <c r="AR181">
        <v>0</v>
      </c>
      <c r="AS181">
        <v>1</v>
      </c>
      <c r="AT181">
        <v>1</v>
      </c>
      <c r="AU181">
        <v>0</v>
      </c>
      <c r="AV181">
        <v>1</v>
      </c>
      <c r="AW181">
        <v>4</v>
      </c>
      <c r="AX181">
        <v>1</v>
      </c>
      <c r="AY181">
        <v>11</v>
      </c>
      <c r="AZ181">
        <v>15</v>
      </c>
      <c r="BA181">
        <v>288</v>
      </c>
      <c r="BB181">
        <v>287</v>
      </c>
      <c r="BC181">
        <v>87</v>
      </c>
      <c r="BD181">
        <v>125</v>
      </c>
      <c r="BE181">
        <v>8</v>
      </c>
      <c r="BF181">
        <v>19</v>
      </c>
      <c r="BG181">
        <v>1</v>
      </c>
      <c r="BH181">
        <v>1</v>
      </c>
      <c r="BI181">
        <v>4</v>
      </c>
      <c r="BJ181">
        <v>4</v>
      </c>
      <c r="BK181">
        <v>0</v>
      </c>
      <c r="BL181">
        <v>4</v>
      </c>
      <c r="BM181">
        <v>1</v>
      </c>
      <c r="BN181">
        <v>1</v>
      </c>
      <c r="BO181">
        <v>2</v>
      </c>
      <c r="BP181">
        <v>4</v>
      </c>
      <c r="BQ181">
        <v>0</v>
      </c>
      <c r="BR181">
        <v>0</v>
      </c>
      <c r="BS181">
        <v>2</v>
      </c>
      <c r="BT181">
        <v>17</v>
      </c>
      <c r="BU181">
        <v>0</v>
      </c>
      <c r="BV181">
        <v>2</v>
      </c>
      <c r="BW181">
        <v>1</v>
      </c>
      <c r="BX181">
        <v>1</v>
      </c>
      <c r="BY181">
        <v>1</v>
      </c>
      <c r="BZ181">
        <v>2</v>
      </c>
      <c r="CA181">
        <v>287</v>
      </c>
      <c r="CB181">
        <v>25</v>
      </c>
      <c r="CC181">
        <v>11</v>
      </c>
      <c r="CD181">
        <v>4</v>
      </c>
      <c r="CE181">
        <v>1</v>
      </c>
      <c r="CF181">
        <v>1</v>
      </c>
      <c r="CG181">
        <v>2</v>
      </c>
      <c r="CH181">
        <v>2</v>
      </c>
      <c r="CI181">
        <v>0</v>
      </c>
      <c r="CJ181">
        <v>0</v>
      </c>
      <c r="CK181">
        <v>0</v>
      </c>
      <c r="CL181">
        <v>1</v>
      </c>
      <c r="CM181">
        <v>0</v>
      </c>
      <c r="CN181">
        <v>0</v>
      </c>
      <c r="CO181">
        <v>1</v>
      </c>
      <c r="CP181">
        <v>0</v>
      </c>
      <c r="CQ181">
        <v>0</v>
      </c>
      <c r="CR181">
        <v>2</v>
      </c>
      <c r="CS181">
        <v>25</v>
      </c>
      <c r="CT181">
        <v>33</v>
      </c>
      <c r="CU181">
        <v>17</v>
      </c>
      <c r="CV181">
        <v>1</v>
      </c>
      <c r="CW181">
        <v>0</v>
      </c>
      <c r="CX181">
        <v>0</v>
      </c>
      <c r="CY181">
        <v>1</v>
      </c>
      <c r="CZ181">
        <v>1</v>
      </c>
      <c r="DA181">
        <v>0</v>
      </c>
      <c r="DB181">
        <v>1</v>
      </c>
      <c r="DC181">
        <v>1</v>
      </c>
      <c r="DD181">
        <v>0</v>
      </c>
      <c r="DE181">
        <v>4</v>
      </c>
      <c r="DF181">
        <v>0</v>
      </c>
      <c r="DG181">
        <v>0</v>
      </c>
      <c r="DH181">
        <v>0</v>
      </c>
      <c r="DI181">
        <v>1</v>
      </c>
      <c r="DJ181">
        <v>1</v>
      </c>
      <c r="DK181">
        <v>0</v>
      </c>
      <c r="DL181">
        <v>0</v>
      </c>
      <c r="DM181">
        <v>0</v>
      </c>
      <c r="DN181">
        <v>2</v>
      </c>
      <c r="DO181">
        <v>1</v>
      </c>
      <c r="DP181">
        <v>0</v>
      </c>
      <c r="DQ181">
        <v>0</v>
      </c>
      <c r="DR181">
        <v>2</v>
      </c>
      <c r="DS181">
        <v>33</v>
      </c>
      <c r="DT181">
        <v>30</v>
      </c>
      <c r="DU181">
        <v>5</v>
      </c>
      <c r="DV181">
        <v>6</v>
      </c>
      <c r="DW181">
        <v>3</v>
      </c>
      <c r="DX181">
        <v>0</v>
      </c>
      <c r="DY181">
        <v>4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1</v>
      </c>
      <c r="EG181">
        <v>0</v>
      </c>
      <c r="EH181">
        <v>1</v>
      </c>
      <c r="EI181">
        <v>6</v>
      </c>
      <c r="EJ181">
        <v>0</v>
      </c>
      <c r="EK181">
        <v>0</v>
      </c>
      <c r="EL181">
        <v>0</v>
      </c>
      <c r="EM181">
        <v>4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30</v>
      </c>
      <c r="ET181">
        <v>113</v>
      </c>
      <c r="EU181">
        <v>58</v>
      </c>
      <c r="EV181">
        <v>12</v>
      </c>
      <c r="EW181">
        <v>3</v>
      </c>
      <c r="EX181">
        <v>0</v>
      </c>
      <c r="EY181">
        <v>1</v>
      </c>
      <c r="EZ181">
        <v>0</v>
      </c>
      <c r="FA181">
        <v>2</v>
      </c>
      <c r="FB181">
        <v>1</v>
      </c>
      <c r="FC181">
        <v>1</v>
      </c>
      <c r="FD181">
        <v>12</v>
      </c>
      <c r="FE181">
        <v>0</v>
      </c>
      <c r="FF181">
        <v>0</v>
      </c>
      <c r="FG181">
        <v>0</v>
      </c>
      <c r="FH181">
        <v>0</v>
      </c>
      <c r="FI181">
        <v>2</v>
      </c>
      <c r="FJ181">
        <v>1</v>
      </c>
      <c r="FK181">
        <v>0</v>
      </c>
      <c r="FL181">
        <v>0</v>
      </c>
      <c r="FM181">
        <v>0</v>
      </c>
      <c r="FN181">
        <v>0</v>
      </c>
      <c r="FO181">
        <v>11</v>
      </c>
      <c r="FP181">
        <v>2</v>
      </c>
      <c r="FQ181">
        <v>0</v>
      </c>
      <c r="FR181">
        <v>7</v>
      </c>
      <c r="FS181">
        <v>113</v>
      </c>
      <c r="FT181">
        <v>73</v>
      </c>
      <c r="FU181">
        <v>15</v>
      </c>
      <c r="FV181">
        <v>3</v>
      </c>
      <c r="FW181">
        <v>4</v>
      </c>
      <c r="FX181">
        <v>2</v>
      </c>
      <c r="FY181">
        <v>16</v>
      </c>
      <c r="FZ181">
        <v>5</v>
      </c>
      <c r="GA181">
        <v>0</v>
      </c>
      <c r="GB181">
        <v>1</v>
      </c>
      <c r="GC181">
        <v>3</v>
      </c>
      <c r="GD181">
        <v>1</v>
      </c>
      <c r="GE181">
        <v>3</v>
      </c>
      <c r="GF181">
        <v>0</v>
      </c>
      <c r="GG181">
        <v>3</v>
      </c>
      <c r="GH181">
        <v>0</v>
      </c>
      <c r="GI181">
        <v>1</v>
      </c>
      <c r="GJ181">
        <v>1</v>
      </c>
      <c r="GK181">
        <v>0</v>
      </c>
      <c r="GL181">
        <v>2</v>
      </c>
      <c r="GM181">
        <v>1</v>
      </c>
      <c r="GN181">
        <v>0</v>
      </c>
      <c r="GO181">
        <v>0</v>
      </c>
      <c r="GP181">
        <v>2</v>
      </c>
      <c r="GQ181">
        <v>7</v>
      </c>
      <c r="GR181">
        <v>3</v>
      </c>
      <c r="GS181">
        <v>73</v>
      </c>
      <c r="GT181">
        <v>205</v>
      </c>
      <c r="GU181">
        <v>127</v>
      </c>
      <c r="GV181">
        <v>14</v>
      </c>
      <c r="GW181">
        <v>12</v>
      </c>
      <c r="GX181">
        <v>1</v>
      </c>
      <c r="GY181">
        <v>2</v>
      </c>
      <c r="GZ181">
        <v>1</v>
      </c>
      <c r="HA181">
        <v>0</v>
      </c>
      <c r="HB181">
        <v>0</v>
      </c>
      <c r="HC181">
        <v>1</v>
      </c>
      <c r="HD181">
        <v>0</v>
      </c>
      <c r="HE181">
        <v>0</v>
      </c>
      <c r="HF181">
        <v>0</v>
      </c>
      <c r="HG181">
        <v>3</v>
      </c>
      <c r="HH181">
        <v>1</v>
      </c>
      <c r="HI181">
        <v>6</v>
      </c>
      <c r="HJ181">
        <v>0</v>
      </c>
      <c r="HK181">
        <v>0</v>
      </c>
      <c r="HL181">
        <v>27</v>
      </c>
      <c r="HM181">
        <v>2</v>
      </c>
      <c r="HN181">
        <v>0</v>
      </c>
      <c r="HO181">
        <v>3</v>
      </c>
      <c r="HP181">
        <v>1</v>
      </c>
      <c r="HQ181">
        <v>0</v>
      </c>
      <c r="HR181">
        <v>4</v>
      </c>
      <c r="HS181">
        <v>205</v>
      </c>
      <c r="HT181">
        <v>6</v>
      </c>
      <c r="HU181">
        <v>1</v>
      </c>
      <c r="HV181">
        <v>1</v>
      </c>
      <c r="HW181">
        <v>0</v>
      </c>
      <c r="HX181">
        <v>0</v>
      </c>
      <c r="HY181">
        <v>2</v>
      </c>
      <c r="HZ181">
        <v>0</v>
      </c>
      <c r="IA181">
        <v>0</v>
      </c>
      <c r="IB181">
        <v>0</v>
      </c>
      <c r="IC181">
        <v>1</v>
      </c>
      <c r="ID181">
        <v>0</v>
      </c>
      <c r="IE181">
        <v>1</v>
      </c>
      <c r="IF181">
        <v>0</v>
      </c>
      <c r="IG181">
        <v>0</v>
      </c>
      <c r="IH181">
        <v>6</v>
      </c>
    </row>
    <row r="182" spans="1:242">
      <c r="A182" t="s">
        <v>1011</v>
      </c>
      <c r="B182" t="s">
        <v>990</v>
      </c>
      <c r="C182" t="str">
        <f>"080401"</f>
        <v>080401</v>
      </c>
      <c r="D182" t="s">
        <v>1010</v>
      </c>
      <c r="E182">
        <v>11</v>
      </c>
      <c r="F182">
        <v>1122</v>
      </c>
      <c r="G182">
        <v>860</v>
      </c>
      <c r="H182">
        <v>298</v>
      </c>
      <c r="I182">
        <v>562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562</v>
      </c>
      <c r="T182">
        <v>0</v>
      </c>
      <c r="U182">
        <v>0</v>
      </c>
      <c r="V182">
        <v>562</v>
      </c>
      <c r="W182">
        <v>18</v>
      </c>
      <c r="X182">
        <v>17</v>
      </c>
      <c r="Y182">
        <v>1</v>
      </c>
      <c r="Z182">
        <v>0</v>
      </c>
      <c r="AA182">
        <v>544</v>
      </c>
      <c r="AB182">
        <v>170</v>
      </c>
      <c r="AC182">
        <v>57</v>
      </c>
      <c r="AD182">
        <v>22</v>
      </c>
      <c r="AE182">
        <v>38</v>
      </c>
      <c r="AF182">
        <v>13</v>
      </c>
      <c r="AG182">
        <v>4</v>
      </c>
      <c r="AH182">
        <v>0</v>
      </c>
      <c r="AI182">
        <v>2</v>
      </c>
      <c r="AJ182">
        <v>3</v>
      </c>
      <c r="AK182">
        <v>1</v>
      </c>
      <c r="AL182">
        <v>2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1</v>
      </c>
      <c r="AW182">
        <v>3</v>
      </c>
      <c r="AX182">
        <v>1</v>
      </c>
      <c r="AY182">
        <v>10</v>
      </c>
      <c r="AZ182">
        <v>11</v>
      </c>
      <c r="BA182">
        <v>170</v>
      </c>
      <c r="BB182">
        <v>135</v>
      </c>
      <c r="BC182">
        <v>42</v>
      </c>
      <c r="BD182">
        <v>38</v>
      </c>
      <c r="BE182">
        <v>8</v>
      </c>
      <c r="BF182">
        <v>4</v>
      </c>
      <c r="BG182">
        <v>5</v>
      </c>
      <c r="BH182">
        <v>4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1</v>
      </c>
      <c r="BO182">
        <v>1</v>
      </c>
      <c r="BP182">
        <v>2</v>
      </c>
      <c r="BQ182">
        <v>1</v>
      </c>
      <c r="BR182">
        <v>0</v>
      </c>
      <c r="BS182">
        <v>2</v>
      </c>
      <c r="BT182">
        <v>11</v>
      </c>
      <c r="BU182">
        <v>1</v>
      </c>
      <c r="BV182">
        <v>3</v>
      </c>
      <c r="BW182">
        <v>1</v>
      </c>
      <c r="BX182">
        <v>1</v>
      </c>
      <c r="BY182">
        <v>1</v>
      </c>
      <c r="BZ182">
        <v>8</v>
      </c>
      <c r="CA182">
        <v>135</v>
      </c>
      <c r="CB182">
        <v>19</v>
      </c>
      <c r="CC182">
        <v>5</v>
      </c>
      <c r="CD182">
        <v>3</v>
      </c>
      <c r="CE182">
        <v>1</v>
      </c>
      <c r="CF182">
        <v>1</v>
      </c>
      <c r="CG182">
        <v>0</v>
      </c>
      <c r="CH182">
        <v>1</v>
      </c>
      <c r="CI182">
        <v>0</v>
      </c>
      <c r="CJ182">
        <v>2</v>
      </c>
      <c r="CK182">
        <v>2</v>
      </c>
      <c r="CL182">
        <v>0</v>
      </c>
      <c r="CM182">
        <v>0</v>
      </c>
      <c r="CN182">
        <v>2</v>
      </c>
      <c r="CO182">
        <v>0</v>
      </c>
      <c r="CP182">
        <v>2</v>
      </c>
      <c r="CQ182">
        <v>0</v>
      </c>
      <c r="CR182">
        <v>0</v>
      </c>
      <c r="CS182">
        <v>19</v>
      </c>
      <c r="CT182">
        <v>19</v>
      </c>
      <c r="CU182">
        <v>14</v>
      </c>
      <c r="CV182">
        <v>2</v>
      </c>
      <c r="CW182">
        <v>0</v>
      </c>
      <c r="CX182">
        <v>0</v>
      </c>
      <c r="CY182">
        <v>1</v>
      </c>
      <c r="CZ182">
        <v>0</v>
      </c>
      <c r="DA182">
        <v>0</v>
      </c>
      <c r="DB182">
        <v>0</v>
      </c>
      <c r="DC182">
        <v>0</v>
      </c>
      <c r="DD182">
        <v>1</v>
      </c>
      <c r="DE182">
        <v>1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19</v>
      </c>
      <c r="DT182">
        <v>18</v>
      </c>
      <c r="DU182">
        <v>5</v>
      </c>
      <c r="DV182">
        <v>7</v>
      </c>
      <c r="DW182">
        <v>2</v>
      </c>
      <c r="DX182">
        <v>0</v>
      </c>
      <c r="DY182">
        <v>1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2</v>
      </c>
      <c r="EJ182">
        <v>0</v>
      </c>
      <c r="EK182">
        <v>0</v>
      </c>
      <c r="EL182">
        <v>0</v>
      </c>
      <c r="EM182">
        <v>1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18</v>
      </c>
      <c r="ET182">
        <v>44</v>
      </c>
      <c r="EU182">
        <v>18</v>
      </c>
      <c r="EV182">
        <v>4</v>
      </c>
      <c r="EW182">
        <v>1</v>
      </c>
      <c r="EX182">
        <v>0</v>
      </c>
      <c r="EY182">
        <v>2</v>
      </c>
      <c r="EZ182">
        <v>0</v>
      </c>
      <c r="FA182">
        <v>0</v>
      </c>
      <c r="FB182">
        <v>0</v>
      </c>
      <c r="FC182">
        <v>0</v>
      </c>
      <c r="FD182">
        <v>9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1</v>
      </c>
      <c r="FP182">
        <v>1</v>
      </c>
      <c r="FQ182">
        <v>1</v>
      </c>
      <c r="FR182">
        <v>7</v>
      </c>
      <c r="FS182">
        <v>44</v>
      </c>
      <c r="FT182">
        <v>58</v>
      </c>
      <c r="FU182">
        <v>14</v>
      </c>
      <c r="FV182">
        <v>1</v>
      </c>
      <c r="FW182">
        <v>2</v>
      </c>
      <c r="FX182">
        <v>5</v>
      </c>
      <c r="FY182">
        <v>12</v>
      </c>
      <c r="FZ182">
        <v>2</v>
      </c>
      <c r="GA182">
        <v>5</v>
      </c>
      <c r="GB182">
        <v>0</v>
      </c>
      <c r="GC182">
        <v>0</v>
      </c>
      <c r="GD182">
        <v>1</v>
      </c>
      <c r="GE182">
        <v>0</v>
      </c>
      <c r="GF182">
        <v>2</v>
      </c>
      <c r="GG182">
        <v>2</v>
      </c>
      <c r="GH182">
        <v>0</v>
      </c>
      <c r="GI182">
        <v>3</v>
      </c>
      <c r="GJ182">
        <v>0</v>
      </c>
      <c r="GK182">
        <v>3</v>
      </c>
      <c r="GL182">
        <v>0</v>
      </c>
      <c r="GM182">
        <v>0</v>
      </c>
      <c r="GN182">
        <v>0</v>
      </c>
      <c r="GO182">
        <v>0</v>
      </c>
      <c r="GP182">
        <v>1</v>
      </c>
      <c r="GQ182">
        <v>3</v>
      </c>
      <c r="GR182">
        <v>2</v>
      </c>
      <c r="GS182">
        <v>58</v>
      </c>
      <c r="GT182">
        <v>77</v>
      </c>
      <c r="GU182">
        <v>47</v>
      </c>
      <c r="GV182">
        <v>3</v>
      </c>
      <c r="GW182">
        <v>3</v>
      </c>
      <c r="GX182">
        <v>2</v>
      </c>
      <c r="GY182">
        <v>0</v>
      </c>
      <c r="GZ182">
        <v>3</v>
      </c>
      <c r="HA182">
        <v>0</v>
      </c>
      <c r="HB182">
        <v>0</v>
      </c>
      <c r="HC182">
        <v>0</v>
      </c>
      <c r="HD182">
        <v>3</v>
      </c>
      <c r="HE182">
        <v>0</v>
      </c>
      <c r="HF182">
        <v>0</v>
      </c>
      <c r="HG182">
        <v>0</v>
      </c>
      <c r="HH182">
        <v>2</v>
      </c>
      <c r="HI182">
        <v>1</v>
      </c>
      <c r="HJ182">
        <v>0</v>
      </c>
      <c r="HK182">
        <v>0</v>
      </c>
      <c r="HL182">
        <v>9</v>
      </c>
      <c r="HM182">
        <v>1</v>
      </c>
      <c r="HN182">
        <v>0</v>
      </c>
      <c r="HO182">
        <v>1</v>
      </c>
      <c r="HP182">
        <v>0</v>
      </c>
      <c r="HQ182">
        <v>0</v>
      </c>
      <c r="HR182">
        <v>2</v>
      </c>
      <c r="HS182">
        <v>77</v>
      </c>
      <c r="HT182">
        <v>4</v>
      </c>
      <c r="HU182">
        <v>2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1</v>
      </c>
      <c r="IC182">
        <v>0</v>
      </c>
      <c r="ID182">
        <v>1</v>
      </c>
      <c r="IE182">
        <v>0</v>
      </c>
      <c r="IF182">
        <v>0</v>
      </c>
      <c r="IG182">
        <v>0</v>
      </c>
      <c r="IH182">
        <v>4</v>
      </c>
    </row>
    <row r="183" spans="1:242">
      <c r="A183" t="s">
        <v>1009</v>
      </c>
      <c r="B183" t="s">
        <v>990</v>
      </c>
      <c r="C183" t="str">
        <f>"080401"</f>
        <v>080401</v>
      </c>
      <c r="D183" t="s">
        <v>1008</v>
      </c>
      <c r="E183">
        <v>12</v>
      </c>
      <c r="F183">
        <v>1204</v>
      </c>
      <c r="G183">
        <v>920</v>
      </c>
      <c r="H183">
        <v>274</v>
      </c>
      <c r="I183">
        <v>646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646</v>
      </c>
      <c r="T183">
        <v>0</v>
      </c>
      <c r="U183">
        <v>0</v>
      </c>
      <c r="V183">
        <v>646</v>
      </c>
      <c r="W183">
        <v>19</v>
      </c>
      <c r="X183">
        <v>19</v>
      </c>
      <c r="Y183">
        <v>0</v>
      </c>
      <c r="Z183">
        <v>0</v>
      </c>
      <c r="AA183">
        <v>627</v>
      </c>
      <c r="AB183">
        <v>227</v>
      </c>
      <c r="AC183">
        <v>67</v>
      </c>
      <c r="AD183">
        <v>29</v>
      </c>
      <c r="AE183">
        <v>67</v>
      </c>
      <c r="AF183">
        <v>10</v>
      </c>
      <c r="AG183">
        <v>2</v>
      </c>
      <c r="AH183">
        <v>2</v>
      </c>
      <c r="AI183">
        <v>4</v>
      </c>
      <c r="AJ183">
        <v>7</v>
      </c>
      <c r="AK183">
        <v>3</v>
      </c>
      <c r="AL183">
        <v>4</v>
      </c>
      <c r="AM183">
        <v>2</v>
      </c>
      <c r="AN183">
        <v>1</v>
      </c>
      <c r="AO183">
        <v>0</v>
      </c>
      <c r="AP183">
        <v>1</v>
      </c>
      <c r="AQ183">
        <v>0</v>
      </c>
      <c r="AR183">
        <v>0</v>
      </c>
      <c r="AS183">
        <v>2</v>
      </c>
      <c r="AT183">
        <v>3</v>
      </c>
      <c r="AU183">
        <v>0</v>
      </c>
      <c r="AV183">
        <v>1</v>
      </c>
      <c r="AW183">
        <v>2</v>
      </c>
      <c r="AX183">
        <v>0</v>
      </c>
      <c r="AY183">
        <v>13</v>
      </c>
      <c r="AZ183">
        <v>7</v>
      </c>
      <c r="BA183">
        <v>227</v>
      </c>
      <c r="BB183">
        <v>133</v>
      </c>
      <c r="BC183">
        <v>37</v>
      </c>
      <c r="BD183">
        <v>54</v>
      </c>
      <c r="BE183">
        <v>2</v>
      </c>
      <c r="BF183">
        <v>11</v>
      </c>
      <c r="BG183">
        <v>1</v>
      </c>
      <c r="BH183">
        <v>0</v>
      </c>
      <c r="BI183">
        <v>1</v>
      </c>
      <c r="BJ183">
        <v>1</v>
      </c>
      <c r="BK183">
        <v>1</v>
      </c>
      <c r="BL183">
        <v>2</v>
      </c>
      <c r="BM183">
        <v>0</v>
      </c>
      <c r="BN183">
        <v>1</v>
      </c>
      <c r="BO183">
        <v>1</v>
      </c>
      <c r="BP183">
        <v>2</v>
      </c>
      <c r="BQ183">
        <v>0</v>
      </c>
      <c r="BR183">
        <v>0</v>
      </c>
      <c r="BS183">
        <v>0</v>
      </c>
      <c r="BT183">
        <v>12</v>
      </c>
      <c r="BU183">
        <v>1</v>
      </c>
      <c r="BV183">
        <v>0</v>
      </c>
      <c r="BW183">
        <v>1</v>
      </c>
      <c r="BX183">
        <v>0</v>
      </c>
      <c r="BY183">
        <v>0</v>
      </c>
      <c r="BZ183">
        <v>5</v>
      </c>
      <c r="CA183">
        <v>133</v>
      </c>
      <c r="CB183">
        <v>27</v>
      </c>
      <c r="CC183">
        <v>14</v>
      </c>
      <c r="CD183">
        <v>5</v>
      </c>
      <c r="CE183">
        <v>0</v>
      </c>
      <c r="CF183">
        <v>0</v>
      </c>
      <c r="CG183">
        <v>1</v>
      </c>
      <c r="CH183">
        <v>1</v>
      </c>
      <c r="CI183">
        <v>0</v>
      </c>
      <c r="CJ183">
        <v>0</v>
      </c>
      <c r="CK183">
        <v>2</v>
      </c>
      <c r="CL183">
        <v>1</v>
      </c>
      <c r="CM183">
        <v>0</v>
      </c>
      <c r="CN183">
        <v>0</v>
      </c>
      <c r="CO183">
        <v>0</v>
      </c>
      <c r="CP183">
        <v>1</v>
      </c>
      <c r="CQ183">
        <v>0</v>
      </c>
      <c r="CR183">
        <v>2</v>
      </c>
      <c r="CS183">
        <v>27</v>
      </c>
      <c r="CT183">
        <v>35</v>
      </c>
      <c r="CU183">
        <v>20</v>
      </c>
      <c r="CV183">
        <v>2</v>
      </c>
      <c r="CW183">
        <v>1</v>
      </c>
      <c r="CX183">
        <v>1</v>
      </c>
      <c r="CY183">
        <v>0</v>
      </c>
      <c r="CZ183">
        <v>1</v>
      </c>
      <c r="DA183">
        <v>2</v>
      </c>
      <c r="DB183">
        <v>0</v>
      </c>
      <c r="DC183">
        <v>0</v>
      </c>
      <c r="DD183">
        <v>1</v>
      </c>
      <c r="DE183">
        <v>2</v>
      </c>
      <c r="DF183">
        <v>1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1</v>
      </c>
      <c r="DO183">
        <v>0</v>
      </c>
      <c r="DP183">
        <v>0</v>
      </c>
      <c r="DQ183">
        <v>1</v>
      </c>
      <c r="DR183">
        <v>2</v>
      </c>
      <c r="DS183">
        <v>35</v>
      </c>
      <c r="DT183">
        <v>14</v>
      </c>
      <c r="DU183">
        <v>1</v>
      </c>
      <c r="DV183">
        <v>6</v>
      </c>
      <c r="DW183">
        <v>1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3</v>
      </c>
      <c r="EE183">
        <v>1</v>
      </c>
      <c r="EF183">
        <v>0</v>
      </c>
      <c r="EG183">
        <v>0</v>
      </c>
      <c r="EH183">
        <v>0</v>
      </c>
      <c r="EI183">
        <v>1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1</v>
      </c>
      <c r="EP183">
        <v>0</v>
      </c>
      <c r="EQ183">
        <v>0</v>
      </c>
      <c r="ER183">
        <v>0</v>
      </c>
      <c r="ES183">
        <v>14</v>
      </c>
      <c r="ET183">
        <v>42</v>
      </c>
      <c r="EU183">
        <v>17</v>
      </c>
      <c r="EV183">
        <v>6</v>
      </c>
      <c r="EW183">
        <v>3</v>
      </c>
      <c r="EX183">
        <v>1</v>
      </c>
      <c r="EY183">
        <v>3</v>
      </c>
      <c r="EZ183">
        <v>0</v>
      </c>
      <c r="FA183">
        <v>0</v>
      </c>
      <c r="FB183">
        <v>0</v>
      </c>
      <c r="FC183">
        <v>0</v>
      </c>
      <c r="FD183">
        <v>5</v>
      </c>
      <c r="FE183">
        <v>0</v>
      </c>
      <c r="FF183">
        <v>1</v>
      </c>
      <c r="FG183">
        <v>1</v>
      </c>
      <c r="FH183">
        <v>0</v>
      </c>
      <c r="FI183">
        <v>2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0</v>
      </c>
      <c r="FQ183">
        <v>0</v>
      </c>
      <c r="FR183">
        <v>2</v>
      </c>
      <c r="FS183">
        <v>42</v>
      </c>
      <c r="FT183">
        <v>52</v>
      </c>
      <c r="FU183">
        <v>19</v>
      </c>
      <c r="FV183">
        <v>1</v>
      </c>
      <c r="FW183">
        <v>3</v>
      </c>
      <c r="FX183">
        <v>1</v>
      </c>
      <c r="FY183">
        <v>13</v>
      </c>
      <c r="FZ183">
        <v>1</v>
      </c>
      <c r="GA183">
        <v>2</v>
      </c>
      <c r="GB183">
        <v>1</v>
      </c>
      <c r="GC183">
        <v>1</v>
      </c>
      <c r="GD183">
        <v>0</v>
      </c>
      <c r="GE183">
        <v>1</v>
      </c>
      <c r="GF183">
        <v>0</v>
      </c>
      <c r="GG183">
        <v>1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1</v>
      </c>
      <c r="GO183">
        <v>2</v>
      </c>
      <c r="GP183">
        <v>1</v>
      </c>
      <c r="GQ183">
        <v>2</v>
      </c>
      <c r="GR183">
        <v>2</v>
      </c>
      <c r="GS183">
        <v>52</v>
      </c>
      <c r="GT183">
        <v>95</v>
      </c>
      <c r="GU183">
        <v>65</v>
      </c>
      <c r="GV183">
        <v>4</v>
      </c>
      <c r="GW183">
        <v>1</v>
      </c>
      <c r="GX183">
        <v>0</v>
      </c>
      <c r="GY183">
        <v>0</v>
      </c>
      <c r="GZ183">
        <v>2</v>
      </c>
      <c r="HA183">
        <v>4</v>
      </c>
      <c r="HB183">
        <v>0</v>
      </c>
      <c r="HC183">
        <v>0</v>
      </c>
      <c r="HD183">
        <v>0</v>
      </c>
      <c r="HE183">
        <v>0</v>
      </c>
      <c r="HF183">
        <v>1</v>
      </c>
      <c r="HG183">
        <v>2</v>
      </c>
      <c r="HH183">
        <v>1</v>
      </c>
      <c r="HI183">
        <v>3</v>
      </c>
      <c r="HJ183">
        <v>0</v>
      </c>
      <c r="HK183">
        <v>0</v>
      </c>
      <c r="HL183">
        <v>5</v>
      </c>
      <c r="HM183">
        <v>0</v>
      </c>
      <c r="HN183">
        <v>0</v>
      </c>
      <c r="HO183">
        <v>1</v>
      </c>
      <c r="HP183">
        <v>0</v>
      </c>
      <c r="HQ183">
        <v>3</v>
      </c>
      <c r="HR183">
        <v>3</v>
      </c>
      <c r="HS183">
        <v>95</v>
      </c>
      <c r="HT183">
        <v>2</v>
      </c>
      <c r="HU183">
        <v>1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1</v>
      </c>
      <c r="IE183">
        <v>0</v>
      </c>
      <c r="IF183">
        <v>0</v>
      </c>
      <c r="IG183">
        <v>0</v>
      </c>
      <c r="IH183">
        <v>2</v>
      </c>
    </row>
    <row r="184" spans="1:242">
      <c r="A184" t="s">
        <v>1007</v>
      </c>
      <c r="B184" t="s">
        <v>990</v>
      </c>
      <c r="C184" t="str">
        <f>"080401"</f>
        <v>080401</v>
      </c>
      <c r="D184" t="s">
        <v>1006</v>
      </c>
      <c r="E184">
        <v>13</v>
      </c>
      <c r="F184">
        <v>1834</v>
      </c>
      <c r="G184">
        <v>1410</v>
      </c>
      <c r="H184">
        <v>623</v>
      </c>
      <c r="I184">
        <v>787</v>
      </c>
      <c r="J184">
        <v>1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787</v>
      </c>
      <c r="T184">
        <v>0</v>
      </c>
      <c r="U184">
        <v>0</v>
      </c>
      <c r="V184">
        <v>787</v>
      </c>
      <c r="W184">
        <v>22</v>
      </c>
      <c r="X184">
        <v>20</v>
      </c>
      <c r="Y184">
        <v>2</v>
      </c>
      <c r="Z184">
        <v>0</v>
      </c>
      <c r="AA184">
        <v>765</v>
      </c>
      <c r="AB184">
        <v>233</v>
      </c>
      <c r="AC184">
        <v>87</v>
      </c>
      <c r="AD184">
        <v>39</v>
      </c>
      <c r="AE184">
        <v>36</v>
      </c>
      <c r="AF184">
        <v>19</v>
      </c>
      <c r="AG184">
        <v>6</v>
      </c>
      <c r="AH184">
        <v>3</v>
      </c>
      <c r="AI184">
        <v>3</v>
      </c>
      <c r="AJ184">
        <v>3</v>
      </c>
      <c r="AK184">
        <v>3</v>
      </c>
      <c r="AL184">
        <v>1</v>
      </c>
      <c r="AM184">
        <v>1</v>
      </c>
      <c r="AN184">
        <v>1</v>
      </c>
      <c r="AO184">
        <v>0</v>
      </c>
      <c r="AP184">
        <v>1</v>
      </c>
      <c r="AQ184">
        <v>0</v>
      </c>
      <c r="AR184">
        <v>2</v>
      </c>
      <c r="AS184">
        <v>1</v>
      </c>
      <c r="AT184">
        <v>0</v>
      </c>
      <c r="AU184">
        <v>0</v>
      </c>
      <c r="AV184">
        <v>0</v>
      </c>
      <c r="AW184">
        <v>2</v>
      </c>
      <c r="AX184">
        <v>3</v>
      </c>
      <c r="AY184">
        <v>9</v>
      </c>
      <c r="AZ184">
        <v>13</v>
      </c>
      <c r="BA184">
        <v>233</v>
      </c>
      <c r="BB184">
        <v>203</v>
      </c>
      <c r="BC184">
        <v>68</v>
      </c>
      <c r="BD184">
        <v>63</v>
      </c>
      <c r="BE184">
        <v>13</v>
      </c>
      <c r="BF184">
        <v>10</v>
      </c>
      <c r="BG184">
        <v>3</v>
      </c>
      <c r="BH184">
        <v>0</v>
      </c>
      <c r="BI184">
        <v>4</v>
      </c>
      <c r="BJ184">
        <v>1</v>
      </c>
      <c r="BK184">
        <v>1</v>
      </c>
      <c r="BL184">
        <v>5</v>
      </c>
      <c r="BM184">
        <v>2</v>
      </c>
      <c r="BN184">
        <v>2</v>
      </c>
      <c r="BO184">
        <v>3</v>
      </c>
      <c r="BP184">
        <v>2</v>
      </c>
      <c r="BQ184">
        <v>0</v>
      </c>
      <c r="BR184">
        <v>0</v>
      </c>
      <c r="BS184">
        <v>4</v>
      </c>
      <c r="BT184">
        <v>14</v>
      </c>
      <c r="BU184">
        <v>2</v>
      </c>
      <c r="BV184">
        <v>2</v>
      </c>
      <c r="BW184">
        <v>4</v>
      </c>
      <c r="BX184">
        <v>0</v>
      </c>
      <c r="BY184">
        <v>0</v>
      </c>
      <c r="BZ184">
        <v>0</v>
      </c>
      <c r="CA184">
        <v>203</v>
      </c>
      <c r="CB184">
        <v>19</v>
      </c>
      <c r="CC184">
        <v>9</v>
      </c>
      <c r="CD184">
        <v>0</v>
      </c>
      <c r="CE184">
        <v>2</v>
      </c>
      <c r="CF184">
        <v>0</v>
      </c>
      <c r="CG184">
        <v>2</v>
      </c>
      <c r="CH184">
        <v>1</v>
      </c>
      <c r="CI184">
        <v>0</v>
      </c>
      <c r="CJ184">
        <v>1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1</v>
      </c>
      <c r="CR184">
        <v>3</v>
      </c>
      <c r="CS184">
        <v>19</v>
      </c>
      <c r="CT184">
        <v>31</v>
      </c>
      <c r="CU184">
        <v>13</v>
      </c>
      <c r="CV184">
        <v>0</v>
      </c>
      <c r="CW184">
        <v>4</v>
      </c>
      <c r="CX184">
        <v>4</v>
      </c>
      <c r="CY184">
        <v>0</v>
      </c>
      <c r="CZ184">
        <v>3</v>
      </c>
      <c r="DA184">
        <v>1</v>
      </c>
      <c r="DB184">
        <v>0</v>
      </c>
      <c r="DC184">
        <v>0</v>
      </c>
      <c r="DD184">
        <v>0</v>
      </c>
      <c r="DE184">
        <v>1</v>
      </c>
      <c r="DF184">
        <v>1</v>
      </c>
      <c r="DG184">
        <v>0</v>
      </c>
      <c r="DH184">
        <v>0</v>
      </c>
      <c r="DI184">
        <v>2</v>
      </c>
      <c r="DJ184">
        <v>0</v>
      </c>
      <c r="DK184">
        <v>1</v>
      </c>
      <c r="DL184">
        <v>0</v>
      </c>
      <c r="DM184">
        <v>0</v>
      </c>
      <c r="DN184">
        <v>0</v>
      </c>
      <c r="DO184">
        <v>1</v>
      </c>
      <c r="DP184">
        <v>0</v>
      </c>
      <c r="DQ184">
        <v>0</v>
      </c>
      <c r="DR184">
        <v>0</v>
      </c>
      <c r="DS184">
        <v>31</v>
      </c>
      <c r="DT184">
        <v>34</v>
      </c>
      <c r="DU184">
        <v>7</v>
      </c>
      <c r="DV184">
        <v>8</v>
      </c>
      <c r="DW184">
        <v>0</v>
      </c>
      <c r="DX184">
        <v>0</v>
      </c>
      <c r="DY184">
        <v>5</v>
      </c>
      <c r="DZ184">
        <v>1</v>
      </c>
      <c r="EA184">
        <v>2</v>
      </c>
      <c r="EB184">
        <v>0</v>
      </c>
      <c r="EC184">
        <v>0</v>
      </c>
      <c r="ED184">
        <v>0</v>
      </c>
      <c r="EE184">
        <v>0</v>
      </c>
      <c r="EF184">
        <v>1</v>
      </c>
      <c r="EG184">
        <v>0</v>
      </c>
      <c r="EH184">
        <v>0</v>
      </c>
      <c r="EI184">
        <v>3</v>
      </c>
      <c r="EJ184">
        <v>0</v>
      </c>
      <c r="EK184">
        <v>0</v>
      </c>
      <c r="EL184">
        <v>0</v>
      </c>
      <c r="EM184">
        <v>5</v>
      </c>
      <c r="EN184">
        <v>1</v>
      </c>
      <c r="EO184">
        <v>0</v>
      </c>
      <c r="EP184">
        <v>1</v>
      </c>
      <c r="EQ184">
        <v>0</v>
      </c>
      <c r="ER184">
        <v>0</v>
      </c>
      <c r="ES184">
        <v>34</v>
      </c>
      <c r="ET184">
        <v>59</v>
      </c>
      <c r="EU184">
        <v>29</v>
      </c>
      <c r="EV184">
        <v>11</v>
      </c>
      <c r="EW184">
        <v>2</v>
      </c>
      <c r="EX184">
        <v>0</v>
      </c>
      <c r="EY184">
        <v>0</v>
      </c>
      <c r="EZ184">
        <v>0</v>
      </c>
      <c r="FA184">
        <v>0</v>
      </c>
      <c r="FB184">
        <v>3</v>
      </c>
      <c r="FC184">
        <v>0</v>
      </c>
      <c r="FD184">
        <v>1</v>
      </c>
      <c r="FE184">
        <v>0</v>
      </c>
      <c r="FF184">
        <v>0</v>
      </c>
      <c r="FG184">
        <v>0</v>
      </c>
      <c r="FH184">
        <v>0</v>
      </c>
      <c r="FI184">
        <v>1</v>
      </c>
      <c r="FJ184">
        <v>3</v>
      </c>
      <c r="FK184">
        <v>0</v>
      </c>
      <c r="FL184">
        <v>1</v>
      </c>
      <c r="FM184">
        <v>1</v>
      </c>
      <c r="FN184">
        <v>1</v>
      </c>
      <c r="FO184">
        <v>4</v>
      </c>
      <c r="FP184">
        <v>0</v>
      </c>
      <c r="FQ184">
        <v>0</v>
      </c>
      <c r="FR184">
        <v>2</v>
      </c>
      <c r="FS184">
        <v>59</v>
      </c>
      <c r="FT184">
        <v>65</v>
      </c>
      <c r="FU184">
        <v>12</v>
      </c>
      <c r="FV184">
        <v>4</v>
      </c>
      <c r="FW184">
        <v>0</v>
      </c>
      <c r="FX184">
        <v>2</v>
      </c>
      <c r="FY184">
        <v>16</v>
      </c>
      <c r="FZ184">
        <v>1</v>
      </c>
      <c r="GA184">
        <v>4</v>
      </c>
      <c r="GB184">
        <v>2</v>
      </c>
      <c r="GC184">
        <v>0</v>
      </c>
      <c r="GD184">
        <v>3</v>
      </c>
      <c r="GE184">
        <v>2</v>
      </c>
      <c r="GF184">
        <v>0</v>
      </c>
      <c r="GG184">
        <v>1</v>
      </c>
      <c r="GH184">
        <v>1</v>
      </c>
      <c r="GI184">
        <v>1</v>
      </c>
      <c r="GJ184">
        <v>0</v>
      </c>
      <c r="GK184">
        <v>0</v>
      </c>
      <c r="GL184">
        <v>2</v>
      </c>
      <c r="GM184">
        <v>2</v>
      </c>
      <c r="GN184">
        <v>0</v>
      </c>
      <c r="GO184">
        <v>2</v>
      </c>
      <c r="GP184">
        <v>1</v>
      </c>
      <c r="GQ184">
        <v>4</v>
      </c>
      <c r="GR184">
        <v>5</v>
      </c>
      <c r="GS184">
        <v>65</v>
      </c>
      <c r="GT184">
        <v>117</v>
      </c>
      <c r="GU184">
        <v>69</v>
      </c>
      <c r="GV184">
        <v>3</v>
      </c>
      <c r="GW184">
        <v>7</v>
      </c>
      <c r="GX184">
        <v>0</v>
      </c>
      <c r="GY184">
        <v>0</v>
      </c>
      <c r="GZ184">
        <v>7</v>
      </c>
      <c r="HA184">
        <v>2</v>
      </c>
      <c r="HB184">
        <v>0</v>
      </c>
      <c r="HC184">
        <v>1</v>
      </c>
      <c r="HD184">
        <v>2</v>
      </c>
      <c r="HE184">
        <v>1</v>
      </c>
      <c r="HF184">
        <v>0</v>
      </c>
      <c r="HG184">
        <v>1</v>
      </c>
      <c r="HH184">
        <v>1</v>
      </c>
      <c r="HI184">
        <v>5</v>
      </c>
      <c r="HJ184">
        <v>0</v>
      </c>
      <c r="HK184">
        <v>0</v>
      </c>
      <c r="HL184">
        <v>8</v>
      </c>
      <c r="HM184">
        <v>0</v>
      </c>
      <c r="HN184">
        <v>0</v>
      </c>
      <c r="HO184">
        <v>1</v>
      </c>
      <c r="HP184">
        <v>0</v>
      </c>
      <c r="HQ184">
        <v>1</v>
      </c>
      <c r="HR184">
        <v>8</v>
      </c>
      <c r="HS184">
        <v>117</v>
      </c>
      <c r="HT184">
        <v>4</v>
      </c>
      <c r="HU184">
        <v>0</v>
      </c>
      <c r="HV184">
        <v>0</v>
      </c>
      <c r="HW184">
        <v>1</v>
      </c>
      <c r="HX184">
        <v>0</v>
      </c>
      <c r="HY184">
        <v>1</v>
      </c>
      <c r="HZ184">
        <v>0</v>
      </c>
      <c r="IA184">
        <v>0</v>
      </c>
      <c r="IB184">
        <v>0</v>
      </c>
      <c r="IC184">
        <v>0</v>
      </c>
      <c r="ID184">
        <v>1</v>
      </c>
      <c r="IE184">
        <v>1</v>
      </c>
      <c r="IF184">
        <v>0</v>
      </c>
      <c r="IG184">
        <v>0</v>
      </c>
      <c r="IH184">
        <v>4</v>
      </c>
    </row>
    <row r="185" spans="1:242">
      <c r="A185" t="s">
        <v>1005</v>
      </c>
      <c r="B185" t="s">
        <v>990</v>
      </c>
      <c r="C185" t="str">
        <f>"080401"</f>
        <v>080401</v>
      </c>
      <c r="D185" t="s">
        <v>1004</v>
      </c>
      <c r="E185">
        <v>14</v>
      </c>
      <c r="F185">
        <v>1042</v>
      </c>
      <c r="G185">
        <v>810</v>
      </c>
      <c r="H185">
        <v>301</v>
      </c>
      <c r="I185">
        <v>509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509</v>
      </c>
      <c r="T185">
        <v>0</v>
      </c>
      <c r="U185">
        <v>0</v>
      </c>
      <c r="V185">
        <v>509</v>
      </c>
      <c r="W185">
        <v>15</v>
      </c>
      <c r="X185">
        <v>10</v>
      </c>
      <c r="Y185">
        <v>5</v>
      </c>
      <c r="Z185">
        <v>0</v>
      </c>
      <c r="AA185">
        <v>494</v>
      </c>
      <c r="AB185">
        <v>150</v>
      </c>
      <c r="AC185">
        <v>42</v>
      </c>
      <c r="AD185">
        <v>33</v>
      </c>
      <c r="AE185">
        <v>32</v>
      </c>
      <c r="AF185">
        <v>8</v>
      </c>
      <c r="AG185">
        <v>4</v>
      </c>
      <c r="AH185">
        <v>1</v>
      </c>
      <c r="AI185">
        <v>1</v>
      </c>
      <c r="AJ185">
        <v>3</v>
      </c>
      <c r="AK185">
        <v>0</v>
      </c>
      <c r="AL185">
        <v>0</v>
      </c>
      <c r="AM185">
        <v>3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0</v>
      </c>
      <c r="AT185">
        <v>1</v>
      </c>
      <c r="AU185">
        <v>1</v>
      </c>
      <c r="AV185">
        <v>0</v>
      </c>
      <c r="AW185">
        <v>6</v>
      </c>
      <c r="AX185">
        <v>1</v>
      </c>
      <c r="AY185">
        <v>6</v>
      </c>
      <c r="AZ185">
        <v>7</v>
      </c>
      <c r="BA185">
        <v>150</v>
      </c>
      <c r="BB185">
        <v>112</v>
      </c>
      <c r="BC185">
        <v>43</v>
      </c>
      <c r="BD185">
        <v>35</v>
      </c>
      <c r="BE185">
        <v>5</v>
      </c>
      <c r="BF185">
        <v>3</v>
      </c>
      <c r="BG185">
        <v>4</v>
      </c>
      <c r="BH185">
        <v>1</v>
      </c>
      <c r="BI185">
        <v>6</v>
      </c>
      <c r="BJ185">
        <v>0</v>
      </c>
      <c r="BK185">
        <v>1</v>
      </c>
      <c r="BL185">
        <v>0</v>
      </c>
      <c r="BM185">
        <v>0</v>
      </c>
      <c r="BN185">
        <v>2</v>
      </c>
      <c r="BO185">
        <v>0</v>
      </c>
      <c r="BP185">
        <v>1</v>
      </c>
      <c r="BQ185">
        <v>0</v>
      </c>
      <c r="BR185">
        <v>0</v>
      </c>
      <c r="BS185">
        <v>1</v>
      </c>
      <c r="BT185">
        <v>2</v>
      </c>
      <c r="BU185">
        <v>0</v>
      </c>
      <c r="BV185">
        <v>0</v>
      </c>
      <c r="BW185">
        <v>1</v>
      </c>
      <c r="BX185">
        <v>2</v>
      </c>
      <c r="BY185">
        <v>2</v>
      </c>
      <c r="BZ185">
        <v>3</v>
      </c>
      <c r="CA185">
        <v>112</v>
      </c>
      <c r="CB185">
        <v>22</v>
      </c>
      <c r="CC185">
        <v>12</v>
      </c>
      <c r="CD185">
        <v>4</v>
      </c>
      <c r="CE185">
        <v>0</v>
      </c>
      <c r="CF185">
        <v>1</v>
      </c>
      <c r="CG185">
        <v>0</v>
      </c>
      <c r="CH185">
        <v>1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2</v>
      </c>
      <c r="CQ185">
        <v>0</v>
      </c>
      <c r="CR185">
        <v>2</v>
      </c>
      <c r="CS185">
        <v>22</v>
      </c>
      <c r="CT185">
        <v>12</v>
      </c>
      <c r="CU185">
        <v>6</v>
      </c>
      <c r="CV185">
        <v>1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1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2</v>
      </c>
      <c r="DN185">
        <v>0</v>
      </c>
      <c r="DO185">
        <v>0</v>
      </c>
      <c r="DP185">
        <v>0</v>
      </c>
      <c r="DQ185">
        <v>2</v>
      </c>
      <c r="DR185">
        <v>0</v>
      </c>
      <c r="DS185">
        <v>12</v>
      </c>
      <c r="DT185">
        <v>21</v>
      </c>
      <c r="DU185">
        <v>5</v>
      </c>
      <c r="DV185">
        <v>7</v>
      </c>
      <c r="DW185">
        <v>1</v>
      </c>
      <c r="DX185">
        <v>0</v>
      </c>
      <c r="DY185">
        <v>2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1</v>
      </c>
      <c r="EG185">
        <v>0</v>
      </c>
      <c r="EH185">
        <v>1</v>
      </c>
      <c r="EI185">
        <v>1</v>
      </c>
      <c r="EJ185">
        <v>0</v>
      </c>
      <c r="EK185">
        <v>0</v>
      </c>
      <c r="EL185">
        <v>0</v>
      </c>
      <c r="EM185">
        <v>1</v>
      </c>
      <c r="EN185">
        <v>1</v>
      </c>
      <c r="EO185">
        <v>0</v>
      </c>
      <c r="EP185">
        <v>0</v>
      </c>
      <c r="EQ185">
        <v>0</v>
      </c>
      <c r="ER185">
        <v>1</v>
      </c>
      <c r="ES185">
        <v>21</v>
      </c>
      <c r="ET185">
        <v>51</v>
      </c>
      <c r="EU185">
        <v>23</v>
      </c>
      <c r="EV185">
        <v>2</v>
      </c>
      <c r="EW185">
        <v>3</v>
      </c>
      <c r="EX185">
        <v>1</v>
      </c>
      <c r="EY185">
        <v>0</v>
      </c>
      <c r="EZ185">
        <v>0</v>
      </c>
      <c r="FA185">
        <v>2</v>
      </c>
      <c r="FB185">
        <v>1</v>
      </c>
      <c r="FC185">
        <v>0</v>
      </c>
      <c r="FD185">
        <v>4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1</v>
      </c>
      <c r="FK185">
        <v>0</v>
      </c>
      <c r="FL185">
        <v>0</v>
      </c>
      <c r="FM185">
        <v>0</v>
      </c>
      <c r="FN185">
        <v>3</v>
      </c>
      <c r="FO185">
        <v>9</v>
      </c>
      <c r="FP185">
        <v>1</v>
      </c>
      <c r="FQ185">
        <v>0</v>
      </c>
      <c r="FR185">
        <v>1</v>
      </c>
      <c r="FS185">
        <v>51</v>
      </c>
      <c r="FT185">
        <v>40</v>
      </c>
      <c r="FU185">
        <v>9</v>
      </c>
      <c r="FV185">
        <v>0</v>
      </c>
      <c r="FW185">
        <v>1</v>
      </c>
      <c r="FX185">
        <v>1</v>
      </c>
      <c r="FY185">
        <v>15</v>
      </c>
      <c r="FZ185">
        <v>1</v>
      </c>
      <c r="GA185">
        <v>2</v>
      </c>
      <c r="GB185">
        <v>2</v>
      </c>
      <c r="GC185">
        <v>0</v>
      </c>
      <c r="GD185">
        <v>1</v>
      </c>
      <c r="GE185">
        <v>0</v>
      </c>
      <c r="GF185">
        <v>0</v>
      </c>
      <c r="GG185">
        <v>1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2</v>
      </c>
      <c r="GO185">
        <v>0</v>
      </c>
      <c r="GP185">
        <v>1</v>
      </c>
      <c r="GQ185">
        <v>1</v>
      </c>
      <c r="GR185">
        <v>3</v>
      </c>
      <c r="GS185">
        <v>40</v>
      </c>
      <c r="GT185">
        <v>80</v>
      </c>
      <c r="GU185">
        <v>51</v>
      </c>
      <c r="GV185">
        <v>2</v>
      </c>
      <c r="GW185">
        <v>4</v>
      </c>
      <c r="GX185">
        <v>1</v>
      </c>
      <c r="GY185">
        <v>0</v>
      </c>
      <c r="GZ185">
        <v>1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1</v>
      </c>
      <c r="HG185">
        <v>0</v>
      </c>
      <c r="HH185">
        <v>0</v>
      </c>
      <c r="HI185">
        <v>1</v>
      </c>
      <c r="HJ185">
        <v>0</v>
      </c>
      <c r="HK185">
        <v>0</v>
      </c>
      <c r="HL185">
        <v>9</v>
      </c>
      <c r="HM185">
        <v>1</v>
      </c>
      <c r="HN185">
        <v>2</v>
      </c>
      <c r="HO185">
        <v>0</v>
      </c>
      <c r="HP185">
        <v>1</v>
      </c>
      <c r="HQ185">
        <v>2</v>
      </c>
      <c r="HR185">
        <v>4</v>
      </c>
      <c r="HS185">
        <v>80</v>
      </c>
      <c r="HT185">
        <v>6</v>
      </c>
      <c r="HU185">
        <v>2</v>
      </c>
      <c r="HV185">
        <v>0</v>
      </c>
      <c r="HW185">
        <v>0</v>
      </c>
      <c r="HX185">
        <v>2</v>
      </c>
      <c r="HY185">
        <v>0</v>
      </c>
      <c r="HZ185">
        <v>0</v>
      </c>
      <c r="IA185">
        <v>1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1</v>
      </c>
      <c r="IH185">
        <v>6</v>
      </c>
    </row>
    <row r="186" spans="1:242">
      <c r="A186" t="s">
        <v>1003</v>
      </c>
      <c r="B186" t="s">
        <v>990</v>
      </c>
      <c r="C186" t="str">
        <f>"080401"</f>
        <v>080401</v>
      </c>
      <c r="D186" t="s">
        <v>1002</v>
      </c>
      <c r="E186">
        <v>15</v>
      </c>
      <c r="F186">
        <v>1680</v>
      </c>
      <c r="G186">
        <v>1300</v>
      </c>
      <c r="H186">
        <v>674</v>
      </c>
      <c r="I186">
        <v>626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626</v>
      </c>
      <c r="T186">
        <v>0</v>
      </c>
      <c r="U186">
        <v>0</v>
      </c>
      <c r="V186">
        <v>626</v>
      </c>
      <c r="W186">
        <v>13</v>
      </c>
      <c r="X186">
        <v>10</v>
      </c>
      <c r="Y186">
        <v>3</v>
      </c>
      <c r="Z186">
        <v>0</v>
      </c>
      <c r="AA186">
        <v>613</v>
      </c>
      <c r="AB186">
        <v>145</v>
      </c>
      <c r="AC186">
        <v>45</v>
      </c>
      <c r="AD186">
        <v>24</v>
      </c>
      <c r="AE186">
        <v>26</v>
      </c>
      <c r="AF186">
        <v>12</v>
      </c>
      <c r="AG186">
        <v>3</v>
      </c>
      <c r="AH186">
        <v>0</v>
      </c>
      <c r="AI186">
        <v>0</v>
      </c>
      <c r="AJ186">
        <v>3</v>
      </c>
      <c r="AK186">
        <v>0</v>
      </c>
      <c r="AL186">
        <v>1</v>
      </c>
      <c r="AM186">
        <v>1</v>
      </c>
      <c r="AN186">
        <v>0</v>
      </c>
      <c r="AO186">
        <v>1</v>
      </c>
      <c r="AP186">
        <v>3</v>
      </c>
      <c r="AQ186">
        <v>3</v>
      </c>
      <c r="AR186">
        <v>0</v>
      </c>
      <c r="AS186">
        <v>0</v>
      </c>
      <c r="AT186">
        <v>2</v>
      </c>
      <c r="AU186">
        <v>0</v>
      </c>
      <c r="AV186">
        <v>0</v>
      </c>
      <c r="AW186">
        <v>3</v>
      </c>
      <c r="AX186">
        <v>2</v>
      </c>
      <c r="AY186">
        <v>5</v>
      </c>
      <c r="AZ186">
        <v>11</v>
      </c>
      <c r="BA186">
        <v>145</v>
      </c>
      <c r="BB186">
        <v>159</v>
      </c>
      <c r="BC186">
        <v>63</v>
      </c>
      <c r="BD186">
        <v>61</v>
      </c>
      <c r="BE186">
        <v>0</v>
      </c>
      <c r="BF186">
        <v>2</v>
      </c>
      <c r="BG186">
        <v>2</v>
      </c>
      <c r="BH186">
        <v>0</v>
      </c>
      <c r="BI186">
        <v>3</v>
      </c>
      <c r="BJ186">
        <v>1</v>
      </c>
      <c r="BK186">
        <v>0</v>
      </c>
      <c r="BL186">
        <v>1</v>
      </c>
      <c r="BM186">
        <v>1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2</v>
      </c>
      <c r="BT186">
        <v>9</v>
      </c>
      <c r="BU186">
        <v>0</v>
      </c>
      <c r="BV186">
        <v>3</v>
      </c>
      <c r="BW186">
        <v>4</v>
      </c>
      <c r="BX186">
        <v>3</v>
      </c>
      <c r="BY186">
        <v>0</v>
      </c>
      <c r="BZ186">
        <v>4</v>
      </c>
      <c r="CA186">
        <v>159</v>
      </c>
      <c r="CB186">
        <v>35</v>
      </c>
      <c r="CC186">
        <v>12</v>
      </c>
      <c r="CD186">
        <v>2</v>
      </c>
      <c r="CE186">
        <v>6</v>
      </c>
      <c r="CF186">
        <v>4</v>
      </c>
      <c r="CG186">
        <v>2</v>
      </c>
      <c r="CH186">
        <v>0</v>
      </c>
      <c r="CI186">
        <v>0</v>
      </c>
      <c r="CJ186">
        <v>7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2</v>
      </c>
      <c r="CS186">
        <v>35</v>
      </c>
      <c r="CT186">
        <v>25</v>
      </c>
      <c r="CU186">
        <v>17</v>
      </c>
      <c r="CV186">
        <v>0</v>
      </c>
      <c r="CW186">
        <v>0</v>
      </c>
      <c r="CX186">
        <v>0</v>
      </c>
      <c r="CY186">
        <v>0</v>
      </c>
      <c r="CZ186">
        <v>2</v>
      </c>
      <c r="DA186">
        <v>0</v>
      </c>
      <c r="DB186">
        <v>0</v>
      </c>
      <c r="DC186">
        <v>0</v>
      </c>
      <c r="DD186">
        <v>0</v>
      </c>
      <c r="DE186">
        <v>2</v>
      </c>
      <c r="DF186">
        <v>0</v>
      </c>
      <c r="DG186">
        <v>0</v>
      </c>
      <c r="DH186">
        <v>0</v>
      </c>
      <c r="DI186">
        <v>0</v>
      </c>
      <c r="DJ186">
        <v>1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3</v>
      </c>
      <c r="DR186">
        <v>0</v>
      </c>
      <c r="DS186">
        <v>25</v>
      </c>
      <c r="DT186">
        <v>19</v>
      </c>
      <c r="DU186">
        <v>2</v>
      </c>
      <c r="DV186">
        <v>8</v>
      </c>
      <c r="DW186">
        <v>1</v>
      </c>
      <c r="DX186">
        <v>0</v>
      </c>
      <c r="DY186">
        <v>0</v>
      </c>
      <c r="DZ186">
        <v>0</v>
      </c>
      <c r="EA186">
        <v>0</v>
      </c>
      <c r="EB186">
        <v>1</v>
      </c>
      <c r="EC186">
        <v>0</v>
      </c>
      <c r="ED186">
        <v>1</v>
      </c>
      <c r="EE186">
        <v>0</v>
      </c>
      <c r="EF186">
        <v>0</v>
      </c>
      <c r="EG186">
        <v>1</v>
      </c>
      <c r="EH186">
        <v>0</v>
      </c>
      <c r="EI186">
        <v>1</v>
      </c>
      <c r="EJ186">
        <v>1</v>
      </c>
      <c r="EK186">
        <v>0</v>
      </c>
      <c r="EL186">
        <v>0</v>
      </c>
      <c r="EM186">
        <v>3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19</v>
      </c>
      <c r="ET186">
        <v>41</v>
      </c>
      <c r="EU186">
        <v>17</v>
      </c>
      <c r="EV186">
        <v>2</v>
      </c>
      <c r="EW186">
        <v>0</v>
      </c>
      <c r="EX186">
        <v>0</v>
      </c>
      <c r="EY186">
        <v>3</v>
      </c>
      <c r="EZ186">
        <v>0</v>
      </c>
      <c r="FA186">
        <v>1</v>
      </c>
      <c r="FB186">
        <v>1</v>
      </c>
      <c r="FC186">
        <v>0</v>
      </c>
      <c r="FD186">
        <v>5</v>
      </c>
      <c r="FE186">
        <v>0</v>
      </c>
      <c r="FF186">
        <v>0</v>
      </c>
      <c r="FG186">
        <v>1</v>
      </c>
      <c r="FH186">
        <v>0</v>
      </c>
      <c r="FI186">
        <v>0</v>
      </c>
      <c r="FJ186">
        <v>1</v>
      </c>
      <c r="FK186">
        <v>0</v>
      </c>
      <c r="FL186">
        <v>0</v>
      </c>
      <c r="FM186">
        <v>0</v>
      </c>
      <c r="FN186">
        <v>1</v>
      </c>
      <c r="FO186">
        <v>7</v>
      </c>
      <c r="FP186">
        <v>0</v>
      </c>
      <c r="FQ186">
        <v>0</v>
      </c>
      <c r="FR186">
        <v>2</v>
      </c>
      <c r="FS186">
        <v>41</v>
      </c>
      <c r="FT186">
        <v>61</v>
      </c>
      <c r="FU186">
        <v>15</v>
      </c>
      <c r="FV186">
        <v>0</v>
      </c>
      <c r="FW186">
        <v>2</v>
      </c>
      <c r="FX186">
        <v>1</v>
      </c>
      <c r="FY186">
        <v>22</v>
      </c>
      <c r="FZ186">
        <v>2</v>
      </c>
      <c r="GA186">
        <v>3</v>
      </c>
      <c r="GB186">
        <v>2</v>
      </c>
      <c r="GC186">
        <v>2</v>
      </c>
      <c r="GD186">
        <v>0</v>
      </c>
      <c r="GE186">
        <v>3</v>
      </c>
      <c r="GF186">
        <v>0</v>
      </c>
      <c r="GG186">
        <v>2</v>
      </c>
      <c r="GH186">
        <v>0</v>
      </c>
      <c r="GI186">
        <v>1</v>
      </c>
      <c r="GJ186">
        <v>0</v>
      </c>
      <c r="GK186">
        <v>3</v>
      </c>
      <c r="GL186">
        <v>0</v>
      </c>
      <c r="GM186">
        <v>0</v>
      </c>
      <c r="GN186">
        <v>0</v>
      </c>
      <c r="GO186">
        <v>0</v>
      </c>
      <c r="GP186">
        <v>1</v>
      </c>
      <c r="GQ186">
        <v>2</v>
      </c>
      <c r="GR186">
        <v>0</v>
      </c>
      <c r="GS186">
        <v>61</v>
      </c>
      <c r="GT186">
        <v>120</v>
      </c>
      <c r="GU186">
        <v>69</v>
      </c>
      <c r="GV186">
        <v>1</v>
      </c>
      <c r="GW186">
        <v>6</v>
      </c>
      <c r="GX186">
        <v>2</v>
      </c>
      <c r="GY186">
        <v>3</v>
      </c>
      <c r="GZ186">
        <v>3</v>
      </c>
      <c r="HA186">
        <v>1</v>
      </c>
      <c r="HB186">
        <v>1</v>
      </c>
      <c r="HC186">
        <v>0</v>
      </c>
      <c r="HD186">
        <v>0</v>
      </c>
      <c r="HE186">
        <v>0</v>
      </c>
      <c r="HF186">
        <v>3</v>
      </c>
      <c r="HG186">
        <v>0</v>
      </c>
      <c r="HH186">
        <v>2</v>
      </c>
      <c r="HI186">
        <v>7</v>
      </c>
      <c r="HJ186">
        <v>0</v>
      </c>
      <c r="HK186">
        <v>0</v>
      </c>
      <c r="HL186">
        <v>16</v>
      </c>
      <c r="HM186">
        <v>0</v>
      </c>
      <c r="HN186">
        <v>1</v>
      </c>
      <c r="HO186">
        <v>1</v>
      </c>
      <c r="HP186">
        <v>0</v>
      </c>
      <c r="HQ186">
        <v>0</v>
      </c>
      <c r="HR186">
        <v>4</v>
      </c>
      <c r="HS186">
        <v>120</v>
      </c>
      <c r="HT186">
        <v>8</v>
      </c>
      <c r="HU186">
        <v>3</v>
      </c>
      <c r="HV186">
        <v>1</v>
      </c>
      <c r="HW186">
        <v>0</v>
      </c>
      <c r="HX186">
        <v>2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1</v>
      </c>
      <c r="IE186">
        <v>1</v>
      </c>
      <c r="IF186">
        <v>0</v>
      </c>
      <c r="IG186">
        <v>0</v>
      </c>
      <c r="IH186">
        <v>8</v>
      </c>
    </row>
    <row r="187" spans="1:242">
      <c r="A187" t="s">
        <v>1001</v>
      </c>
      <c r="B187" t="s">
        <v>990</v>
      </c>
      <c r="C187" t="str">
        <f>"080401"</f>
        <v>080401</v>
      </c>
      <c r="D187" t="s">
        <v>1000</v>
      </c>
      <c r="E187">
        <v>16</v>
      </c>
      <c r="F187">
        <v>1940</v>
      </c>
      <c r="G187">
        <v>1480</v>
      </c>
      <c r="H187">
        <v>786</v>
      </c>
      <c r="I187">
        <v>694</v>
      </c>
      <c r="J187">
        <v>1</v>
      </c>
      <c r="K187">
        <v>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694</v>
      </c>
      <c r="T187">
        <v>0</v>
      </c>
      <c r="U187">
        <v>0</v>
      </c>
      <c r="V187">
        <v>694</v>
      </c>
      <c r="W187">
        <v>29</v>
      </c>
      <c r="X187">
        <v>19</v>
      </c>
      <c r="Y187">
        <v>10</v>
      </c>
      <c r="Z187">
        <v>0</v>
      </c>
      <c r="AA187">
        <v>665</v>
      </c>
      <c r="AB187">
        <v>220</v>
      </c>
      <c r="AC187">
        <v>85</v>
      </c>
      <c r="AD187">
        <v>27</v>
      </c>
      <c r="AE187">
        <v>35</v>
      </c>
      <c r="AF187">
        <v>23</v>
      </c>
      <c r="AG187">
        <v>8</v>
      </c>
      <c r="AH187">
        <v>3</v>
      </c>
      <c r="AI187">
        <v>6</v>
      </c>
      <c r="AJ187">
        <v>3</v>
      </c>
      <c r="AK187">
        <v>3</v>
      </c>
      <c r="AL187">
        <v>1</v>
      </c>
      <c r="AM187">
        <v>1</v>
      </c>
      <c r="AN187">
        <v>4</v>
      </c>
      <c r="AO187">
        <v>0</v>
      </c>
      <c r="AP187">
        <v>3</v>
      </c>
      <c r="AQ187">
        <v>1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1</v>
      </c>
      <c r="AX187">
        <v>1</v>
      </c>
      <c r="AY187">
        <v>3</v>
      </c>
      <c r="AZ187">
        <v>11</v>
      </c>
      <c r="BA187">
        <v>220</v>
      </c>
      <c r="BB187">
        <v>148</v>
      </c>
      <c r="BC187">
        <v>50</v>
      </c>
      <c r="BD187">
        <v>51</v>
      </c>
      <c r="BE187">
        <v>4</v>
      </c>
      <c r="BF187">
        <v>6</v>
      </c>
      <c r="BG187">
        <v>0</v>
      </c>
      <c r="BH187">
        <v>1</v>
      </c>
      <c r="BI187">
        <v>4</v>
      </c>
      <c r="BJ187">
        <v>1</v>
      </c>
      <c r="BK187">
        <v>1</v>
      </c>
      <c r="BL187">
        <v>0</v>
      </c>
      <c r="BM187">
        <v>1</v>
      </c>
      <c r="BN187">
        <v>1</v>
      </c>
      <c r="BO187">
        <v>0</v>
      </c>
      <c r="BP187">
        <v>0</v>
      </c>
      <c r="BQ187">
        <v>1</v>
      </c>
      <c r="BR187">
        <v>0</v>
      </c>
      <c r="BS187">
        <v>2</v>
      </c>
      <c r="BT187">
        <v>13</v>
      </c>
      <c r="BU187">
        <v>0</v>
      </c>
      <c r="BV187">
        <v>3</v>
      </c>
      <c r="BW187">
        <v>4</v>
      </c>
      <c r="BX187">
        <v>1</v>
      </c>
      <c r="BY187">
        <v>2</v>
      </c>
      <c r="BZ187">
        <v>2</v>
      </c>
      <c r="CA187">
        <v>148</v>
      </c>
      <c r="CB187">
        <v>24</v>
      </c>
      <c r="CC187">
        <v>8</v>
      </c>
      <c r="CD187">
        <v>3</v>
      </c>
      <c r="CE187">
        <v>0</v>
      </c>
      <c r="CF187">
        <v>0</v>
      </c>
      <c r="CG187">
        <v>1</v>
      </c>
      <c r="CH187">
        <v>0</v>
      </c>
      <c r="CI187">
        <v>0</v>
      </c>
      <c r="CJ187">
        <v>2</v>
      </c>
      <c r="CK187">
        <v>0</v>
      </c>
      <c r="CL187">
        <v>2</v>
      </c>
      <c r="CM187">
        <v>0</v>
      </c>
      <c r="CN187">
        <v>1</v>
      </c>
      <c r="CO187">
        <v>2</v>
      </c>
      <c r="CP187">
        <v>0</v>
      </c>
      <c r="CQ187">
        <v>3</v>
      </c>
      <c r="CR187">
        <v>2</v>
      </c>
      <c r="CS187">
        <v>24</v>
      </c>
      <c r="CT187">
        <v>31</v>
      </c>
      <c r="CU187">
        <v>12</v>
      </c>
      <c r="CV187">
        <v>2</v>
      </c>
      <c r="CW187">
        <v>1</v>
      </c>
      <c r="CX187">
        <v>0</v>
      </c>
      <c r="CY187">
        <v>3</v>
      </c>
      <c r="CZ187">
        <v>4</v>
      </c>
      <c r="DA187">
        <v>0</v>
      </c>
      <c r="DB187">
        <v>0</v>
      </c>
      <c r="DC187">
        <v>0</v>
      </c>
      <c r="DD187">
        <v>1</v>
      </c>
      <c r="DE187">
        <v>2</v>
      </c>
      <c r="DF187">
        <v>0</v>
      </c>
      <c r="DG187">
        <v>0</v>
      </c>
      <c r="DH187">
        <v>0</v>
      </c>
      <c r="DI187">
        <v>1</v>
      </c>
      <c r="DJ187">
        <v>0</v>
      </c>
      <c r="DK187">
        <v>0</v>
      </c>
      <c r="DL187">
        <v>1</v>
      </c>
      <c r="DM187">
        <v>3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31</v>
      </c>
      <c r="DT187">
        <v>17</v>
      </c>
      <c r="DU187">
        <v>2</v>
      </c>
      <c r="DV187">
        <v>7</v>
      </c>
      <c r="DW187">
        <v>0</v>
      </c>
      <c r="DX187">
        <v>0</v>
      </c>
      <c r="DY187">
        <v>4</v>
      </c>
      <c r="DZ187">
        <v>1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3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17</v>
      </c>
      <c r="ET187">
        <v>54</v>
      </c>
      <c r="EU187">
        <v>24</v>
      </c>
      <c r="EV187">
        <v>3</v>
      </c>
      <c r="EW187">
        <v>1</v>
      </c>
      <c r="EX187">
        <v>0</v>
      </c>
      <c r="EY187">
        <v>1</v>
      </c>
      <c r="EZ187">
        <v>0</v>
      </c>
      <c r="FA187">
        <v>0</v>
      </c>
      <c r="FB187">
        <v>1</v>
      </c>
      <c r="FC187">
        <v>1</v>
      </c>
      <c r="FD187">
        <v>12</v>
      </c>
      <c r="FE187">
        <v>0</v>
      </c>
      <c r="FF187">
        <v>0</v>
      </c>
      <c r="FG187">
        <v>0</v>
      </c>
      <c r="FH187">
        <v>0</v>
      </c>
      <c r="FI187">
        <v>2</v>
      </c>
      <c r="FJ187">
        <v>2</v>
      </c>
      <c r="FK187">
        <v>1</v>
      </c>
      <c r="FL187">
        <v>0</v>
      </c>
      <c r="FM187">
        <v>0</v>
      </c>
      <c r="FN187">
        <v>0</v>
      </c>
      <c r="FO187">
        <v>2</v>
      </c>
      <c r="FP187">
        <v>1</v>
      </c>
      <c r="FQ187">
        <v>1</v>
      </c>
      <c r="FR187">
        <v>2</v>
      </c>
      <c r="FS187">
        <v>54</v>
      </c>
      <c r="FT187">
        <v>61</v>
      </c>
      <c r="FU187">
        <v>11</v>
      </c>
      <c r="FV187">
        <v>4</v>
      </c>
      <c r="FW187">
        <v>4</v>
      </c>
      <c r="FX187">
        <v>4</v>
      </c>
      <c r="FY187">
        <v>19</v>
      </c>
      <c r="FZ187">
        <v>1</v>
      </c>
      <c r="GA187">
        <v>1</v>
      </c>
      <c r="GB187">
        <v>0</v>
      </c>
      <c r="GC187">
        <v>0</v>
      </c>
      <c r="GD187">
        <v>1</v>
      </c>
      <c r="GE187">
        <v>3</v>
      </c>
      <c r="GF187">
        <v>0</v>
      </c>
      <c r="GG187">
        <v>3</v>
      </c>
      <c r="GH187">
        <v>0</v>
      </c>
      <c r="GI187">
        <v>1</v>
      </c>
      <c r="GJ187">
        <v>0</v>
      </c>
      <c r="GK187">
        <v>1</v>
      </c>
      <c r="GL187">
        <v>0</v>
      </c>
      <c r="GM187">
        <v>2</v>
      </c>
      <c r="GN187">
        <v>2</v>
      </c>
      <c r="GO187">
        <v>0</v>
      </c>
      <c r="GP187">
        <v>0</v>
      </c>
      <c r="GQ187">
        <v>2</v>
      </c>
      <c r="GR187">
        <v>2</v>
      </c>
      <c r="GS187">
        <v>61</v>
      </c>
      <c r="GT187">
        <v>102</v>
      </c>
      <c r="GU187">
        <v>60</v>
      </c>
      <c r="GV187">
        <v>2</v>
      </c>
      <c r="GW187">
        <v>1</v>
      </c>
      <c r="GX187">
        <v>1</v>
      </c>
      <c r="GY187">
        <v>0</v>
      </c>
      <c r="GZ187">
        <v>3</v>
      </c>
      <c r="HA187">
        <v>3</v>
      </c>
      <c r="HB187">
        <v>1</v>
      </c>
      <c r="HC187">
        <v>0</v>
      </c>
      <c r="HD187">
        <v>0</v>
      </c>
      <c r="HE187">
        <v>0</v>
      </c>
      <c r="HF187">
        <v>4</v>
      </c>
      <c r="HG187">
        <v>0</v>
      </c>
      <c r="HH187">
        <v>3</v>
      </c>
      <c r="HI187">
        <v>1</v>
      </c>
      <c r="HJ187">
        <v>2</v>
      </c>
      <c r="HK187">
        <v>1</v>
      </c>
      <c r="HL187">
        <v>13</v>
      </c>
      <c r="HM187">
        <v>0</v>
      </c>
      <c r="HN187">
        <v>0</v>
      </c>
      <c r="HO187">
        <v>3</v>
      </c>
      <c r="HP187">
        <v>2</v>
      </c>
      <c r="HQ187">
        <v>0</v>
      </c>
      <c r="HR187">
        <v>2</v>
      </c>
      <c r="HS187">
        <v>102</v>
      </c>
      <c r="HT187">
        <v>8</v>
      </c>
      <c r="HU187">
        <v>4</v>
      </c>
      <c r="HV187">
        <v>0</v>
      </c>
      <c r="HW187">
        <v>0</v>
      </c>
      <c r="HX187">
        <v>0</v>
      </c>
      <c r="HY187">
        <v>0</v>
      </c>
      <c r="HZ187">
        <v>1</v>
      </c>
      <c r="IA187">
        <v>0</v>
      </c>
      <c r="IB187">
        <v>1</v>
      </c>
      <c r="IC187">
        <v>0</v>
      </c>
      <c r="ID187">
        <v>2</v>
      </c>
      <c r="IE187">
        <v>0</v>
      </c>
      <c r="IF187">
        <v>0</v>
      </c>
      <c r="IG187">
        <v>0</v>
      </c>
      <c r="IH187">
        <v>8</v>
      </c>
    </row>
    <row r="188" spans="1:242">
      <c r="A188" t="s">
        <v>999</v>
      </c>
      <c r="B188" t="s">
        <v>990</v>
      </c>
      <c r="C188" t="str">
        <f>"080401"</f>
        <v>080401</v>
      </c>
      <c r="D188" t="s">
        <v>998</v>
      </c>
      <c r="E188">
        <v>17</v>
      </c>
      <c r="F188">
        <v>1823</v>
      </c>
      <c r="G188">
        <v>1390</v>
      </c>
      <c r="H188">
        <v>677</v>
      </c>
      <c r="I188">
        <v>713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712</v>
      </c>
      <c r="T188">
        <v>0</v>
      </c>
      <c r="U188">
        <v>0</v>
      </c>
      <c r="V188">
        <v>712</v>
      </c>
      <c r="W188">
        <v>23</v>
      </c>
      <c r="X188">
        <v>18</v>
      </c>
      <c r="Y188">
        <v>5</v>
      </c>
      <c r="Z188">
        <v>0</v>
      </c>
      <c r="AA188">
        <v>689</v>
      </c>
      <c r="AB188">
        <v>203</v>
      </c>
      <c r="AC188">
        <v>70</v>
      </c>
      <c r="AD188">
        <v>22</v>
      </c>
      <c r="AE188">
        <v>39</v>
      </c>
      <c r="AF188">
        <v>24</v>
      </c>
      <c r="AG188">
        <v>9</v>
      </c>
      <c r="AH188">
        <v>4</v>
      </c>
      <c r="AI188">
        <v>3</v>
      </c>
      <c r="AJ188">
        <v>1</v>
      </c>
      <c r="AK188">
        <v>0</v>
      </c>
      <c r="AL188">
        <v>1</v>
      </c>
      <c r="AM188">
        <v>2</v>
      </c>
      <c r="AN188">
        <v>0</v>
      </c>
      <c r="AO188">
        <v>1</v>
      </c>
      <c r="AP188">
        <v>2</v>
      </c>
      <c r="AQ188">
        <v>0</v>
      </c>
      <c r="AR188">
        <v>1</v>
      </c>
      <c r="AS188">
        <v>1</v>
      </c>
      <c r="AT188">
        <v>5</v>
      </c>
      <c r="AU188">
        <v>1</v>
      </c>
      <c r="AV188">
        <v>0</v>
      </c>
      <c r="AW188">
        <v>1</v>
      </c>
      <c r="AX188">
        <v>1</v>
      </c>
      <c r="AY188">
        <v>3</v>
      </c>
      <c r="AZ188">
        <v>12</v>
      </c>
      <c r="BA188">
        <v>203</v>
      </c>
      <c r="BB188">
        <v>192</v>
      </c>
      <c r="BC188">
        <v>66</v>
      </c>
      <c r="BD188">
        <v>76</v>
      </c>
      <c r="BE188">
        <v>1</v>
      </c>
      <c r="BF188">
        <v>7</v>
      </c>
      <c r="BG188">
        <v>1</v>
      </c>
      <c r="BH188">
        <v>0</v>
      </c>
      <c r="BI188">
        <v>2</v>
      </c>
      <c r="BJ188">
        <v>1</v>
      </c>
      <c r="BK188">
        <v>0</v>
      </c>
      <c r="BL188">
        <v>1</v>
      </c>
      <c r="BM188">
        <v>1</v>
      </c>
      <c r="BN188">
        <v>1</v>
      </c>
      <c r="BO188">
        <v>1</v>
      </c>
      <c r="BP188">
        <v>2</v>
      </c>
      <c r="BQ188">
        <v>1</v>
      </c>
      <c r="BR188">
        <v>0</v>
      </c>
      <c r="BS188">
        <v>3</v>
      </c>
      <c r="BT188">
        <v>11</v>
      </c>
      <c r="BU188">
        <v>0</v>
      </c>
      <c r="BV188">
        <v>0</v>
      </c>
      <c r="BW188">
        <v>12</v>
      </c>
      <c r="BX188">
        <v>2</v>
      </c>
      <c r="BY188">
        <v>1</v>
      </c>
      <c r="BZ188">
        <v>2</v>
      </c>
      <c r="CA188">
        <v>192</v>
      </c>
      <c r="CB188">
        <v>17</v>
      </c>
      <c r="CC188">
        <v>2</v>
      </c>
      <c r="CD188">
        <v>2</v>
      </c>
      <c r="CE188">
        <v>0</v>
      </c>
      <c r="CF188">
        <v>3</v>
      </c>
      <c r="CG188">
        <v>3</v>
      </c>
      <c r="CH188">
        <v>0</v>
      </c>
      <c r="CI188">
        <v>0</v>
      </c>
      <c r="CJ188">
        <v>1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5</v>
      </c>
      <c r="CS188">
        <v>17</v>
      </c>
      <c r="CT188">
        <v>22</v>
      </c>
      <c r="CU188">
        <v>13</v>
      </c>
      <c r="CV188">
        <v>1</v>
      </c>
      <c r="CW188">
        <v>1</v>
      </c>
      <c r="CX188">
        <v>1</v>
      </c>
      <c r="CY188">
        <v>0</v>
      </c>
      <c r="CZ188">
        <v>2</v>
      </c>
      <c r="DA188">
        <v>1</v>
      </c>
      <c r="DB188">
        <v>0</v>
      </c>
      <c r="DC188">
        <v>0</v>
      </c>
      <c r="DD188">
        <v>0</v>
      </c>
      <c r="DE188">
        <v>3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22</v>
      </c>
      <c r="DT188">
        <v>19</v>
      </c>
      <c r="DU188">
        <v>1</v>
      </c>
      <c r="DV188">
        <v>6</v>
      </c>
      <c r="DW188">
        <v>0</v>
      </c>
      <c r="DX188">
        <v>0</v>
      </c>
      <c r="DY188">
        <v>8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1</v>
      </c>
      <c r="EG188">
        <v>0</v>
      </c>
      <c r="EH188">
        <v>2</v>
      </c>
      <c r="EI188">
        <v>0</v>
      </c>
      <c r="EJ188">
        <v>0</v>
      </c>
      <c r="EK188">
        <v>0</v>
      </c>
      <c r="EL188">
        <v>0</v>
      </c>
      <c r="EM188">
        <v>1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19</v>
      </c>
      <c r="ET188">
        <v>49</v>
      </c>
      <c r="EU188">
        <v>20</v>
      </c>
      <c r="EV188">
        <v>1</v>
      </c>
      <c r="EW188">
        <v>1</v>
      </c>
      <c r="EX188">
        <v>0</v>
      </c>
      <c r="EY188">
        <v>1</v>
      </c>
      <c r="EZ188">
        <v>0</v>
      </c>
      <c r="FA188">
        <v>1</v>
      </c>
      <c r="FB188">
        <v>0</v>
      </c>
      <c r="FC188">
        <v>0</v>
      </c>
      <c r="FD188">
        <v>5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3</v>
      </c>
      <c r="FK188">
        <v>0</v>
      </c>
      <c r="FL188">
        <v>0</v>
      </c>
      <c r="FM188">
        <v>1</v>
      </c>
      <c r="FN188">
        <v>0</v>
      </c>
      <c r="FO188">
        <v>15</v>
      </c>
      <c r="FP188">
        <v>0</v>
      </c>
      <c r="FQ188">
        <v>0</v>
      </c>
      <c r="FR188">
        <v>1</v>
      </c>
      <c r="FS188">
        <v>49</v>
      </c>
      <c r="FT188">
        <v>62</v>
      </c>
      <c r="FU188">
        <v>16</v>
      </c>
      <c r="FV188">
        <v>0</v>
      </c>
      <c r="FW188">
        <v>8</v>
      </c>
      <c r="FX188">
        <v>1</v>
      </c>
      <c r="FY188">
        <v>12</v>
      </c>
      <c r="FZ188">
        <v>2</v>
      </c>
      <c r="GA188">
        <v>3</v>
      </c>
      <c r="GB188">
        <v>2</v>
      </c>
      <c r="GC188">
        <v>1</v>
      </c>
      <c r="GD188">
        <v>1</v>
      </c>
      <c r="GE188">
        <v>3</v>
      </c>
      <c r="GF188">
        <v>1</v>
      </c>
      <c r="GG188">
        <v>2</v>
      </c>
      <c r="GH188">
        <v>1</v>
      </c>
      <c r="GI188">
        <v>0</v>
      </c>
      <c r="GJ188">
        <v>0</v>
      </c>
      <c r="GK188">
        <v>0</v>
      </c>
      <c r="GL188">
        <v>1</v>
      </c>
      <c r="GM188">
        <v>0</v>
      </c>
      <c r="GN188">
        <v>1</v>
      </c>
      <c r="GO188">
        <v>1</v>
      </c>
      <c r="GP188">
        <v>2</v>
      </c>
      <c r="GQ188">
        <v>4</v>
      </c>
      <c r="GR188">
        <v>0</v>
      </c>
      <c r="GS188">
        <v>62</v>
      </c>
      <c r="GT188">
        <v>119</v>
      </c>
      <c r="GU188">
        <v>75</v>
      </c>
      <c r="GV188">
        <v>2</v>
      </c>
      <c r="GW188">
        <v>3</v>
      </c>
      <c r="GX188">
        <v>2</v>
      </c>
      <c r="GY188">
        <v>1</v>
      </c>
      <c r="GZ188">
        <v>5</v>
      </c>
      <c r="HA188">
        <v>4</v>
      </c>
      <c r="HB188">
        <v>0</v>
      </c>
      <c r="HC188">
        <v>1</v>
      </c>
      <c r="HD188">
        <v>3</v>
      </c>
      <c r="HE188">
        <v>0</v>
      </c>
      <c r="HF188">
        <v>2</v>
      </c>
      <c r="HG188">
        <v>0</v>
      </c>
      <c r="HH188">
        <v>0</v>
      </c>
      <c r="HI188">
        <v>4</v>
      </c>
      <c r="HJ188">
        <v>1</v>
      </c>
      <c r="HK188">
        <v>0</v>
      </c>
      <c r="HL188">
        <v>8</v>
      </c>
      <c r="HM188">
        <v>1</v>
      </c>
      <c r="HN188">
        <v>0</v>
      </c>
      <c r="HO188">
        <v>1</v>
      </c>
      <c r="HP188">
        <v>3</v>
      </c>
      <c r="HQ188">
        <v>2</v>
      </c>
      <c r="HR188">
        <v>1</v>
      </c>
      <c r="HS188">
        <v>119</v>
      </c>
      <c r="HT188">
        <v>6</v>
      </c>
      <c r="HU188">
        <v>4</v>
      </c>
      <c r="HV188">
        <v>1</v>
      </c>
      <c r="HW188">
        <v>0</v>
      </c>
      <c r="HX188">
        <v>0</v>
      </c>
      <c r="HY188">
        <v>0</v>
      </c>
      <c r="HZ188">
        <v>0</v>
      </c>
      <c r="IA188">
        <v>1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6</v>
      </c>
    </row>
    <row r="189" spans="1:242">
      <c r="A189" t="s">
        <v>997</v>
      </c>
      <c r="B189" t="s">
        <v>990</v>
      </c>
      <c r="C189" t="str">
        <f>"080401"</f>
        <v>080401</v>
      </c>
      <c r="D189" t="s">
        <v>996</v>
      </c>
      <c r="E189">
        <v>18</v>
      </c>
      <c r="F189">
        <v>1737</v>
      </c>
      <c r="G189">
        <v>1320</v>
      </c>
      <c r="H189">
        <v>509</v>
      </c>
      <c r="I189">
        <v>811</v>
      </c>
      <c r="J189">
        <v>1</v>
      </c>
      <c r="K189">
        <v>2</v>
      </c>
      <c r="L189">
        <v>18</v>
      </c>
      <c r="M189">
        <v>18</v>
      </c>
      <c r="N189">
        <v>0</v>
      </c>
      <c r="O189">
        <v>0</v>
      </c>
      <c r="P189">
        <v>0</v>
      </c>
      <c r="Q189">
        <v>0</v>
      </c>
      <c r="R189">
        <v>18</v>
      </c>
      <c r="S189">
        <v>829</v>
      </c>
      <c r="T189">
        <v>18</v>
      </c>
      <c r="U189">
        <v>0</v>
      </c>
      <c r="V189">
        <v>829</v>
      </c>
      <c r="W189">
        <v>16</v>
      </c>
      <c r="X189">
        <v>10</v>
      </c>
      <c r="Y189">
        <v>6</v>
      </c>
      <c r="Z189">
        <v>0</v>
      </c>
      <c r="AA189">
        <v>813</v>
      </c>
      <c r="AB189">
        <v>238</v>
      </c>
      <c r="AC189">
        <v>67</v>
      </c>
      <c r="AD189">
        <v>43</v>
      </c>
      <c r="AE189">
        <v>58</v>
      </c>
      <c r="AF189">
        <v>21</v>
      </c>
      <c r="AG189">
        <v>6</v>
      </c>
      <c r="AH189">
        <v>6</v>
      </c>
      <c r="AI189">
        <v>5</v>
      </c>
      <c r="AJ189">
        <v>2</v>
      </c>
      <c r="AK189">
        <v>1</v>
      </c>
      <c r="AL189">
        <v>2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2</v>
      </c>
      <c r="AT189">
        <v>2</v>
      </c>
      <c r="AU189">
        <v>2</v>
      </c>
      <c r="AV189">
        <v>1</v>
      </c>
      <c r="AW189">
        <v>1</v>
      </c>
      <c r="AX189">
        <v>0</v>
      </c>
      <c r="AY189">
        <v>7</v>
      </c>
      <c r="AZ189">
        <v>8</v>
      </c>
      <c r="BA189">
        <v>238</v>
      </c>
      <c r="BB189">
        <v>228</v>
      </c>
      <c r="BC189">
        <v>75</v>
      </c>
      <c r="BD189">
        <v>85</v>
      </c>
      <c r="BE189">
        <v>10</v>
      </c>
      <c r="BF189">
        <v>8</v>
      </c>
      <c r="BG189">
        <v>3</v>
      </c>
      <c r="BH189">
        <v>4</v>
      </c>
      <c r="BI189">
        <v>4</v>
      </c>
      <c r="BJ189">
        <v>4</v>
      </c>
      <c r="BK189">
        <v>0</v>
      </c>
      <c r="BL189">
        <v>2</v>
      </c>
      <c r="BM189">
        <v>0</v>
      </c>
      <c r="BN189">
        <v>2</v>
      </c>
      <c r="BO189">
        <v>0</v>
      </c>
      <c r="BP189">
        <v>4</v>
      </c>
      <c r="BQ189">
        <v>0</v>
      </c>
      <c r="BR189">
        <v>3</v>
      </c>
      <c r="BS189">
        <v>3</v>
      </c>
      <c r="BT189">
        <v>11</v>
      </c>
      <c r="BU189">
        <v>0</v>
      </c>
      <c r="BV189">
        <v>1</v>
      </c>
      <c r="BW189">
        <v>5</v>
      </c>
      <c r="BX189">
        <v>2</v>
      </c>
      <c r="BY189">
        <v>1</v>
      </c>
      <c r="BZ189">
        <v>1</v>
      </c>
      <c r="CA189">
        <v>228</v>
      </c>
      <c r="CB189">
        <v>34</v>
      </c>
      <c r="CC189">
        <v>14</v>
      </c>
      <c r="CD189">
        <v>6</v>
      </c>
      <c r="CE189">
        <v>1</v>
      </c>
      <c r="CF189">
        <v>0</v>
      </c>
      <c r="CG189">
        <v>1</v>
      </c>
      <c r="CH189">
        <v>1</v>
      </c>
      <c r="CI189">
        <v>1</v>
      </c>
      <c r="CJ189">
        <v>1</v>
      </c>
      <c r="CK189">
        <v>0</v>
      </c>
      <c r="CL189">
        <v>3</v>
      </c>
      <c r="CM189">
        <v>0</v>
      </c>
      <c r="CN189">
        <v>0</v>
      </c>
      <c r="CO189">
        <v>1</v>
      </c>
      <c r="CP189">
        <v>2</v>
      </c>
      <c r="CQ189">
        <v>0</v>
      </c>
      <c r="CR189">
        <v>3</v>
      </c>
      <c r="CS189">
        <v>34</v>
      </c>
      <c r="CT189">
        <v>33</v>
      </c>
      <c r="CU189">
        <v>18</v>
      </c>
      <c r="CV189">
        <v>1</v>
      </c>
      <c r="CW189">
        <v>0</v>
      </c>
      <c r="CX189">
        <v>1</v>
      </c>
      <c r="CY189">
        <v>0</v>
      </c>
      <c r="CZ189">
        <v>1</v>
      </c>
      <c r="DA189">
        <v>0</v>
      </c>
      <c r="DB189">
        <v>1</v>
      </c>
      <c r="DC189">
        <v>0</v>
      </c>
      <c r="DD189">
        <v>2</v>
      </c>
      <c r="DE189">
        <v>3</v>
      </c>
      <c r="DF189">
        <v>2</v>
      </c>
      <c r="DG189">
        <v>1</v>
      </c>
      <c r="DH189">
        <v>0</v>
      </c>
      <c r="DI189">
        <v>0</v>
      </c>
      <c r="DJ189">
        <v>0</v>
      </c>
      <c r="DK189">
        <v>1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1</v>
      </c>
      <c r="DR189">
        <v>1</v>
      </c>
      <c r="DS189">
        <v>33</v>
      </c>
      <c r="DT189">
        <v>20</v>
      </c>
      <c r="DU189">
        <v>1</v>
      </c>
      <c r="DV189">
        <v>12</v>
      </c>
      <c r="DW189">
        <v>2</v>
      </c>
      <c r="DX189">
        <v>0</v>
      </c>
      <c r="DY189">
        <v>1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1</v>
      </c>
      <c r="EI189">
        <v>2</v>
      </c>
      <c r="EJ189">
        <v>0</v>
      </c>
      <c r="EK189">
        <v>0</v>
      </c>
      <c r="EL189">
        <v>1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20</v>
      </c>
      <c r="ET189">
        <v>58</v>
      </c>
      <c r="EU189">
        <v>28</v>
      </c>
      <c r="EV189">
        <v>5</v>
      </c>
      <c r="EW189">
        <v>1</v>
      </c>
      <c r="EX189">
        <v>2</v>
      </c>
      <c r="EY189">
        <v>0</v>
      </c>
      <c r="EZ189">
        <v>1</v>
      </c>
      <c r="FA189">
        <v>1</v>
      </c>
      <c r="FB189">
        <v>0</v>
      </c>
      <c r="FC189">
        <v>0</v>
      </c>
      <c r="FD189">
        <v>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1</v>
      </c>
      <c r="FK189">
        <v>0</v>
      </c>
      <c r="FL189">
        <v>1</v>
      </c>
      <c r="FM189">
        <v>0</v>
      </c>
      <c r="FN189">
        <v>1</v>
      </c>
      <c r="FO189">
        <v>15</v>
      </c>
      <c r="FP189">
        <v>0</v>
      </c>
      <c r="FQ189">
        <v>0</v>
      </c>
      <c r="FR189">
        <v>0</v>
      </c>
      <c r="FS189">
        <v>58</v>
      </c>
      <c r="FT189">
        <v>47</v>
      </c>
      <c r="FU189">
        <v>6</v>
      </c>
      <c r="FV189">
        <v>0</v>
      </c>
      <c r="FW189">
        <v>1</v>
      </c>
      <c r="FX189">
        <v>2</v>
      </c>
      <c r="FY189">
        <v>21</v>
      </c>
      <c r="FZ189">
        <v>1</v>
      </c>
      <c r="GA189">
        <v>0</v>
      </c>
      <c r="GB189">
        <v>0</v>
      </c>
      <c r="GC189">
        <v>0</v>
      </c>
      <c r="GD189">
        <v>1</v>
      </c>
      <c r="GE189">
        <v>0</v>
      </c>
      <c r="GF189">
        <v>1</v>
      </c>
      <c r="GG189">
        <v>4</v>
      </c>
      <c r="GH189">
        <v>0</v>
      </c>
      <c r="GI189">
        <v>1</v>
      </c>
      <c r="GJ189">
        <v>1</v>
      </c>
      <c r="GK189">
        <v>3</v>
      </c>
      <c r="GL189">
        <v>0</v>
      </c>
      <c r="GM189">
        <v>0</v>
      </c>
      <c r="GN189">
        <v>0</v>
      </c>
      <c r="GO189">
        <v>0</v>
      </c>
      <c r="GP189">
        <v>1</v>
      </c>
      <c r="GQ189">
        <v>0</v>
      </c>
      <c r="GR189">
        <v>4</v>
      </c>
      <c r="GS189">
        <v>47</v>
      </c>
      <c r="GT189">
        <v>150</v>
      </c>
      <c r="GU189">
        <v>89</v>
      </c>
      <c r="GV189">
        <v>4</v>
      </c>
      <c r="GW189">
        <v>2</v>
      </c>
      <c r="GX189">
        <v>1</v>
      </c>
      <c r="GY189">
        <v>0</v>
      </c>
      <c r="GZ189">
        <v>2</v>
      </c>
      <c r="HA189">
        <v>3</v>
      </c>
      <c r="HB189">
        <v>1</v>
      </c>
      <c r="HC189">
        <v>1</v>
      </c>
      <c r="HD189">
        <v>0</v>
      </c>
      <c r="HE189">
        <v>0</v>
      </c>
      <c r="HF189">
        <v>4</v>
      </c>
      <c r="HG189">
        <v>2</v>
      </c>
      <c r="HH189">
        <v>1</v>
      </c>
      <c r="HI189">
        <v>8</v>
      </c>
      <c r="HJ189">
        <v>0</v>
      </c>
      <c r="HK189">
        <v>0</v>
      </c>
      <c r="HL189">
        <v>22</v>
      </c>
      <c r="HM189">
        <v>0</v>
      </c>
      <c r="HN189">
        <v>1</v>
      </c>
      <c r="HO189">
        <v>2</v>
      </c>
      <c r="HP189">
        <v>1</v>
      </c>
      <c r="HQ189">
        <v>1</v>
      </c>
      <c r="HR189">
        <v>5</v>
      </c>
      <c r="HS189">
        <v>150</v>
      </c>
      <c r="HT189">
        <v>5</v>
      </c>
      <c r="HU189">
        <v>1</v>
      </c>
      <c r="HV189">
        <v>1</v>
      </c>
      <c r="HW189">
        <v>0</v>
      </c>
      <c r="HX189">
        <v>0</v>
      </c>
      <c r="HY189">
        <v>0</v>
      </c>
      <c r="HZ189">
        <v>1</v>
      </c>
      <c r="IA189">
        <v>0</v>
      </c>
      <c r="IB189">
        <v>0</v>
      </c>
      <c r="IC189">
        <v>1</v>
      </c>
      <c r="ID189">
        <v>0</v>
      </c>
      <c r="IE189">
        <v>0</v>
      </c>
      <c r="IF189">
        <v>1</v>
      </c>
      <c r="IG189">
        <v>0</v>
      </c>
      <c r="IH189">
        <v>5</v>
      </c>
    </row>
    <row r="190" spans="1:242">
      <c r="A190" t="s">
        <v>995</v>
      </c>
      <c r="B190" t="s">
        <v>990</v>
      </c>
      <c r="C190" t="str">
        <f>"080401"</f>
        <v>080401</v>
      </c>
      <c r="D190" t="s">
        <v>994</v>
      </c>
      <c r="E190">
        <v>19</v>
      </c>
      <c r="F190">
        <v>1776</v>
      </c>
      <c r="G190">
        <v>1350</v>
      </c>
      <c r="H190">
        <v>543</v>
      </c>
      <c r="I190">
        <v>807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807</v>
      </c>
      <c r="T190">
        <v>0</v>
      </c>
      <c r="U190">
        <v>0</v>
      </c>
      <c r="V190">
        <v>807</v>
      </c>
      <c r="W190">
        <v>31</v>
      </c>
      <c r="X190">
        <v>29</v>
      </c>
      <c r="Y190">
        <v>2</v>
      </c>
      <c r="Z190">
        <v>0</v>
      </c>
      <c r="AA190">
        <v>776</v>
      </c>
      <c r="AB190">
        <v>226</v>
      </c>
      <c r="AC190">
        <v>84</v>
      </c>
      <c r="AD190">
        <v>29</v>
      </c>
      <c r="AE190">
        <v>51</v>
      </c>
      <c r="AF190">
        <v>19</v>
      </c>
      <c r="AG190">
        <v>8</v>
      </c>
      <c r="AH190">
        <v>1</v>
      </c>
      <c r="AI190">
        <v>1</v>
      </c>
      <c r="AJ190">
        <v>1</v>
      </c>
      <c r="AK190">
        <v>2</v>
      </c>
      <c r="AL190">
        <v>2</v>
      </c>
      <c r="AM190">
        <v>0</v>
      </c>
      <c r="AN190">
        <v>7</v>
      </c>
      <c r="AO190">
        <v>1</v>
      </c>
      <c r="AP190">
        <v>0</v>
      </c>
      <c r="AQ190">
        <v>2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5</v>
      </c>
      <c r="AX190">
        <v>0</v>
      </c>
      <c r="AY190">
        <v>5</v>
      </c>
      <c r="AZ190">
        <v>7</v>
      </c>
      <c r="BA190">
        <v>226</v>
      </c>
      <c r="BB190">
        <v>205</v>
      </c>
      <c r="BC190">
        <v>76</v>
      </c>
      <c r="BD190">
        <v>77</v>
      </c>
      <c r="BE190">
        <v>13</v>
      </c>
      <c r="BF190">
        <v>8</v>
      </c>
      <c r="BG190">
        <v>7</v>
      </c>
      <c r="BH190">
        <v>0</v>
      </c>
      <c r="BI190">
        <v>2</v>
      </c>
      <c r="BJ190">
        <v>2</v>
      </c>
      <c r="BK190">
        <v>0</v>
      </c>
      <c r="BL190">
        <v>0</v>
      </c>
      <c r="BM190">
        <v>0</v>
      </c>
      <c r="BN190">
        <v>3</v>
      </c>
      <c r="BO190">
        <v>2</v>
      </c>
      <c r="BP190">
        <v>0</v>
      </c>
      <c r="BQ190">
        <v>2</v>
      </c>
      <c r="BR190">
        <v>0</v>
      </c>
      <c r="BS190">
        <v>0</v>
      </c>
      <c r="BT190">
        <v>8</v>
      </c>
      <c r="BU190">
        <v>0</v>
      </c>
      <c r="BV190">
        <v>1</v>
      </c>
      <c r="BW190">
        <v>2</v>
      </c>
      <c r="BX190">
        <v>1</v>
      </c>
      <c r="BY190">
        <v>0</v>
      </c>
      <c r="BZ190">
        <v>1</v>
      </c>
      <c r="CA190">
        <v>205</v>
      </c>
      <c r="CB190">
        <v>24</v>
      </c>
      <c r="CC190">
        <v>10</v>
      </c>
      <c r="CD190">
        <v>3</v>
      </c>
      <c r="CE190">
        <v>1</v>
      </c>
      <c r="CF190">
        <v>1</v>
      </c>
      <c r="CG190">
        <v>1</v>
      </c>
      <c r="CH190">
        <v>1</v>
      </c>
      <c r="CI190">
        <v>2</v>
      </c>
      <c r="CJ190">
        <v>2</v>
      </c>
      <c r="CK190">
        <v>0</v>
      </c>
      <c r="CL190">
        <v>0</v>
      </c>
      <c r="CM190">
        <v>1</v>
      </c>
      <c r="CN190">
        <v>0</v>
      </c>
      <c r="CO190">
        <v>0</v>
      </c>
      <c r="CP190">
        <v>0</v>
      </c>
      <c r="CQ190">
        <v>1</v>
      </c>
      <c r="CR190">
        <v>1</v>
      </c>
      <c r="CS190">
        <v>24</v>
      </c>
      <c r="CT190">
        <v>25</v>
      </c>
      <c r="CU190">
        <v>13</v>
      </c>
      <c r="CV190">
        <v>3</v>
      </c>
      <c r="CW190">
        <v>1</v>
      </c>
      <c r="CX190">
        <v>0</v>
      </c>
      <c r="CY190">
        <v>1</v>
      </c>
      <c r="CZ190">
        <v>1</v>
      </c>
      <c r="DA190">
        <v>0</v>
      </c>
      <c r="DB190">
        <v>1</v>
      </c>
      <c r="DC190">
        <v>1</v>
      </c>
      <c r="DD190">
        <v>0</v>
      </c>
      <c r="DE190">
        <v>2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1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25</v>
      </c>
      <c r="DT190">
        <v>23</v>
      </c>
      <c r="DU190">
        <v>3</v>
      </c>
      <c r="DV190">
        <v>12</v>
      </c>
      <c r="DW190">
        <v>1</v>
      </c>
      <c r="DX190">
        <v>0</v>
      </c>
      <c r="DY190">
        <v>1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1</v>
      </c>
      <c r="EH190">
        <v>0</v>
      </c>
      <c r="EI190">
        <v>4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1</v>
      </c>
      <c r="EQ190">
        <v>0</v>
      </c>
      <c r="ER190">
        <v>0</v>
      </c>
      <c r="ES190">
        <v>23</v>
      </c>
      <c r="ET190">
        <v>68</v>
      </c>
      <c r="EU190">
        <v>37</v>
      </c>
      <c r="EV190">
        <v>0</v>
      </c>
      <c r="EW190">
        <v>2</v>
      </c>
      <c r="EX190">
        <v>2</v>
      </c>
      <c r="EY190">
        <v>4</v>
      </c>
      <c r="EZ190">
        <v>0</v>
      </c>
      <c r="FA190">
        <v>0</v>
      </c>
      <c r="FB190">
        <v>0</v>
      </c>
      <c r="FC190">
        <v>2</v>
      </c>
      <c r="FD190">
        <v>3</v>
      </c>
      <c r="FE190">
        <v>0</v>
      </c>
      <c r="FF190">
        <v>0</v>
      </c>
      <c r="FG190">
        <v>0</v>
      </c>
      <c r="FH190">
        <v>0</v>
      </c>
      <c r="FI190">
        <v>1</v>
      </c>
      <c r="FJ190">
        <v>0</v>
      </c>
      <c r="FK190">
        <v>0</v>
      </c>
      <c r="FL190">
        <v>1</v>
      </c>
      <c r="FM190">
        <v>0</v>
      </c>
      <c r="FN190">
        <v>0</v>
      </c>
      <c r="FO190">
        <v>14</v>
      </c>
      <c r="FP190">
        <v>0</v>
      </c>
      <c r="FQ190">
        <v>0</v>
      </c>
      <c r="FR190">
        <v>2</v>
      </c>
      <c r="FS190">
        <v>68</v>
      </c>
      <c r="FT190">
        <v>69</v>
      </c>
      <c r="FU190">
        <v>13</v>
      </c>
      <c r="FV190">
        <v>1</v>
      </c>
      <c r="FW190">
        <v>7</v>
      </c>
      <c r="FX190">
        <v>5</v>
      </c>
      <c r="FY190">
        <v>16</v>
      </c>
      <c r="FZ190">
        <v>3</v>
      </c>
      <c r="GA190">
        <v>1</v>
      </c>
      <c r="GB190">
        <v>2</v>
      </c>
      <c r="GC190">
        <v>2</v>
      </c>
      <c r="GD190">
        <v>2</v>
      </c>
      <c r="GE190">
        <v>1</v>
      </c>
      <c r="GF190">
        <v>0</v>
      </c>
      <c r="GG190">
        <v>4</v>
      </c>
      <c r="GH190">
        <v>0</v>
      </c>
      <c r="GI190">
        <v>3</v>
      </c>
      <c r="GJ190">
        <v>1</v>
      </c>
      <c r="GK190">
        <v>0</v>
      </c>
      <c r="GL190">
        <v>0</v>
      </c>
      <c r="GM190">
        <v>0</v>
      </c>
      <c r="GN190">
        <v>3</v>
      </c>
      <c r="GO190">
        <v>2</v>
      </c>
      <c r="GP190">
        <v>0</v>
      </c>
      <c r="GQ190">
        <v>1</v>
      </c>
      <c r="GR190">
        <v>2</v>
      </c>
      <c r="GS190">
        <v>69</v>
      </c>
      <c r="GT190">
        <v>131</v>
      </c>
      <c r="GU190">
        <v>61</v>
      </c>
      <c r="GV190">
        <v>3</v>
      </c>
      <c r="GW190">
        <v>6</v>
      </c>
      <c r="GX190">
        <v>5</v>
      </c>
      <c r="GY190">
        <v>5</v>
      </c>
      <c r="GZ190">
        <v>1</v>
      </c>
      <c r="HA190">
        <v>2</v>
      </c>
      <c r="HB190">
        <v>2</v>
      </c>
      <c r="HC190">
        <v>1</v>
      </c>
      <c r="HD190">
        <v>1</v>
      </c>
      <c r="HE190">
        <v>0</v>
      </c>
      <c r="HF190">
        <v>4</v>
      </c>
      <c r="HG190">
        <v>2</v>
      </c>
      <c r="HH190">
        <v>4</v>
      </c>
      <c r="HI190">
        <v>5</v>
      </c>
      <c r="HJ190">
        <v>1</v>
      </c>
      <c r="HK190">
        <v>1</v>
      </c>
      <c r="HL190">
        <v>19</v>
      </c>
      <c r="HM190">
        <v>0</v>
      </c>
      <c r="HN190">
        <v>1</v>
      </c>
      <c r="HO190">
        <v>0</v>
      </c>
      <c r="HP190">
        <v>0</v>
      </c>
      <c r="HQ190">
        <v>1</v>
      </c>
      <c r="HR190">
        <v>6</v>
      </c>
      <c r="HS190">
        <v>131</v>
      </c>
      <c r="HT190">
        <v>5</v>
      </c>
      <c r="HU190">
        <v>2</v>
      </c>
      <c r="HV190">
        <v>0</v>
      </c>
      <c r="HW190">
        <v>2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1</v>
      </c>
      <c r="IE190">
        <v>0</v>
      </c>
      <c r="IF190">
        <v>0</v>
      </c>
      <c r="IG190">
        <v>0</v>
      </c>
      <c r="IH190">
        <v>5</v>
      </c>
    </row>
    <row r="191" spans="1:242">
      <c r="A191" t="s">
        <v>993</v>
      </c>
      <c r="B191" t="s">
        <v>990</v>
      </c>
      <c r="C191" t="str">
        <f>"080401"</f>
        <v>080401</v>
      </c>
      <c r="D191" t="s">
        <v>992</v>
      </c>
      <c r="E191">
        <v>20</v>
      </c>
      <c r="F191">
        <v>189</v>
      </c>
      <c r="G191">
        <v>250</v>
      </c>
      <c r="H191">
        <v>156</v>
      </c>
      <c r="I191">
        <v>94</v>
      </c>
      <c r="J191">
        <v>0</v>
      </c>
      <c r="K191">
        <v>7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94</v>
      </c>
      <c r="T191">
        <v>0</v>
      </c>
      <c r="U191">
        <v>0</v>
      </c>
      <c r="V191">
        <v>94</v>
      </c>
      <c r="W191">
        <v>2</v>
      </c>
      <c r="X191">
        <v>1</v>
      </c>
      <c r="Y191">
        <v>1</v>
      </c>
      <c r="Z191">
        <v>0</v>
      </c>
      <c r="AA191">
        <v>92</v>
      </c>
      <c r="AB191">
        <v>33</v>
      </c>
      <c r="AC191">
        <v>8</v>
      </c>
      <c r="AD191">
        <v>7</v>
      </c>
      <c r="AE191">
        <v>6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1</v>
      </c>
      <c r="AX191">
        <v>0</v>
      </c>
      <c r="AY191">
        <v>3</v>
      </c>
      <c r="AZ191">
        <v>2</v>
      </c>
      <c r="BA191">
        <v>33</v>
      </c>
      <c r="BB191">
        <v>28</v>
      </c>
      <c r="BC191">
        <v>13</v>
      </c>
      <c r="BD191">
        <v>9</v>
      </c>
      <c r="BE191">
        <v>1</v>
      </c>
      <c r="BF191">
        <v>1</v>
      </c>
      <c r="BG191">
        <v>0</v>
      </c>
      <c r="BH191">
        <v>0</v>
      </c>
      <c r="BI191">
        <v>0</v>
      </c>
      <c r="BJ191">
        <v>1</v>
      </c>
      <c r="BK191">
        <v>2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1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28</v>
      </c>
      <c r="CB191">
        <v>3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1</v>
      </c>
      <c r="CL191">
        <v>1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3</v>
      </c>
      <c r="CT191">
        <v>2</v>
      </c>
      <c r="CU191">
        <v>1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2</v>
      </c>
      <c r="DT191">
        <v>3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1</v>
      </c>
      <c r="EN191">
        <v>0</v>
      </c>
      <c r="EO191">
        <v>0</v>
      </c>
      <c r="EP191">
        <v>0</v>
      </c>
      <c r="EQ191">
        <v>0</v>
      </c>
      <c r="ER191">
        <v>1</v>
      </c>
      <c r="ES191">
        <v>3</v>
      </c>
      <c r="ET191">
        <v>9</v>
      </c>
      <c r="EU191">
        <v>3</v>
      </c>
      <c r="EV191">
        <v>0</v>
      </c>
      <c r="EW191">
        <v>0</v>
      </c>
      <c r="EX191">
        <v>1</v>
      </c>
      <c r="EY191">
        <v>1</v>
      </c>
      <c r="EZ191">
        <v>0</v>
      </c>
      <c r="FA191">
        <v>0</v>
      </c>
      <c r="FB191">
        <v>0</v>
      </c>
      <c r="FC191">
        <v>1</v>
      </c>
      <c r="FD191">
        <v>1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0</v>
      </c>
      <c r="FQ191">
        <v>0</v>
      </c>
      <c r="FR191">
        <v>1</v>
      </c>
      <c r="FS191">
        <v>9</v>
      </c>
      <c r="FT191">
        <v>3</v>
      </c>
      <c r="FU191">
        <v>0</v>
      </c>
      <c r="FV191">
        <v>0</v>
      </c>
      <c r="FW191">
        <v>1</v>
      </c>
      <c r="FX191">
        <v>0</v>
      </c>
      <c r="FY191">
        <v>1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1</v>
      </c>
      <c r="GR191">
        <v>0</v>
      </c>
      <c r="GS191">
        <v>3</v>
      </c>
      <c r="GT191">
        <v>11</v>
      </c>
      <c r="GU191">
        <v>4</v>
      </c>
      <c r="GV191">
        <v>1</v>
      </c>
      <c r="GW191">
        <v>1</v>
      </c>
      <c r="GX191">
        <v>0</v>
      </c>
      <c r="GY191">
        <v>1</v>
      </c>
      <c r="GZ191">
        <v>0</v>
      </c>
      <c r="HA191">
        <v>0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1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1</v>
      </c>
      <c r="HS191">
        <v>11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</row>
    <row r="192" spans="1:242">
      <c r="A192" t="s">
        <v>991</v>
      </c>
      <c r="B192" t="s">
        <v>990</v>
      </c>
      <c r="C192" t="str">
        <f>"080401"</f>
        <v>080401</v>
      </c>
      <c r="D192" t="s">
        <v>0</v>
      </c>
      <c r="E192">
        <v>21</v>
      </c>
      <c r="F192">
        <v>99</v>
      </c>
      <c r="G192">
        <v>120</v>
      </c>
      <c r="H192">
        <v>47</v>
      </c>
      <c r="I192">
        <v>73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73</v>
      </c>
      <c r="T192">
        <v>0</v>
      </c>
      <c r="U192">
        <v>0</v>
      </c>
      <c r="V192">
        <v>73</v>
      </c>
      <c r="W192">
        <v>11</v>
      </c>
      <c r="X192">
        <v>9</v>
      </c>
      <c r="Y192">
        <v>2</v>
      </c>
      <c r="Z192">
        <v>0</v>
      </c>
      <c r="AA192">
        <v>62</v>
      </c>
      <c r="AB192">
        <v>6</v>
      </c>
      <c r="AC192">
        <v>0</v>
      </c>
      <c r="AD192">
        <v>2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6</v>
      </c>
      <c r="BB192">
        <v>33</v>
      </c>
      <c r="BC192">
        <v>18</v>
      </c>
      <c r="BD192">
        <v>2</v>
      </c>
      <c r="BE192">
        <v>0</v>
      </c>
      <c r="BF192">
        <v>1</v>
      </c>
      <c r="BG192">
        <v>0</v>
      </c>
      <c r="BH192">
        <v>1</v>
      </c>
      <c r="BI192">
        <v>0</v>
      </c>
      <c r="BJ192">
        <v>2</v>
      </c>
      <c r="BK192">
        <v>0</v>
      </c>
      <c r="BL192">
        <v>2</v>
      </c>
      <c r="BM192">
        <v>1</v>
      </c>
      <c r="BN192">
        <v>2</v>
      </c>
      <c r="BO192">
        <v>0</v>
      </c>
      <c r="BP192">
        <v>1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1</v>
      </c>
      <c r="BY192">
        <v>1</v>
      </c>
      <c r="BZ192">
        <v>0</v>
      </c>
      <c r="CA192">
        <v>33</v>
      </c>
      <c r="CB192">
        <v>3</v>
      </c>
      <c r="CC192">
        <v>1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1</v>
      </c>
      <c r="CP192">
        <v>0</v>
      </c>
      <c r="CQ192">
        <v>0</v>
      </c>
      <c r="CR192">
        <v>1</v>
      </c>
      <c r="CS192">
        <v>3</v>
      </c>
      <c r="CT192">
        <v>3</v>
      </c>
      <c r="CU192">
        <v>0</v>
      </c>
      <c r="CV192">
        <v>1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1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1</v>
      </c>
      <c r="DR192">
        <v>0</v>
      </c>
      <c r="DS192">
        <v>3</v>
      </c>
      <c r="DT192">
        <v>2</v>
      </c>
      <c r="DU192">
        <v>1</v>
      </c>
      <c r="DV192">
        <v>0</v>
      </c>
      <c r="DW192">
        <v>1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2</v>
      </c>
      <c r="ET192">
        <v>5</v>
      </c>
      <c r="EU192">
        <v>1</v>
      </c>
      <c r="EV192">
        <v>1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1</v>
      </c>
      <c r="FD192">
        <v>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5</v>
      </c>
      <c r="FT192">
        <v>5</v>
      </c>
      <c r="FU192">
        <v>3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1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1</v>
      </c>
      <c r="GR192">
        <v>0</v>
      </c>
      <c r="GS192">
        <v>5</v>
      </c>
      <c r="GT192">
        <v>3</v>
      </c>
      <c r="GU192">
        <v>2</v>
      </c>
      <c r="GV192">
        <v>1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3</v>
      </c>
      <c r="HT192">
        <v>2</v>
      </c>
      <c r="HU192">
        <v>1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1</v>
      </c>
      <c r="IF192">
        <v>0</v>
      </c>
      <c r="IG192">
        <v>0</v>
      </c>
      <c r="IH192">
        <v>2</v>
      </c>
    </row>
    <row r="193" spans="1:242">
      <c r="A193" t="s">
        <v>989</v>
      </c>
      <c r="B193" t="s">
        <v>987</v>
      </c>
      <c r="C193" t="str">
        <f>"080402"</f>
        <v>080402</v>
      </c>
      <c r="D193" t="s">
        <v>322</v>
      </c>
      <c r="E193">
        <v>1</v>
      </c>
      <c r="F193">
        <v>2124</v>
      </c>
      <c r="G193">
        <v>1620</v>
      </c>
      <c r="H193">
        <v>642</v>
      </c>
      <c r="I193">
        <v>978</v>
      </c>
      <c r="J193">
        <v>0</v>
      </c>
      <c r="K193">
        <v>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978</v>
      </c>
      <c r="T193">
        <v>0</v>
      </c>
      <c r="U193">
        <v>0</v>
      </c>
      <c r="V193">
        <v>978</v>
      </c>
      <c r="W193">
        <v>36</v>
      </c>
      <c r="X193">
        <v>30</v>
      </c>
      <c r="Y193">
        <v>6</v>
      </c>
      <c r="Z193">
        <v>0</v>
      </c>
      <c r="AA193">
        <v>942</v>
      </c>
      <c r="AB193">
        <v>249</v>
      </c>
      <c r="AC193">
        <v>42</v>
      </c>
      <c r="AD193">
        <v>26</v>
      </c>
      <c r="AE193">
        <v>44</v>
      </c>
      <c r="AF193">
        <v>17</v>
      </c>
      <c r="AG193">
        <v>3</v>
      </c>
      <c r="AH193">
        <v>2</v>
      </c>
      <c r="AI193">
        <v>1</v>
      </c>
      <c r="AJ193">
        <v>2</v>
      </c>
      <c r="AK193">
        <v>2</v>
      </c>
      <c r="AL193">
        <v>1</v>
      </c>
      <c r="AM193">
        <v>0</v>
      </c>
      <c r="AN193">
        <v>1</v>
      </c>
      <c r="AO193">
        <v>5</v>
      </c>
      <c r="AP193">
        <v>2</v>
      </c>
      <c r="AQ193">
        <v>0</v>
      </c>
      <c r="AR193">
        <v>0</v>
      </c>
      <c r="AS193">
        <v>3</v>
      </c>
      <c r="AT193">
        <v>0</v>
      </c>
      <c r="AU193">
        <v>1</v>
      </c>
      <c r="AV193">
        <v>0</v>
      </c>
      <c r="AW193">
        <v>82</v>
      </c>
      <c r="AX193">
        <v>0</v>
      </c>
      <c r="AY193">
        <v>4</v>
      </c>
      <c r="AZ193">
        <v>11</v>
      </c>
      <c r="BA193">
        <v>249</v>
      </c>
      <c r="BB193">
        <v>329</v>
      </c>
      <c r="BC193">
        <v>97</v>
      </c>
      <c r="BD193">
        <v>136</v>
      </c>
      <c r="BE193">
        <v>4</v>
      </c>
      <c r="BF193">
        <v>25</v>
      </c>
      <c r="BG193">
        <v>3</v>
      </c>
      <c r="BH193">
        <v>2</v>
      </c>
      <c r="BI193">
        <v>5</v>
      </c>
      <c r="BJ193">
        <v>6</v>
      </c>
      <c r="BK193">
        <v>0</v>
      </c>
      <c r="BL193">
        <v>5</v>
      </c>
      <c r="BM193">
        <v>1</v>
      </c>
      <c r="BN193">
        <v>7</v>
      </c>
      <c r="BO193">
        <v>2</v>
      </c>
      <c r="BP193">
        <v>3</v>
      </c>
      <c r="BQ193">
        <v>0</v>
      </c>
      <c r="BR193">
        <v>0</v>
      </c>
      <c r="BS193">
        <v>1</v>
      </c>
      <c r="BT193">
        <v>15</v>
      </c>
      <c r="BU193">
        <v>4</v>
      </c>
      <c r="BV193">
        <v>3</v>
      </c>
      <c r="BW193">
        <v>2</v>
      </c>
      <c r="BX193">
        <v>1</v>
      </c>
      <c r="BY193">
        <v>0</v>
      </c>
      <c r="BZ193">
        <v>7</v>
      </c>
      <c r="CA193">
        <v>329</v>
      </c>
      <c r="CB193">
        <v>29</v>
      </c>
      <c r="CC193">
        <v>12</v>
      </c>
      <c r="CD193">
        <v>2</v>
      </c>
      <c r="CE193">
        <v>3</v>
      </c>
      <c r="CF193">
        <v>6</v>
      </c>
      <c r="CG193">
        <v>0</v>
      </c>
      <c r="CH193">
        <v>0</v>
      </c>
      <c r="CI193">
        <v>0</v>
      </c>
      <c r="CJ193">
        <v>1</v>
      </c>
      <c r="CK193">
        <v>0</v>
      </c>
      <c r="CL193">
        <v>1</v>
      </c>
      <c r="CM193">
        <v>0</v>
      </c>
      <c r="CN193">
        <v>0</v>
      </c>
      <c r="CO193">
        <v>1</v>
      </c>
      <c r="CP193">
        <v>0</v>
      </c>
      <c r="CQ193">
        <v>1</v>
      </c>
      <c r="CR193">
        <v>2</v>
      </c>
      <c r="CS193">
        <v>29</v>
      </c>
      <c r="CT193">
        <v>35</v>
      </c>
      <c r="CU193">
        <v>23</v>
      </c>
      <c r="CV193">
        <v>1</v>
      </c>
      <c r="CW193">
        <v>5</v>
      </c>
      <c r="CX193">
        <v>0</v>
      </c>
      <c r="CY193">
        <v>1</v>
      </c>
      <c r="CZ193">
        <v>0</v>
      </c>
      <c r="DA193">
        <v>0</v>
      </c>
      <c r="DB193">
        <v>0</v>
      </c>
      <c r="DC193">
        <v>0</v>
      </c>
      <c r="DD193">
        <v>1</v>
      </c>
      <c r="DE193">
        <v>2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1</v>
      </c>
      <c r="DQ193">
        <v>0</v>
      </c>
      <c r="DR193">
        <v>0</v>
      </c>
      <c r="DS193">
        <v>35</v>
      </c>
      <c r="DT193">
        <v>38</v>
      </c>
      <c r="DU193">
        <v>14</v>
      </c>
      <c r="DV193">
        <v>14</v>
      </c>
      <c r="DW193">
        <v>1</v>
      </c>
      <c r="DX193">
        <v>1</v>
      </c>
      <c r="DY193">
        <v>2</v>
      </c>
      <c r="DZ193">
        <v>0</v>
      </c>
      <c r="EA193">
        <v>0</v>
      </c>
      <c r="EB193">
        <v>1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1</v>
      </c>
      <c r="EI193">
        <v>0</v>
      </c>
      <c r="EJ193">
        <v>0</v>
      </c>
      <c r="EK193">
        <v>0</v>
      </c>
      <c r="EL193">
        <v>0</v>
      </c>
      <c r="EM193">
        <v>4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38</v>
      </c>
      <c r="ET193">
        <v>92</v>
      </c>
      <c r="EU193">
        <v>41</v>
      </c>
      <c r="EV193">
        <v>3</v>
      </c>
      <c r="EW193">
        <v>1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7</v>
      </c>
      <c r="FE193">
        <v>1</v>
      </c>
      <c r="FF193">
        <v>1</v>
      </c>
      <c r="FG193">
        <v>0</v>
      </c>
      <c r="FH193">
        <v>0</v>
      </c>
      <c r="FI193">
        <v>0</v>
      </c>
      <c r="FJ193">
        <v>2</v>
      </c>
      <c r="FK193">
        <v>1</v>
      </c>
      <c r="FL193">
        <v>0</v>
      </c>
      <c r="FM193">
        <v>0</v>
      </c>
      <c r="FN193">
        <v>33</v>
      </c>
      <c r="FO193">
        <v>1</v>
      </c>
      <c r="FP193">
        <v>1</v>
      </c>
      <c r="FQ193">
        <v>0</v>
      </c>
      <c r="FR193">
        <v>0</v>
      </c>
      <c r="FS193">
        <v>92</v>
      </c>
      <c r="FT193">
        <v>75</v>
      </c>
      <c r="FU193">
        <v>19</v>
      </c>
      <c r="FV193">
        <v>3</v>
      </c>
      <c r="FW193">
        <v>5</v>
      </c>
      <c r="FX193">
        <v>3</v>
      </c>
      <c r="FY193">
        <v>5</v>
      </c>
      <c r="FZ193">
        <v>3</v>
      </c>
      <c r="GA193">
        <v>3</v>
      </c>
      <c r="GB193">
        <v>4</v>
      </c>
      <c r="GC193">
        <v>4</v>
      </c>
      <c r="GD193">
        <v>2</v>
      </c>
      <c r="GE193">
        <v>2</v>
      </c>
      <c r="GF193">
        <v>0</v>
      </c>
      <c r="GG193">
        <v>1</v>
      </c>
      <c r="GH193">
        <v>0</v>
      </c>
      <c r="GI193">
        <v>2</v>
      </c>
      <c r="GJ193">
        <v>2</v>
      </c>
      <c r="GK193">
        <v>0</v>
      </c>
      <c r="GL193">
        <v>1</v>
      </c>
      <c r="GM193">
        <v>2</v>
      </c>
      <c r="GN193">
        <v>0</v>
      </c>
      <c r="GO193">
        <v>0</v>
      </c>
      <c r="GP193">
        <v>1</v>
      </c>
      <c r="GQ193">
        <v>3</v>
      </c>
      <c r="GR193">
        <v>10</v>
      </c>
      <c r="GS193">
        <v>75</v>
      </c>
      <c r="GT193">
        <v>85</v>
      </c>
      <c r="GU193">
        <v>47</v>
      </c>
      <c r="GV193">
        <v>5</v>
      </c>
      <c r="GW193">
        <v>6</v>
      </c>
      <c r="GX193">
        <v>3</v>
      </c>
      <c r="GY193">
        <v>4</v>
      </c>
      <c r="GZ193">
        <v>4</v>
      </c>
      <c r="HA193">
        <v>3</v>
      </c>
      <c r="HB193">
        <v>0</v>
      </c>
      <c r="HC193">
        <v>0</v>
      </c>
      <c r="HD193">
        <v>1</v>
      </c>
      <c r="HE193">
        <v>0</v>
      </c>
      <c r="HF193">
        <v>0</v>
      </c>
      <c r="HG193">
        <v>0</v>
      </c>
      <c r="HH193">
        <v>2</v>
      </c>
      <c r="HI193">
        <v>0</v>
      </c>
      <c r="HJ193">
        <v>0</v>
      </c>
      <c r="HK193">
        <v>0</v>
      </c>
      <c r="HL193">
        <v>3</v>
      </c>
      <c r="HM193">
        <v>0</v>
      </c>
      <c r="HN193">
        <v>2</v>
      </c>
      <c r="HO193">
        <v>2</v>
      </c>
      <c r="HP193">
        <v>0</v>
      </c>
      <c r="HQ193">
        <v>0</v>
      </c>
      <c r="HR193">
        <v>3</v>
      </c>
      <c r="HS193">
        <v>85</v>
      </c>
      <c r="HT193">
        <v>10</v>
      </c>
      <c r="HU193">
        <v>0</v>
      </c>
      <c r="HV193">
        <v>1</v>
      </c>
      <c r="HW193">
        <v>0</v>
      </c>
      <c r="HX193">
        <v>1</v>
      </c>
      <c r="HY193">
        <v>1</v>
      </c>
      <c r="HZ193">
        <v>1</v>
      </c>
      <c r="IA193">
        <v>0</v>
      </c>
      <c r="IB193">
        <v>0</v>
      </c>
      <c r="IC193">
        <v>0</v>
      </c>
      <c r="ID193">
        <v>0</v>
      </c>
      <c r="IE193">
        <v>2</v>
      </c>
      <c r="IF193">
        <v>2</v>
      </c>
      <c r="IG193">
        <v>2</v>
      </c>
      <c r="IH193">
        <v>10</v>
      </c>
    </row>
    <row r="194" spans="1:242">
      <c r="A194" t="s">
        <v>988</v>
      </c>
      <c r="B194" t="s">
        <v>987</v>
      </c>
      <c r="C194" t="str">
        <f>"080402"</f>
        <v>080402</v>
      </c>
      <c r="D194" t="s">
        <v>322</v>
      </c>
      <c r="E194">
        <v>2</v>
      </c>
      <c r="F194">
        <v>2196</v>
      </c>
      <c r="G194">
        <v>1660</v>
      </c>
      <c r="H194">
        <v>818</v>
      </c>
      <c r="I194">
        <v>842</v>
      </c>
      <c r="J194">
        <v>1</v>
      </c>
      <c r="K194">
        <v>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840</v>
      </c>
      <c r="T194">
        <v>0</v>
      </c>
      <c r="U194">
        <v>0</v>
      </c>
      <c r="V194">
        <v>840</v>
      </c>
      <c r="W194">
        <v>36</v>
      </c>
      <c r="X194">
        <v>30</v>
      </c>
      <c r="Y194">
        <v>6</v>
      </c>
      <c r="Z194">
        <v>0</v>
      </c>
      <c r="AA194">
        <v>804</v>
      </c>
      <c r="AB194">
        <v>247</v>
      </c>
      <c r="AC194">
        <v>55</v>
      </c>
      <c r="AD194">
        <v>21</v>
      </c>
      <c r="AE194">
        <v>45</v>
      </c>
      <c r="AF194">
        <v>11</v>
      </c>
      <c r="AG194">
        <v>3</v>
      </c>
      <c r="AH194">
        <v>3</v>
      </c>
      <c r="AI194">
        <v>2</v>
      </c>
      <c r="AJ194">
        <v>1</v>
      </c>
      <c r="AK194">
        <v>6</v>
      </c>
      <c r="AL194">
        <v>0</v>
      </c>
      <c r="AM194">
        <v>1</v>
      </c>
      <c r="AN194">
        <v>0</v>
      </c>
      <c r="AO194">
        <v>2</v>
      </c>
      <c r="AP194">
        <v>0</v>
      </c>
      <c r="AQ194">
        <v>0</v>
      </c>
      <c r="AR194">
        <v>0</v>
      </c>
      <c r="AS194">
        <v>4</v>
      </c>
      <c r="AT194">
        <v>1</v>
      </c>
      <c r="AU194">
        <v>0</v>
      </c>
      <c r="AV194">
        <v>0</v>
      </c>
      <c r="AW194">
        <v>80</v>
      </c>
      <c r="AX194">
        <v>3</v>
      </c>
      <c r="AY194">
        <v>2</v>
      </c>
      <c r="AZ194">
        <v>7</v>
      </c>
      <c r="BA194">
        <v>247</v>
      </c>
      <c r="BB194">
        <v>212</v>
      </c>
      <c r="BC194">
        <v>71</v>
      </c>
      <c r="BD194">
        <v>79</v>
      </c>
      <c r="BE194">
        <v>7</v>
      </c>
      <c r="BF194">
        <v>17</v>
      </c>
      <c r="BG194">
        <v>1</v>
      </c>
      <c r="BH194">
        <v>1</v>
      </c>
      <c r="BI194">
        <v>4</v>
      </c>
      <c r="BJ194">
        <v>4</v>
      </c>
      <c r="BK194">
        <v>1</v>
      </c>
      <c r="BL194">
        <v>0</v>
      </c>
      <c r="BM194">
        <v>0</v>
      </c>
      <c r="BN194">
        <v>0</v>
      </c>
      <c r="BO194">
        <v>1</v>
      </c>
      <c r="BP194">
        <v>2</v>
      </c>
      <c r="BQ194">
        <v>0</v>
      </c>
      <c r="BR194">
        <v>0</v>
      </c>
      <c r="BS194">
        <v>3</v>
      </c>
      <c r="BT194">
        <v>8</v>
      </c>
      <c r="BU194">
        <v>1</v>
      </c>
      <c r="BV194">
        <v>1</v>
      </c>
      <c r="BW194">
        <v>3</v>
      </c>
      <c r="BX194">
        <v>2</v>
      </c>
      <c r="BY194">
        <v>0</v>
      </c>
      <c r="BZ194">
        <v>6</v>
      </c>
      <c r="CA194">
        <v>212</v>
      </c>
      <c r="CB194">
        <v>34</v>
      </c>
      <c r="CC194">
        <v>9</v>
      </c>
      <c r="CD194">
        <v>3</v>
      </c>
      <c r="CE194">
        <v>2</v>
      </c>
      <c r="CF194">
        <v>1</v>
      </c>
      <c r="CG194">
        <v>2</v>
      </c>
      <c r="CH194">
        <v>1</v>
      </c>
      <c r="CI194">
        <v>0</v>
      </c>
      <c r="CJ194">
        <v>6</v>
      </c>
      <c r="CK194">
        <v>0</v>
      </c>
      <c r="CL194">
        <v>0</v>
      </c>
      <c r="CM194">
        <v>1</v>
      </c>
      <c r="CN194">
        <v>1</v>
      </c>
      <c r="CO194">
        <v>0</v>
      </c>
      <c r="CP194">
        <v>2</v>
      </c>
      <c r="CQ194">
        <v>0</v>
      </c>
      <c r="CR194">
        <v>6</v>
      </c>
      <c r="CS194">
        <v>34</v>
      </c>
      <c r="CT194">
        <v>33</v>
      </c>
      <c r="CU194">
        <v>12</v>
      </c>
      <c r="CV194">
        <v>1</v>
      </c>
      <c r="CW194">
        <v>4</v>
      </c>
      <c r="CX194">
        <v>1</v>
      </c>
      <c r="CY194">
        <v>1</v>
      </c>
      <c r="CZ194">
        <v>0</v>
      </c>
      <c r="DA194">
        <v>0</v>
      </c>
      <c r="DB194">
        <v>0</v>
      </c>
      <c r="DC194">
        <v>0</v>
      </c>
      <c r="DD194">
        <v>1</v>
      </c>
      <c r="DE194">
        <v>2</v>
      </c>
      <c r="DF194">
        <v>1</v>
      </c>
      <c r="DG194">
        <v>0</v>
      </c>
      <c r="DH194">
        <v>0</v>
      </c>
      <c r="DI194">
        <v>1</v>
      </c>
      <c r="DJ194">
        <v>0</v>
      </c>
      <c r="DK194">
        <v>1</v>
      </c>
      <c r="DL194">
        <v>0</v>
      </c>
      <c r="DM194">
        <v>4</v>
      </c>
      <c r="DN194">
        <v>0</v>
      </c>
      <c r="DO194">
        <v>0</v>
      </c>
      <c r="DP194">
        <v>1</v>
      </c>
      <c r="DQ194">
        <v>3</v>
      </c>
      <c r="DR194">
        <v>0</v>
      </c>
      <c r="DS194">
        <v>33</v>
      </c>
      <c r="DT194">
        <v>46</v>
      </c>
      <c r="DU194">
        <v>11</v>
      </c>
      <c r="DV194">
        <v>14</v>
      </c>
      <c r="DW194">
        <v>1</v>
      </c>
      <c r="DX194">
        <v>1</v>
      </c>
      <c r="DY194">
        <v>8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1</v>
      </c>
      <c r="EF194">
        <v>0</v>
      </c>
      <c r="EG194">
        <v>0</v>
      </c>
      <c r="EH194">
        <v>2</v>
      </c>
      <c r="EI194">
        <v>0</v>
      </c>
      <c r="EJ194">
        <v>0</v>
      </c>
      <c r="EK194">
        <v>0</v>
      </c>
      <c r="EL194">
        <v>1</v>
      </c>
      <c r="EM194">
        <v>6</v>
      </c>
      <c r="EN194">
        <v>1</v>
      </c>
      <c r="EO194">
        <v>0</v>
      </c>
      <c r="EP194">
        <v>0</v>
      </c>
      <c r="EQ194">
        <v>0</v>
      </c>
      <c r="ER194">
        <v>0</v>
      </c>
      <c r="ES194">
        <v>46</v>
      </c>
      <c r="ET194">
        <v>69</v>
      </c>
      <c r="EU194">
        <v>28</v>
      </c>
      <c r="EV194">
        <v>4</v>
      </c>
      <c r="EW194">
        <v>1</v>
      </c>
      <c r="EX194">
        <v>0</v>
      </c>
      <c r="EY194">
        <v>1</v>
      </c>
      <c r="EZ194">
        <v>0</v>
      </c>
      <c r="FA194">
        <v>2</v>
      </c>
      <c r="FB194">
        <v>1</v>
      </c>
      <c r="FC194">
        <v>1</v>
      </c>
      <c r="FD194">
        <v>6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21</v>
      </c>
      <c r="FO194">
        <v>0</v>
      </c>
      <c r="FP194">
        <v>2</v>
      </c>
      <c r="FQ194">
        <v>0</v>
      </c>
      <c r="FR194">
        <v>2</v>
      </c>
      <c r="FS194">
        <v>69</v>
      </c>
      <c r="FT194">
        <v>80</v>
      </c>
      <c r="FU194">
        <v>27</v>
      </c>
      <c r="FV194">
        <v>2</v>
      </c>
      <c r="FW194">
        <v>11</v>
      </c>
      <c r="FX194">
        <v>4</v>
      </c>
      <c r="FY194">
        <v>2</v>
      </c>
      <c r="FZ194">
        <v>5</v>
      </c>
      <c r="GA194">
        <v>2</v>
      </c>
      <c r="GB194">
        <v>5</v>
      </c>
      <c r="GC194">
        <v>0</v>
      </c>
      <c r="GD194">
        <v>2</v>
      </c>
      <c r="GE194">
        <v>0</v>
      </c>
      <c r="GF194">
        <v>1</v>
      </c>
      <c r="GG194">
        <v>6</v>
      </c>
      <c r="GH194">
        <v>0</v>
      </c>
      <c r="GI194">
        <v>2</v>
      </c>
      <c r="GJ194">
        <v>0</v>
      </c>
      <c r="GK194">
        <v>2</v>
      </c>
      <c r="GL194">
        <v>0</v>
      </c>
      <c r="GM194">
        <v>1</v>
      </c>
      <c r="GN194">
        <v>1</v>
      </c>
      <c r="GO194">
        <v>0</v>
      </c>
      <c r="GP194">
        <v>3</v>
      </c>
      <c r="GQ194">
        <v>4</v>
      </c>
      <c r="GR194">
        <v>0</v>
      </c>
      <c r="GS194">
        <v>80</v>
      </c>
      <c r="GT194">
        <v>76</v>
      </c>
      <c r="GU194">
        <v>42</v>
      </c>
      <c r="GV194">
        <v>2</v>
      </c>
      <c r="GW194">
        <v>3</v>
      </c>
      <c r="GX194">
        <v>2</v>
      </c>
      <c r="GY194">
        <v>0</v>
      </c>
      <c r="GZ194">
        <v>7</v>
      </c>
      <c r="HA194">
        <v>3</v>
      </c>
      <c r="HB194">
        <v>1</v>
      </c>
      <c r="HC194">
        <v>1</v>
      </c>
      <c r="HD194">
        <v>0</v>
      </c>
      <c r="HE194">
        <v>0</v>
      </c>
      <c r="HF194">
        <v>0</v>
      </c>
      <c r="HG194">
        <v>0</v>
      </c>
      <c r="HH194">
        <v>3</v>
      </c>
      <c r="HI194">
        <v>4</v>
      </c>
      <c r="HJ194">
        <v>1</v>
      </c>
      <c r="HK194">
        <v>0</v>
      </c>
      <c r="HL194">
        <v>0</v>
      </c>
      <c r="HM194">
        <v>0</v>
      </c>
      <c r="HN194">
        <v>0</v>
      </c>
      <c r="HO194">
        <v>4</v>
      </c>
      <c r="HP194">
        <v>0</v>
      </c>
      <c r="HQ194">
        <v>0</v>
      </c>
      <c r="HR194">
        <v>3</v>
      </c>
      <c r="HS194">
        <v>76</v>
      </c>
      <c r="HT194">
        <v>7</v>
      </c>
      <c r="HU194">
        <v>2</v>
      </c>
      <c r="HV194">
        <v>0</v>
      </c>
      <c r="HW194">
        <v>1</v>
      </c>
      <c r="HX194">
        <v>2</v>
      </c>
      <c r="HY194">
        <v>1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1</v>
      </c>
      <c r="IH194">
        <v>7</v>
      </c>
    </row>
    <row r="195" spans="1:242">
      <c r="A195" t="s">
        <v>986</v>
      </c>
      <c r="B195" t="s">
        <v>983</v>
      </c>
      <c r="C195" t="str">
        <f>"080403"</f>
        <v>080403</v>
      </c>
      <c r="D195" t="s">
        <v>985</v>
      </c>
      <c r="E195">
        <v>1</v>
      </c>
      <c r="F195">
        <v>1570</v>
      </c>
      <c r="G195">
        <v>1190</v>
      </c>
      <c r="H195">
        <v>576</v>
      </c>
      <c r="I195">
        <v>614</v>
      </c>
      <c r="J195">
        <v>0</v>
      </c>
      <c r="K195">
        <v>13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614</v>
      </c>
      <c r="T195">
        <v>0</v>
      </c>
      <c r="U195">
        <v>0</v>
      </c>
      <c r="V195">
        <v>614</v>
      </c>
      <c r="W195">
        <v>51</v>
      </c>
      <c r="X195">
        <v>39</v>
      </c>
      <c r="Y195">
        <v>12</v>
      </c>
      <c r="Z195">
        <v>0</v>
      </c>
      <c r="AA195">
        <v>563</v>
      </c>
      <c r="AB195">
        <v>196</v>
      </c>
      <c r="AC195">
        <v>66</v>
      </c>
      <c r="AD195">
        <v>17</v>
      </c>
      <c r="AE195">
        <v>59</v>
      </c>
      <c r="AF195">
        <v>10</v>
      </c>
      <c r="AG195">
        <v>13</v>
      </c>
      <c r="AH195">
        <v>5</v>
      </c>
      <c r="AI195">
        <v>5</v>
      </c>
      <c r="AJ195">
        <v>0</v>
      </c>
      <c r="AK195">
        <v>4</v>
      </c>
      <c r="AL195">
        <v>2</v>
      </c>
      <c r="AM195">
        <v>3</v>
      </c>
      <c r="AN195">
        <v>1</v>
      </c>
      <c r="AO195">
        <v>5</v>
      </c>
      <c r="AP195">
        <v>1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1</v>
      </c>
      <c r="AW195">
        <v>0</v>
      </c>
      <c r="AX195">
        <v>2</v>
      </c>
      <c r="AY195">
        <v>0</v>
      </c>
      <c r="AZ195">
        <v>1</v>
      </c>
      <c r="BA195">
        <v>196</v>
      </c>
      <c r="BB195">
        <v>136</v>
      </c>
      <c r="BC195">
        <v>52</v>
      </c>
      <c r="BD195">
        <v>25</v>
      </c>
      <c r="BE195">
        <v>7</v>
      </c>
      <c r="BF195">
        <v>2</v>
      </c>
      <c r="BG195">
        <v>2</v>
      </c>
      <c r="BH195">
        <v>2</v>
      </c>
      <c r="BI195">
        <v>3</v>
      </c>
      <c r="BJ195">
        <v>2</v>
      </c>
      <c r="BK195">
        <v>2</v>
      </c>
      <c r="BL195">
        <v>2</v>
      </c>
      <c r="BM195">
        <v>0</v>
      </c>
      <c r="BN195">
        <v>3</v>
      </c>
      <c r="BO195">
        <v>3</v>
      </c>
      <c r="BP195">
        <v>1</v>
      </c>
      <c r="BQ195">
        <v>0</v>
      </c>
      <c r="BR195">
        <v>1</v>
      </c>
      <c r="BS195">
        <v>4</v>
      </c>
      <c r="BT195">
        <v>19</v>
      </c>
      <c r="BU195">
        <v>1</v>
      </c>
      <c r="BV195">
        <v>0</v>
      </c>
      <c r="BW195">
        <v>1</v>
      </c>
      <c r="BX195">
        <v>0</v>
      </c>
      <c r="BY195">
        <v>0</v>
      </c>
      <c r="BZ195">
        <v>4</v>
      </c>
      <c r="CA195">
        <v>136</v>
      </c>
      <c r="CB195">
        <v>19</v>
      </c>
      <c r="CC195">
        <v>7</v>
      </c>
      <c r="CD195">
        <v>2</v>
      </c>
      <c r="CE195">
        <v>1</v>
      </c>
      <c r="CF195">
        <v>1</v>
      </c>
      <c r="CG195">
        <v>1</v>
      </c>
      <c r="CH195">
        <v>2</v>
      </c>
      <c r="CI195">
        <v>1</v>
      </c>
      <c r="CJ195">
        <v>0</v>
      </c>
      <c r="CK195">
        <v>1</v>
      </c>
      <c r="CL195">
        <v>0</v>
      </c>
      <c r="CM195">
        <v>0</v>
      </c>
      <c r="CN195">
        <v>0</v>
      </c>
      <c r="CO195">
        <v>1</v>
      </c>
      <c r="CP195">
        <v>1</v>
      </c>
      <c r="CQ195">
        <v>0</v>
      </c>
      <c r="CR195">
        <v>1</v>
      </c>
      <c r="CS195">
        <v>19</v>
      </c>
      <c r="CT195">
        <v>29</v>
      </c>
      <c r="CU195">
        <v>18</v>
      </c>
      <c r="CV195">
        <v>0</v>
      </c>
      <c r="CW195">
        <v>1</v>
      </c>
      <c r="CX195">
        <v>0</v>
      </c>
      <c r="CY195">
        <v>0</v>
      </c>
      <c r="CZ195">
        <v>2</v>
      </c>
      <c r="DA195">
        <v>0</v>
      </c>
      <c r="DB195">
        <v>0</v>
      </c>
      <c r="DC195">
        <v>0</v>
      </c>
      <c r="DD195">
        <v>1</v>
      </c>
      <c r="DE195">
        <v>1</v>
      </c>
      <c r="DF195">
        <v>1</v>
      </c>
      <c r="DG195">
        <v>0</v>
      </c>
      <c r="DH195">
        <v>0</v>
      </c>
      <c r="DI195">
        <v>2</v>
      </c>
      <c r="DJ195">
        <v>0</v>
      </c>
      <c r="DK195">
        <v>1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1</v>
      </c>
      <c r="DR195">
        <v>1</v>
      </c>
      <c r="DS195">
        <v>29</v>
      </c>
      <c r="DT195">
        <v>51</v>
      </c>
      <c r="DU195">
        <v>7</v>
      </c>
      <c r="DV195">
        <v>16</v>
      </c>
      <c r="DW195">
        <v>2</v>
      </c>
      <c r="DX195">
        <v>1</v>
      </c>
      <c r="DY195">
        <v>14</v>
      </c>
      <c r="DZ195">
        <v>0</v>
      </c>
      <c r="EA195">
        <v>2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1</v>
      </c>
      <c r="EH195">
        <v>1</v>
      </c>
      <c r="EI195">
        <v>0</v>
      </c>
      <c r="EJ195">
        <v>1</v>
      </c>
      <c r="EK195">
        <v>0</v>
      </c>
      <c r="EL195">
        <v>0</v>
      </c>
      <c r="EM195">
        <v>2</v>
      </c>
      <c r="EN195">
        <v>0</v>
      </c>
      <c r="EO195">
        <v>0</v>
      </c>
      <c r="EP195">
        <v>3</v>
      </c>
      <c r="EQ195">
        <v>0</v>
      </c>
      <c r="ER195">
        <v>1</v>
      </c>
      <c r="ES195">
        <v>51</v>
      </c>
      <c r="ET195">
        <v>53</v>
      </c>
      <c r="EU195">
        <v>25</v>
      </c>
      <c r="EV195">
        <v>6</v>
      </c>
      <c r="EW195">
        <v>1</v>
      </c>
      <c r="EX195">
        <v>0</v>
      </c>
      <c r="EY195">
        <v>5</v>
      </c>
      <c r="EZ195">
        <v>1</v>
      </c>
      <c r="FA195">
        <v>0</v>
      </c>
      <c r="FB195">
        <v>0</v>
      </c>
      <c r="FC195">
        <v>1</v>
      </c>
      <c r="FD195">
        <v>3</v>
      </c>
      <c r="FE195">
        <v>0</v>
      </c>
      <c r="FF195">
        <v>0</v>
      </c>
      <c r="FG195">
        <v>0</v>
      </c>
      <c r="FH195">
        <v>0</v>
      </c>
      <c r="FI195">
        <v>1</v>
      </c>
      <c r="FJ195">
        <v>2</v>
      </c>
      <c r="FK195">
        <v>2</v>
      </c>
      <c r="FL195">
        <v>0</v>
      </c>
      <c r="FM195">
        <v>0</v>
      </c>
      <c r="FN195">
        <v>1</v>
      </c>
      <c r="FO195">
        <v>0</v>
      </c>
      <c r="FP195">
        <v>2</v>
      </c>
      <c r="FQ195">
        <v>0</v>
      </c>
      <c r="FR195">
        <v>3</v>
      </c>
      <c r="FS195">
        <v>53</v>
      </c>
      <c r="FT195">
        <v>54</v>
      </c>
      <c r="FU195">
        <v>22</v>
      </c>
      <c r="FV195">
        <v>0</v>
      </c>
      <c r="FW195">
        <v>5</v>
      </c>
      <c r="FX195">
        <v>3</v>
      </c>
      <c r="FY195">
        <v>1</v>
      </c>
      <c r="FZ195">
        <v>3</v>
      </c>
      <c r="GA195">
        <v>4</v>
      </c>
      <c r="GB195">
        <v>3</v>
      </c>
      <c r="GC195">
        <v>1</v>
      </c>
      <c r="GD195">
        <v>0</v>
      </c>
      <c r="GE195">
        <v>0</v>
      </c>
      <c r="GF195">
        <v>0</v>
      </c>
      <c r="GG195">
        <v>3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1</v>
      </c>
      <c r="GQ195">
        <v>4</v>
      </c>
      <c r="GR195">
        <v>4</v>
      </c>
      <c r="GS195">
        <v>54</v>
      </c>
      <c r="GT195">
        <v>18</v>
      </c>
      <c r="GU195">
        <v>5</v>
      </c>
      <c r="GV195">
        <v>2</v>
      </c>
      <c r="GW195">
        <v>3</v>
      </c>
      <c r="GX195">
        <v>1</v>
      </c>
      <c r="GY195">
        <v>1</v>
      </c>
      <c r="GZ195">
        <v>1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2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2</v>
      </c>
      <c r="HM195">
        <v>0</v>
      </c>
      <c r="HN195">
        <v>0</v>
      </c>
      <c r="HO195">
        <v>1</v>
      </c>
      <c r="HP195">
        <v>0</v>
      </c>
      <c r="HQ195">
        <v>0</v>
      </c>
      <c r="HR195">
        <v>0</v>
      </c>
      <c r="HS195">
        <v>18</v>
      </c>
      <c r="HT195">
        <v>7</v>
      </c>
      <c r="HU195">
        <v>1</v>
      </c>
      <c r="HV195">
        <v>1</v>
      </c>
      <c r="HW195">
        <v>0</v>
      </c>
      <c r="HX195">
        <v>0</v>
      </c>
      <c r="HY195">
        <v>0</v>
      </c>
      <c r="HZ195">
        <v>0</v>
      </c>
      <c r="IA195">
        <v>1</v>
      </c>
      <c r="IB195">
        <v>1</v>
      </c>
      <c r="IC195">
        <v>2</v>
      </c>
      <c r="ID195">
        <v>0</v>
      </c>
      <c r="IE195">
        <v>1</v>
      </c>
      <c r="IF195">
        <v>0</v>
      </c>
      <c r="IG195">
        <v>0</v>
      </c>
      <c r="IH195">
        <v>7</v>
      </c>
    </row>
    <row r="196" spans="1:242">
      <c r="A196" t="s">
        <v>984</v>
      </c>
      <c r="B196" t="s">
        <v>983</v>
      </c>
      <c r="C196" t="str">
        <f>"080403"</f>
        <v>080403</v>
      </c>
      <c r="D196" t="s">
        <v>982</v>
      </c>
      <c r="E196">
        <v>2</v>
      </c>
      <c r="F196">
        <v>1067</v>
      </c>
      <c r="G196">
        <v>810</v>
      </c>
      <c r="H196">
        <v>435</v>
      </c>
      <c r="I196">
        <v>375</v>
      </c>
      <c r="J196">
        <v>1</v>
      </c>
      <c r="K196">
        <v>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375</v>
      </c>
      <c r="T196">
        <v>0</v>
      </c>
      <c r="U196">
        <v>0</v>
      </c>
      <c r="V196">
        <v>375</v>
      </c>
      <c r="W196">
        <v>12</v>
      </c>
      <c r="X196">
        <v>11</v>
      </c>
      <c r="Y196">
        <v>1</v>
      </c>
      <c r="Z196">
        <v>0</v>
      </c>
      <c r="AA196">
        <v>363</v>
      </c>
      <c r="AB196">
        <v>114</v>
      </c>
      <c r="AC196">
        <v>41</v>
      </c>
      <c r="AD196">
        <v>16</v>
      </c>
      <c r="AE196">
        <v>28</v>
      </c>
      <c r="AF196">
        <v>3</v>
      </c>
      <c r="AG196">
        <v>4</v>
      </c>
      <c r="AH196">
        <v>1</v>
      </c>
      <c r="AI196">
        <v>1</v>
      </c>
      <c r="AJ196">
        <v>6</v>
      </c>
      <c r="AK196">
        <v>0</v>
      </c>
      <c r="AL196">
        <v>0</v>
      </c>
      <c r="AM196">
        <v>2</v>
      </c>
      <c r="AN196">
        <v>1</v>
      </c>
      <c r="AO196">
        <v>2</v>
      </c>
      <c r="AP196">
        <v>0</v>
      </c>
      <c r="AQ196">
        <v>1</v>
      </c>
      <c r="AR196">
        <v>0</v>
      </c>
      <c r="AS196">
        <v>1</v>
      </c>
      <c r="AT196">
        <v>1</v>
      </c>
      <c r="AU196">
        <v>0</v>
      </c>
      <c r="AV196">
        <v>0</v>
      </c>
      <c r="AW196">
        <v>0</v>
      </c>
      <c r="AX196">
        <v>2</v>
      </c>
      <c r="AY196">
        <v>4</v>
      </c>
      <c r="AZ196">
        <v>0</v>
      </c>
      <c r="BA196">
        <v>114</v>
      </c>
      <c r="BB196">
        <v>109</v>
      </c>
      <c r="BC196">
        <v>31</v>
      </c>
      <c r="BD196">
        <v>21</v>
      </c>
      <c r="BE196">
        <v>3</v>
      </c>
      <c r="BF196">
        <v>3</v>
      </c>
      <c r="BG196">
        <v>0</v>
      </c>
      <c r="BH196">
        <v>0</v>
      </c>
      <c r="BI196">
        <v>0</v>
      </c>
      <c r="BJ196">
        <v>2</v>
      </c>
      <c r="BK196">
        <v>0</v>
      </c>
      <c r="BL196">
        <v>1</v>
      </c>
      <c r="BM196">
        <v>1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38</v>
      </c>
      <c r="BU196">
        <v>0</v>
      </c>
      <c r="BV196">
        <v>1</v>
      </c>
      <c r="BW196">
        <v>1</v>
      </c>
      <c r="BX196">
        <v>0</v>
      </c>
      <c r="BY196">
        <v>3</v>
      </c>
      <c r="BZ196">
        <v>3</v>
      </c>
      <c r="CA196">
        <v>109</v>
      </c>
      <c r="CB196">
        <v>15</v>
      </c>
      <c r="CC196">
        <v>4</v>
      </c>
      <c r="CD196">
        <v>1</v>
      </c>
      <c r="CE196">
        <v>2</v>
      </c>
      <c r="CF196">
        <v>0</v>
      </c>
      <c r="CG196">
        <v>2</v>
      </c>
      <c r="CH196">
        <v>2</v>
      </c>
      <c r="CI196">
        <v>1</v>
      </c>
      <c r="CJ196">
        <v>0</v>
      </c>
      <c r="CK196">
        <v>1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2</v>
      </c>
      <c r="CS196">
        <v>15</v>
      </c>
      <c r="CT196">
        <v>15</v>
      </c>
      <c r="CU196">
        <v>11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v>0</v>
      </c>
      <c r="DD196">
        <v>0</v>
      </c>
      <c r="DE196">
        <v>1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1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15</v>
      </c>
      <c r="DT196">
        <v>30</v>
      </c>
      <c r="DU196">
        <v>6</v>
      </c>
      <c r="DV196">
        <v>9</v>
      </c>
      <c r="DW196">
        <v>0</v>
      </c>
      <c r="DX196">
        <v>1</v>
      </c>
      <c r="DY196">
        <v>11</v>
      </c>
      <c r="DZ196">
        <v>0</v>
      </c>
      <c r="EA196">
        <v>0</v>
      </c>
      <c r="EB196">
        <v>0</v>
      </c>
      <c r="EC196">
        <v>0</v>
      </c>
      <c r="ED196">
        <v>1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1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1</v>
      </c>
      <c r="EQ196">
        <v>0</v>
      </c>
      <c r="ER196">
        <v>0</v>
      </c>
      <c r="ES196">
        <v>30</v>
      </c>
      <c r="ET196">
        <v>26</v>
      </c>
      <c r="EU196">
        <v>8</v>
      </c>
      <c r="EV196">
        <v>1</v>
      </c>
      <c r="EW196">
        <v>0</v>
      </c>
      <c r="EX196">
        <v>0</v>
      </c>
      <c r="EY196">
        <v>1</v>
      </c>
      <c r="EZ196">
        <v>0</v>
      </c>
      <c r="FA196">
        <v>1</v>
      </c>
      <c r="FB196">
        <v>0</v>
      </c>
      <c r="FC196">
        <v>2</v>
      </c>
      <c r="FD196">
        <v>5</v>
      </c>
      <c r="FE196">
        <v>1</v>
      </c>
      <c r="FF196">
        <v>0</v>
      </c>
      <c r="FG196">
        <v>0</v>
      </c>
      <c r="FH196">
        <v>0</v>
      </c>
      <c r="FI196">
        <v>1</v>
      </c>
      <c r="FJ196">
        <v>1</v>
      </c>
      <c r="FK196">
        <v>0</v>
      </c>
      <c r="FL196">
        <v>0</v>
      </c>
      <c r="FM196">
        <v>0</v>
      </c>
      <c r="FN196">
        <v>0</v>
      </c>
      <c r="FO196">
        <v>1</v>
      </c>
      <c r="FP196">
        <v>0</v>
      </c>
      <c r="FQ196">
        <v>0</v>
      </c>
      <c r="FR196">
        <v>4</v>
      </c>
      <c r="FS196">
        <v>26</v>
      </c>
      <c r="FT196">
        <v>28</v>
      </c>
      <c r="FU196">
        <v>10</v>
      </c>
      <c r="FV196">
        <v>0</v>
      </c>
      <c r="FW196">
        <v>3</v>
      </c>
      <c r="FX196">
        <v>0</v>
      </c>
      <c r="FY196">
        <v>1</v>
      </c>
      <c r="FZ196">
        <v>1</v>
      </c>
      <c r="GA196">
        <v>1</v>
      </c>
      <c r="GB196">
        <v>0</v>
      </c>
      <c r="GC196">
        <v>0</v>
      </c>
      <c r="GD196">
        <v>1</v>
      </c>
      <c r="GE196">
        <v>1</v>
      </c>
      <c r="GF196">
        <v>0</v>
      </c>
      <c r="GG196">
        <v>0</v>
      </c>
      <c r="GH196">
        <v>1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1</v>
      </c>
      <c r="GO196">
        <v>1</v>
      </c>
      <c r="GP196">
        <v>0</v>
      </c>
      <c r="GQ196">
        <v>1</v>
      </c>
      <c r="GR196">
        <v>6</v>
      </c>
      <c r="GS196">
        <v>28</v>
      </c>
      <c r="GT196">
        <v>23</v>
      </c>
      <c r="GU196">
        <v>10</v>
      </c>
      <c r="GV196">
        <v>0</v>
      </c>
      <c r="GW196">
        <v>1</v>
      </c>
      <c r="GX196">
        <v>1</v>
      </c>
      <c r="GY196">
        <v>0</v>
      </c>
      <c r="GZ196">
        <v>1</v>
      </c>
      <c r="HA196">
        <v>2</v>
      </c>
      <c r="HB196">
        <v>0</v>
      </c>
      <c r="HC196">
        <v>0</v>
      </c>
      <c r="HD196">
        <v>0</v>
      </c>
      <c r="HE196">
        <v>0</v>
      </c>
      <c r="HF196">
        <v>3</v>
      </c>
      <c r="HG196">
        <v>1</v>
      </c>
      <c r="HH196">
        <v>0</v>
      </c>
      <c r="HI196">
        <v>0</v>
      </c>
      <c r="HJ196">
        <v>0</v>
      </c>
      <c r="HK196">
        <v>0</v>
      </c>
      <c r="HL196">
        <v>3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1</v>
      </c>
      <c r="HS196">
        <v>23</v>
      </c>
      <c r="HT196">
        <v>3</v>
      </c>
      <c r="HU196">
        <v>2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1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3</v>
      </c>
    </row>
    <row r="197" spans="1:242">
      <c r="A197" t="s">
        <v>981</v>
      </c>
      <c r="B197" t="s">
        <v>965</v>
      </c>
      <c r="C197" t="str">
        <f>"080404"</f>
        <v>080404</v>
      </c>
      <c r="D197" t="s">
        <v>278</v>
      </c>
      <c r="E197">
        <v>1</v>
      </c>
      <c r="F197">
        <v>799</v>
      </c>
      <c r="G197">
        <v>620</v>
      </c>
      <c r="H197">
        <v>270</v>
      </c>
      <c r="I197">
        <v>350</v>
      </c>
      <c r="J197">
        <v>1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350</v>
      </c>
      <c r="T197">
        <v>0</v>
      </c>
      <c r="U197">
        <v>0</v>
      </c>
      <c r="V197">
        <v>350</v>
      </c>
      <c r="W197">
        <v>11</v>
      </c>
      <c r="X197">
        <v>8</v>
      </c>
      <c r="Y197">
        <v>3</v>
      </c>
      <c r="Z197">
        <v>0</v>
      </c>
      <c r="AA197">
        <v>339</v>
      </c>
      <c r="AB197">
        <v>91</v>
      </c>
      <c r="AC197">
        <v>40</v>
      </c>
      <c r="AD197">
        <v>6</v>
      </c>
      <c r="AE197">
        <v>21</v>
      </c>
      <c r="AF197">
        <v>11</v>
      </c>
      <c r="AG197">
        <v>4</v>
      </c>
      <c r="AH197">
        <v>1</v>
      </c>
      <c r="AI197">
        <v>2</v>
      </c>
      <c r="AJ197">
        <v>2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3</v>
      </c>
      <c r="BA197">
        <v>91</v>
      </c>
      <c r="BB197">
        <v>91</v>
      </c>
      <c r="BC197">
        <v>35</v>
      </c>
      <c r="BD197">
        <v>23</v>
      </c>
      <c r="BE197">
        <v>4</v>
      </c>
      <c r="BF197">
        <v>18</v>
      </c>
      <c r="BG197">
        <v>0</v>
      </c>
      <c r="BH197">
        <v>1</v>
      </c>
      <c r="BI197">
        <v>0</v>
      </c>
      <c r="BJ197">
        <v>0</v>
      </c>
      <c r="BK197">
        <v>1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1</v>
      </c>
      <c r="BT197">
        <v>3</v>
      </c>
      <c r="BU197">
        <v>0</v>
      </c>
      <c r="BV197">
        <v>1</v>
      </c>
      <c r="BW197">
        <v>0</v>
      </c>
      <c r="BX197">
        <v>1</v>
      </c>
      <c r="BY197">
        <v>0</v>
      </c>
      <c r="BZ197">
        <v>3</v>
      </c>
      <c r="CA197">
        <v>91</v>
      </c>
      <c r="CB197">
        <v>13</v>
      </c>
      <c r="CC197">
        <v>4</v>
      </c>
      <c r="CD197">
        <v>1</v>
      </c>
      <c r="CE197">
        <v>2</v>
      </c>
      <c r="CF197">
        <v>0</v>
      </c>
      <c r="CG197">
        <v>2</v>
      </c>
      <c r="CH197">
        <v>1</v>
      </c>
      <c r="CI197">
        <v>0</v>
      </c>
      <c r="CJ197">
        <v>1</v>
      </c>
      <c r="CK197">
        <v>0</v>
      </c>
      <c r="CL197">
        <v>0</v>
      </c>
      <c r="CM197">
        <v>1</v>
      </c>
      <c r="CN197">
        <v>0</v>
      </c>
      <c r="CO197">
        <v>0</v>
      </c>
      <c r="CP197">
        <v>0</v>
      </c>
      <c r="CQ197">
        <v>0</v>
      </c>
      <c r="CR197">
        <v>1</v>
      </c>
      <c r="CS197">
        <v>13</v>
      </c>
      <c r="CT197">
        <v>13</v>
      </c>
      <c r="CU197">
        <v>4</v>
      </c>
      <c r="CV197">
        <v>1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1</v>
      </c>
      <c r="DD197">
        <v>3</v>
      </c>
      <c r="DE197">
        <v>0</v>
      </c>
      <c r="DF197">
        <v>0</v>
      </c>
      <c r="DG197">
        <v>2</v>
      </c>
      <c r="DH197">
        <v>0</v>
      </c>
      <c r="DI197">
        <v>0</v>
      </c>
      <c r="DJ197">
        <v>0</v>
      </c>
      <c r="DK197">
        <v>1</v>
      </c>
      <c r="DL197">
        <v>0</v>
      </c>
      <c r="DM197">
        <v>1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13</v>
      </c>
      <c r="DT197">
        <v>15</v>
      </c>
      <c r="DU197">
        <v>1</v>
      </c>
      <c r="DV197">
        <v>6</v>
      </c>
      <c r="DW197">
        <v>1</v>
      </c>
      <c r="DX197">
        <v>0</v>
      </c>
      <c r="DY197">
        <v>5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0</v>
      </c>
      <c r="EN197">
        <v>0</v>
      </c>
      <c r="EO197">
        <v>0</v>
      </c>
      <c r="EP197">
        <v>1</v>
      </c>
      <c r="EQ197">
        <v>0</v>
      </c>
      <c r="ER197">
        <v>0</v>
      </c>
      <c r="ES197">
        <v>15</v>
      </c>
      <c r="ET197">
        <v>42</v>
      </c>
      <c r="EU197">
        <v>26</v>
      </c>
      <c r="EV197">
        <v>2</v>
      </c>
      <c r="EW197">
        <v>2</v>
      </c>
      <c r="EX197">
        <v>1</v>
      </c>
      <c r="EY197">
        <v>1</v>
      </c>
      <c r="EZ197">
        <v>0</v>
      </c>
      <c r="FA197">
        <v>1</v>
      </c>
      <c r="FB197">
        <v>1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1</v>
      </c>
      <c r="FI197">
        <v>1</v>
      </c>
      <c r="FJ197">
        <v>0</v>
      </c>
      <c r="FK197">
        <v>1</v>
      </c>
      <c r="FL197">
        <v>1</v>
      </c>
      <c r="FM197">
        <v>0</v>
      </c>
      <c r="FN197">
        <v>0</v>
      </c>
      <c r="FO197">
        <v>2</v>
      </c>
      <c r="FP197">
        <v>0</v>
      </c>
      <c r="FQ197">
        <v>0</v>
      </c>
      <c r="FR197">
        <v>2</v>
      </c>
      <c r="FS197">
        <v>42</v>
      </c>
      <c r="FT197">
        <v>27</v>
      </c>
      <c r="FU197">
        <v>4</v>
      </c>
      <c r="FV197">
        <v>0</v>
      </c>
      <c r="FW197">
        <v>2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2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16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1</v>
      </c>
      <c r="GR197">
        <v>2</v>
      </c>
      <c r="GS197">
        <v>27</v>
      </c>
      <c r="GT197">
        <v>42</v>
      </c>
      <c r="GU197">
        <v>34</v>
      </c>
      <c r="GV197">
        <v>1</v>
      </c>
      <c r="GW197">
        <v>1</v>
      </c>
      <c r="GX197">
        <v>1</v>
      </c>
      <c r="GY197">
        <v>0</v>
      </c>
      <c r="GZ197">
        <v>0</v>
      </c>
      <c r="HA197">
        <v>1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1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2</v>
      </c>
      <c r="HR197">
        <v>1</v>
      </c>
      <c r="HS197">
        <v>42</v>
      </c>
      <c r="HT197">
        <v>5</v>
      </c>
      <c r="HU197">
        <v>0</v>
      </c>
      <c r="HV197">
        <v>0</v>
      </c>
      <c r="HW197">
        <v>1</v>
      </c>
      <c r="HX197">
        <v>3</v>
      </c>
      <c r="HY197">
        <v>0</v>
      </c>
      <c r="HZ197">
        <v>1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5</v>
      </c>
    </row>
    <row r="198" spans="1:242">
      <c r="A198" t="s">
        <v>980</v>
      </c>
      <c r="B198" t="s">
        <v>965</v>
      </c>
      <c r="C198" t="str">
        <f>"080404"</f>
        <v>080404</v>
      </c>
      <c r="D198" t="s">
        <v>979</v>
      </c>
      <c r="E198">
        <v>2</v>
      </c>
      <c r="F198">
        <v>1726</v>
      </c>
      <c r="G198">
        <v>1310</v>
      </c>
      <c r="H198">
        <v>459</v>
      </c>
      <c r="I198">
        <v>851</v>
      </c>
      <c r="J198">
        <v>0</v>
      </c>
      <c r="K198">
        <v>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851</v>
      </c>
      <c r="T198">
        <v>0</v>
      </c>
      <c r="U198">
        <v>0</v>
      </c>
      <c r="V198">
        <v>851</v>
      </c>
      <c r="W198">
        <v>30</v>
      </c>
      <c r="X198">
        <v>25</v>
      </c>
      <c r="Y198">
        <v>3</v>
      </c>
      <c r="Z198">
        <v>0</v>
      </c>
      <c r="AA198">
        <v>821</v>
      </c>
      <c r="AB198">
        <v>234</v>
      </c>
      <c r="AC198">
        <v>64</v>
      </c>
      <c r="AD198">
        <v>48</v>
      </c>
      <c r="AE198">
        <v>55</v>
      </c>
      <c r="AF198">
        <v>20</v>
      </c>
      <c r="AG198">
        <v>7</v>
      </c>
      <c r="AH198">
        <v>5</v>
      </c>
      <c r="AI198">
        <v>4</v>
      </c>
      <c r="AJ198">
        <v>4</v>
      </c>
      <c r="AK198">
        <v>3</v>
      </c>
      <c r="AL198">
        <v>0</v>
      </c>
      <c r="AM198">
        <v>1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5</v>
      </c>
      <c r="AT198">
        <v>2</v>
      </c>
      <c r="AU198">
        <v>0</v>
      </c>
      <c r="AV198">
        <v>0</v>
      </c>
      <c r="AW198">
        <v>0</v>
      </c>
      <c r="AX198">
        <v>2</v>
      </c>
      <c r="AY198">
        <v>4</v>
      </c>
      <c r="AZ198">
        <v>9</v>
      </c>
      <c r="BA198">
        <v>234</v>
      </c>
      <c r="BB198">
        <v>249</v>
      </c>
      <c r="BC198">
        <v>73</v>
      </c>
      <c r="BD198">
        <v>71</v>
      </c>
      <c r="BE198">
        <v>11</v>
      </c>
      <c r="BF198">
        <v>48</v>
      </c>
      <c r="BG198">
        <v>2</v>
      </c>
      <c r="BH198">
        <v>2</v>
      </c>
      <c r="BI198">
        <v>2</v>
      </c>
      <c r="BJ198">
        <v>1</v>
      </c>
      <c r="BK198">
        <v>1</v>
      </c>
      <c r="BL198">
        <v>3</v>
      </c>
      <c r="BM198">
        <v>1</v>
      </c>
      <c r="BN198">
        <v>1</v>
      </c>
      <c r="BO198">
        <v>4</v>
      </c>
      <c r="BP198">
        <v>1</v>
      </c>
      <c r="BQ198">
        <v>0</v>
      </c>
      <c r="BR198">
        <v>0</v>
      </c>
      <c r="BS198">
        <v>0</v>
      </c>
      <c r="BT198">
        <v>13</v>
      </c>
      <c r="BU198">
        <v>3</v>
      </c>
      <c r="BV198">
        <v>0</v>
      </c>
      <c r="BW198">
        <v>2</v>
      </c>
      <c r="BX198">
        <v>1</v>
      </c>
      <c r="BY198">
        <v>2</v>
      </c>
      <c r="BZ198">
        <v>7</v>
      </c>
      <c r="CA198">
        <v>249</v>
      </c>
      <c r="CB198">
        <v>43</v>
      </c>
      <c r="CC198">
        <v>17</v>
      </c>
      <c r="CD198">
        <v>6</v>
      </c>
      <c r="CE198">
        <v>0</v>
      </c>
      <c r="CF198">
        <v>3</v>
      </c>
      <c r="CG198">
        <v>4</v>
      </c>
      <c r="CH198">
        <v>3</v>
      </c>
      <c r="CI198">
        <v>0</v>
      </c>
      <c r="CJ198">
        <v>1</v>
      </c>
      <c r="CK198">
        <v>0</v>
      </c>
      <c r="CL198">
        <v>0</v>
      </c>
      <c r="CM198">
        <v>0</v>
      </c>
      <c r="CN198">
        <v>1</v>
      </c>
      <c r="CO198">
        <v>0</v>
      </c>
      <c r="CP198">
        <v>2</v>
      </c>
      <c r="CQ198">
        <v>1</v>
      </c>
      <c r="CR198">
        <v>5</v>
      </c>
      <c r="CS198">
        <v>43</v>
      </c>
      <c r="CT198">
        <v>22</v>
      </c>
      <c r="CU198">
        <v>9</v>
      </c>
      <c r="CV198">
        <v>0</v>
      </c>
      <c r="CW198">
        <v>0</v>
      </c>
      <c r="CX198">
        <v>1</v>
      </c>
      <c r="CY198">
        <v>1</v>
      </c>
      <c r="CZ198">
        <v>3</v>
      </c>
      <c r="DA198">
        <v>1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2</v>
      </c>
      <c r="DH198">
        <v>0</v>
      </c>
      <c r="DI198">
        <v>0</v>
      </c>
      <c r="DJ198">
        <v>2</v>
      </c>
      <c r="DK198">
        <v>1</v>
      </c>
      <c r="DL198">
        <v>0</v>
      </c>
      <c r="DM198">
        <v>0</v>
      </c>
      <c r="DN198">
        <v>1</v>
      </c>
      <c r="DO198">
        <v>0</v>
      </c>
      <c r="DP198">
        <v>0</v>
      </c>
      <c r="DQ198">
        <v>0</v>
      </c>
      <c r="DR198">
        <v>0</v>
      </c>
      <c r="DS198">
        <v>22</v>
      </c>
      <c r="DT198">
        <v>52</v>
      </c>
      <c r="DU198">
        <v>4</v>
      </c>
      <c r="DV198">
        <v>11</v>
      </c>
      <c r="DW198">
        <v>2</v>
      </c>
      <c r="DX198">
        <v>1</v>
      </c>
      <c r="DY198">
        <v>14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1</v>
      </c>
      <c r="EH198">
        <v>0</v>
      </c>
      <c r="EI198">
        <v>0</v>
      </c>
      <c r="EJ198">
        <v>1</v>
      </c>
      <c r="EK198">
        <v>17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1</v>
      </c>
      <c r="ER198">
        <v>0</v>
      </c>
      <c r="ES198">
        <v>52</v>
      </c>
      <c r="ET198">
        <v>90</v>
      </c>
      <c r="EU198">
        <v>64</v>
      </c>
      <c r="EV198">
        <v>4</v>
      </c>
      <c r="EW198">
        <v>0</v>
      </c>
      <c r="EX198">
        <v>0</v>
      </c>
      <c r="EY198">
        <v>1</v>
      </c>
      <c r="EZ198">
        <v>0</v>
      </c>
      <c r="FA198">
        <v>0</v>
      </c>
      <c r="FB198">
        <v>2</v>
      </c>
      <c r="FC198">
        <v>2</v>
      </c>
      <c r="FD198">
        <v>11</v>
      </c>
      <c r="FE198">
        <v>1</v>
      </c>
      <c r="FF198">
        <v>0</v>
      </c>
      <c r="FG198">
        <v>0</v>
      </c>
      <c r="FH198">
        <v>0</v>
      </c>
      <c r="FI198">
        <v>0</v>
      </c>
      <c r="FJ198">
        <v>1</v>
      </c>
      <c r="FK198">
        <v>0</v>
      </c>
      <c r="FL198">
        <v>0</v>
      </c>
      <c r="FM198">
        <v>1</v>
      </c>
      <c r="FN198">
        <v>1</v>
      </c>
      <c r="FO198">
        <v>0</v>
      </c>
      <c r="FP198">
        <v>0</v>
      </c>
      <c r="FQ198">
        <v>0</v>
      </c>
      <c r="FR198">
        <v>2</v>
      </c>
      <c r="FS198">
        <v>90</v>
      </c>
      <c r="FT198">
        <v>70</v>
      </c>
      <c r="FU198">
        <v>9</v>
      </c>
      <c r="FV198">
        <v>0</v>
      </c>
      <c r="FW198">
        <v>1</v>
      </c>
      <c r="FX198">
        <v>3</v>
      </c>
      <c r="FY198">
        <v>1</v>
      </c>
      <c r="FZ198">
        <v>3</v>
      </c>
      <c r="GA198">
        <v>2</v>
      </c>
      <c r="GB198">
        <v>1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45</v>
      </c>
      <c r="GL198">
        <v>0</v>
      </c>
      <c r="GM198">
        <v>0</v>
      </c>
      <c r="GN198">
        <v>3</v>
      </c>
      <c r="GO198">
        <v>0</v>
      </c>
      <c r="GP198">
        <v>0</v>
      </c>
      <c r="GQ198">
        <v>0</v>
      </c>
      <c r="GR198">
        <v>2</v>
      </c>
      <c r="GS198">
        <v>70</v>
      </c>
      <c r="GT198">
        <v>54</v>
      </c>
      <c r="GU198">
        <v>30</v>
      </c>
      <c r="GV198">
        <v>2</v>
      </c>
      <c r="GW198">
        <v>2</v>
      </c>
      <c r="GX198">
        <v>2</v>
      </c>
      <c r="GY198">
        <v>3</v>
      </c>
      <c r="GZ198">
        <v>3</v>
      </c>
      <c r="HA198">
        <v>1</v>
      </c>
      <c r="HB198">
        <v>0</v>
      </c>
      <c r="HC198">
        <v>0</v>
      </c>
      <c r="HD198">
        <v>1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1</v>
      </c>
      <c r="HK198">
        <v>0</v>
      </c>
      <c r="HL198">
        <v>1</v>
      </c>
      <c r="HM198">
        <v>0</v>
      </c>
      <c r="HN198">
        <v>0</v>
      </c>
      <c r="HO198">
        <v>2</v>
      </c>
      <c r="HP198">
        <v>1</v>
      </c>
      <c r="HQ198">
        <v>2</v>
      </c>
      <c r="HR198">
        <v>3</v>
      </c>
      <c r="HS198">
        <v>54</v>
      </c>
      <c r="HT198">
        <v>7</v>
      </c>
      <c r="HU198">
        <v>4</v>
      </c>
      <c r="HV198">
        <v>0</v>
      </c>
      <c r="HW198">
        <v>0</v>
      </c>
      <c r="HX198">
        <v>1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1</v>
      </c>
      <c r="IE198">
        <v>0</v>
      </c>
      <c r="IF198">
        <v>0</v>
      </c>
      <c r="IG198">
        <v>1</v>
      </c>
      <c r="IH198">
        <v>7</v>
      </c>
    </row>
    <row r="199" spans="1:242">
      <c r="A199" t="s">
        <v>978</v>
      </c>
      <c r="B199" t="s">
        <v>965</v>
      </c>
      <c r="C199" t="str">
        <f>"080404"</f>
        <v>080404</v>
      </c>
      <c r="D199" t="s">
        <v>286</v>
      </c>
      <c r="E199">
        <v>3</v>
      </c>
      <c r="F199">
        <v>1797</v>
      </c>
      <c r="G199">
        <v>1360</v>
      </c>
      <c r="H199">
        <v>657</v>
      </c>
      <c r="I199">
        <v>703</v>
      </c>
      <c r="J199">
        <v>0</v>
      </c>
      <c r="K199">
        <v>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703</v>
      </c>
      <c r="T199">
        <v>0</v>
      </c>
      <c r="U199">
        <v>0</v>
      </c>
      <c r="V199">
        <v>703</v>
      </c>
      <c r="W199">
        <v>30</v>
      </c>
      <c r="X199">
        <v>25</v>
      </c>
      <c r="Y199">
        <v>5</v>
      </c>
      <c r="Z199">
        <v>0</v>
      </c>
      <c r="AA199">
        <v>673</v>
      </c>
      <c r="AB199">
        <v>201</v>
      </c>
      <c r="AC199">
        <v>76</v>
      </c>
      <c r="AD199">
        <v>44</v>
      </c>
      <c r="AE199">
        <v>37</v>
      </c>
      <c r="AF199">
        <v>8</v>
      </c>
      <c r="AG199">
        <v>4</v>
      </c>
      <c r="AH199">
        <v>1</v>
      </c>
      <c r="AI199">
        <v>3</v>
      </c>
      <c r="AJ199">
        <v>3</v>
      </c>
      <c r="AK199">
        <v>0</v>
      </c>
      <c r="AL199">
        <v>3</v>
      </c>
      <c r="AM199">
        <v>0</v>
      </c>
      <c r="AN199">
        <v>3</v>
      </c>
      <c r="AO199">
        <v>0</v>
      </c>
      <c r="AP199">
        <v>0</v>
      </c>
      <c r="AQ199">
        <v>1</v>
      </c>
      <c r="AR199">
        <v>0</v>
      </c>
      <c r="AS199">
        <v>2</v>
      </c>
      <c r="AT199">
        <v>1</v>
      </c>
      <c r="AU199">
        <v>1</v>
      </c>
      <c r="AV199">
        <v>1</v>
      </c>
      <c r="AW199">
        <v>3</v>
      </c>
      <c r="AX199">
        <v>0</v>
      </c>
      <c r="AY199">
        <v>0</v>
      </c>
      <c r="AZ199">
        <v>10</v>
      </c>
      <c r="BA199">
        <v>201</v>
      </c>
      <c r="BB199">
        <v>184</v>
      </c>
      <c r="BC199">
        <v>44</v>
      </c>
      <c r="BD199">
        <v>84</v>
      </c>
      <c r="BE199">
        <v>9</v>
      </c>
      <c r="BF199">
        <v>18</v>
      </c>
      <c r="BG199">
        <v>2</v>
      </c>
      <c r="BH199">
        <v>0</v>
      </c>
      <c r="BI199">
        <v>1</v>
      </c>
      <c r="BJ199">
        <v>0</v>
      </c>
      <c r="BK199">
        <v>0</v>
      </c>
      <c r="BL199">
        <v>3</v>
      </c>
      <c r="BM199">
        <v>1</v>
      </c>
      <c r="BN199">
        <v>4</v>
      </c>
      <c r="BO199">
        <v>3</v>
      </c>
      <c r="BP199">
        <v>0</v>
      </c>
      <c r="BQ199">
        <v>0</v>
      </c>
      <c r="BR199">
        <v>0</v>
      </c>
      <c r="BS199">
        <v>3</v>
      </c>
      <c r="BT199">
        <v>7</v>
      </c>
      <c r="BU199">
        <v>0</v>
      </c>
      <c r="BV199">
        <v>1</v>
      </c>
      <c r="BW199">
        <v>0</v>
      </c>
      <c r="BX199">
        <v>0</v>
      </c>
      <c r="BY199">
        <v>0</v>
      </c>
      <c r="BZ199">
        <v>4</v>
      </c>
      <c r="CA199">
        <v>184</v>
      </c>
      <c r="CB199">
        <v>11</v>
      </c>
      <c r="CC199">
        <v>5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0</v>
      </c>
      <c r="CL199">
        <v>0</v>
      </c>
      <c r="CM199">
        <v>1</v>
      </c>
      <c r="CN199">
        <v>0</v>
      </c>
      <c r="CO199">
        <v>0</v>
      </c>
      <c r="CP199">
        <v>0</v>
      </c>
      <c r="CQ199">
        <v>3</v>
      </c>
      <c r="CR199">
        <v>0</v>
      </c>
      <c r="CS199">
        <v>11</v>
      </c>
      <c r="CT199">
        <v>24</v>
      </c>
      <c r="CU199">
        <v>10</v>
      </c>
      <c r="CV199">
        <v>0</v>
      </c>
      <c r="CW199">
        <v>5</v>
      </c>
      <c r="CX199">
        <v>0</v>
      </c>
      <c r="CY199">
        <v>0</v>
      </c>
      <c r="CZ199">
        <v>1</v>
      </c>
      <c r="DA199">
        <v>2</v>
      </c>
      <c r="DB199">
        <v>0</v>
      </c>
      <c r="DC199">
        <v>1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1</v>
      </c>
      <c r="DJ199">
        <v>0</v>
      </c>
      <c r="DK199">
        <v>0</v>
      </c>
      <c r="DL199">
        <v>0</v>
      </c>
      <c r="DM199">
        <v>2</v>
      </c>
      <c r="DN199">
        <v>1</v>
      </c>
      <c r="DO199">
        <v>0</v>
      </c>
      <c r="DP199">
        <v>0</v>
      </c>
      <c r="DQ199">
        <v>0</v>
      </c>
      <c r="DR199">
        <v>1</v>
      </c>
      <c r="DS199">
        <v>24</v>
      </c>
      <c r="DT199">
        <v>53</v>
      </c>
      <c r="DU199">
        <v>4</v>
      </c>
      <c r="DV199">
        <v>9</v>
      </c>
      <c r="DW199">
        <v>1</v>
      </c>
      <c r="DX199">
        <v>0</v>
      </c>
      <c r="DY199">
        <v>13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2</v>
      </c>
      <c r="EJ199">
        <v>0</v>
      </c>
      <c r="EK199">
        <v>23</v>
      </c>
      <c r="EL199">
        <v>0</v>
      </c>
      <c r="EM199">
        <v>1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53</v>
      </c>
      <c r="ET199">
        <v>59</v>
      </c>
      <c r="EU199">
        <v>19</v>
      </c>
      <c r="EV199">
        <v>2</v>
      </c>
      <c r="EW199">
        <v>3</v>
      </c>
      <c r="EX199">
        <v>0</v>
      </c>
      <c r="EY199">
        <v>7</v>
      </c>
      <c r="EZ199">
        <v>1</v>
      </c>
      <c r="FA199">
        <v>2</v>
      </c>
      <c r="FB199">
        <v>4</v>
      </c>
      <c r="FC199">
        <v>1</v>
      </c>
      <c r="FD199">
        <v>11</v>
      </c>
      <c r="FE199">
        <v>0</v>
      </c>
      <c r="FF199">
        <v>0</v>
      </c>
      <c r="FG199">
        <v>0</v>
      </c>
      <c r="FH199">
        <v>0</v>
      </c>
      <c r="FI199">
        <v>1</v>
      </c>
      <c r="FJ199">
        <v>1</v>
      </c>
      <c r="FK199">
        <v>1</v>
      </c>
      <c r="FL199">
        <v>1</v>
      </c>
      <c r="FM199">
        <v>0</v>
      </c>
      <c r="FN199">
        <v>1</v>
      </c>
      <c r="FO199">
        <v>2</v>
      </c>
      <c r="FP199">
        <v>0</v>
      </c>
      <c r="FQ199">
        <v>0</v>
      </c>
      <c r="FR199">
        <v>2</v>
      </c>
      <c r="FS199">
        <v>59</v>
      </c>
      <c r="FT199">
        <v>68</v>
      </c>
      <c r="FU199">
        <v>14</v>
      </c>
      <c r="FV199">
        <v>1</v>
      </c>
      <c r="FW199">
        <v>0</v>
      </c>
      <c r="FX199">
        <v>1</v>
      </c>
      <c r="FY199">
        <v>5</v>
      </c>
      <c r="FZ199">
        <v>3</v>
      </c>
      <c r="GA199">
        <v>2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2</v>
      </c>
      <c r="GH199">
        <v>0</v>
      </c>
      <c r="GI199">
        <v>2</v>
      </c>
      <c r="GJ199">
        <v>0</v>
      </c>
      <c r="GK199">
        <v>27</v>
      </c>
      <c r="GL199">
        <v>0</v>
      </c>
      <c r="GM199">
        <v>0</v>
      </c>
      <c r="GN199">
        <v>0</v>
      </c>
      <c r="GO199">
        <v>1</v>
      </c>
      <c r="GP199">
        <v>1</v>
      </c>
      <c r="GQ199">
        <v>3</v>
      </c>
      <c r="GR199">
        <v>6</v>
      </c>
      <c r="GS199">
        <v>68</v>
      </c>
      <c r="GT199">
        <v>61</v>
      </c>
      <c r="GU199">
        <v>38</v>
      </c>
      <c r="GV199">
        <v>6</v>
      </c>
      <c r="GW199">
        <v>0</v>
      </c>
      <c r="GX199">
        <v>1</v>
      </c>
      <c r="GY199">
        <v>2</v>
      </c>
      <c r="GZ199">
        <v>1</v>
      </c>
      <c r="HA199">
        <v>2</v>
      </c>
      <c r="HB199">
        <v>1</v>
      </c>
      <c r="HC199">
        <v>0</v>
      </c>
      <c r="HD199">
        <v>0</v>
      </c>
      <c r="HE199">
        <v>5</v>
      </c>
      <c r="HF199">
        <v>1</v>
      </c>
      <c r="HG199">
        <v>0</v>
      </c>
      <c r="HH199">
        <v>1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1</v>
      </c>
      <c r="HP199">
        <v>0</v>
      </c>
      <c r="HQ199">
        <v>2</v>
      </c>
      <c r="HR199">
        <v>0</v>
      </c>
      <c r="HS199">
        <v>61</v>
      </c>
      <c r="HT199">
        <v>12</v>
      </c>
      <c r="HU199">
        <v>1</v>
      </c>
      <c r="HV199">
        <v>1</v>
      </c>
      <c r="HW199">
        <v>0</v>
      </c>
      <c r="HX199">
        <v>2</v>
      </c>
      <c r="HY199">
        <v>1</v>
      </c>
      <c r="HZ199">
        <v>1</v>
      </c>
      <c r="IA199">
        <v>0</v>
      </c>
      <c r="IB199">
        <v>2</v>
      </c>
      <c r="IC199">
        <v>2</v>
      </c>
      <c r="ID199">
        <v>1</v>
      </c>
      <c r="IE199">
        <v>1</v>
      </c>
      <c r="IF199">
        <v>0</v>
      </c>
      <c r="IG199">
        <v>0</v>
      </c>
      <c r="IH199">
        <v>12</v>
      </c>
    </row>
    <row r="200" spans="1:242">
      <c r="A200" t="s">
        <v>977</v>
      </c>
      <c r="B200" t="s">
        <v>965</v>
      </c>
      <c r="C200" t="str">
        <f>"080404"</f>
        <v>080404</v>
      </c>
      <c r="D200" t="s">
        <v>976</v>
      </c>
      <c r="E200">
        <v>4</v>
      </c>
      <c r="F200">
        <v>1594</v>
      </c>
      <c r="G200">
        <v>1200</v>
      </c>
      <c r="H200">
        <v>573</v>
      </c>
      <c r="I200">
        <v>626</v>
      </c>
      <c r="J200">
        <v>0</v>
      </c>
      <c r="K200">
        <v>10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627</v>
      </c>
      <c r="T200">
        <v>0</v>
      </c>
      <c r="U200">
        <v>0</v>
      </c>
      <c r="V200">
        <v>627</v>
      </c>
      <c r="W200">
        <v>21</v>
      </c>
      <c r="X200">
        <v>15</v>
      </c>
      <c r="Y200">
        <v>5</v>
      </c>
      <c r="Z200">
        <v>0</v>
      </c>
      <c r="AA200">
        <v>606</v>
      </c>
      <c r="AB200">
        <v>189</v>
      </c>
      <c r="AC200">
        <v>69</v>
      </c>
      <c r="AD200">
        <v>39</v>
      </c>
      <c r="AE200">
        <v>24</v>
      </c>
      <c r="AF200">
        <v>13</v>
      </c>
      <c r="AG200">
        <v>7</v>
      </c>
      <c r="AH200">
        <v>4</v>
      </c>
      <c r="AI200">
        <v>2</v>
      </c>
      <c r="AJ200">
        <v>7</v>
      </c>
      <c r="AK200">
        <v>1</v>
      </c>
      <c r="AL200">
        <v>1</v>
      </c>
      <c r="AM200">
        <v>0</v>
      </c>
      <c r="AN200">
        <v>1</v>
      </c>
      <c r="AO200">
        <v>2</v>
      </c>
      <c r="AP200">
        <v>1</v>
      </c>
      <c r="AQ200">
        <v>1</v>
      </c>
      <c r="AR200">
        <v>1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14</v>
      </c>
      <c r="BA200">
        <v>189</v>
      </c>
      <c r="BB200">
        <v>130</v>
      </c>
      <c r="BC200">
        <v>43</v>
      </c>
      <c r="BD200">
        <v>47</v>
      </c>
      <c r="BE200">
        <v>3</v>
      </c>
      <c r="BF200">
        <v>10</v>
      </c>
      <c r="BG200">
        <v>3</v>
      </c>
      <c r="BH200">
        <v>2</v>
      </c>
      <c r="BI200">
        <v>2</v>
      </c>
      <c r="BJ200">
        <v>1</v>
      </c>
      <c r="BK200">
        <v>0</v>
      </c>
      <c r="BL200">
        <v>1</v>
      </c>
      <c r="BM200">
        <v>0</v>
      </c>
      <c r="BN200">
        <v>3</v>
      </c>
      <c r="BO200">
        <v>1</v>
      </c>
      <c r="BP200">
        <v>3</v>
      </c>
      <c r="BQ200">
        <v>0</v>
      </c>
      <c r="BR200">
        <v>0</v>
      </c>
      <c r="BS200">
        <v>1</v>
      </c>
      <c r="BT200">
        <v>5</v>
      </c>
      <c r="BU200">
        <v>1</v>
      </c>
      <c r="BV200">
        <v>1</v>
      </c>
      <c r="BW200">
        <v>1</v>
      </c>
      <c r="BX200">
        <v>0</v>
      </c>
      <c r="BY200">
        <v>1</v>
      </c>
      <c r="BZ200">
        <v>1</v>
      </c>
      <c r="CA200">
        <v>130</v>
      </c>
      <c r="CB200">
        <v>20</v>
      </c>
      <c r="CC200">
        <v>9</v>
      </c>
      <c r="CD200">
        <v>4</v>
      </c>
      <c r="CE200">
        <v>0</v>
      </c>
      <c r="CF200">
        <v>0</v>
      </c>
      <c r="CG200">
        <v>2</v>
      </c>
      <c r="CH200">
        <v>1</v>
      </c>
      <c r="CI200">
        <v>0</v>
      </c>
      <c r="CJ200">
        <v>0</v>
      </c>
      <c r="CK200">
        <v>0</v>
      </c>
      <c r="CL200">
        <v>1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3</v>
      </c>
      <c r="CS200">
        <v>20</v>
      </c>
      <c r="CT200">
        <v>28</v>
      </c>
      <c r="CU200">
        <v>15</v>
      </c>
      <c r="CV200">
        <v>1</v>
      </c>
      <c r="CW200">
        <v>4</v>
      </c>
      <c r="CX200">
        <v>2</v>
      </c>
      <c r="CY200">
        <v>0</v>
      </c>
      <c r="CZ200">
        <v>1</v>
      </c>
      <c r="DA200">
        <v>0</v>
      </c>
      <c r="DB200">
        <v>0</v>
      </c>
      <c r="DC200">
        <v>0</v>
      </c>
      <c r="DD200">
        <v>0</v>
      </c>
      <c r="DE200">
        <v>1</v>
      </c>
      <c r="DF200">
        <v>0</v>
      </c>
      <c r="DG200">
        <v>1</v>
      </c>
      <c r="DH200">
        <v>1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1</v>
      </c>
      <c r="DO200">
        <v>0</v>
      </c>
      <c r="DP200">
        <v>1</v>
      </c>
      <c r="DQ200">
        <v>0</v>
      </c>
      <c r="DR200">
        <v>0</v>
      </c>
      <c r="DS200">
        <v>28</v>
      </c>
      <c r="DT200">
        <v>49</v>
      </c>
      <c r="DU200">
        <v>5</v>
      </c>
      <c r="DV200">
        <v>13</v>
      </c>
      <c r="DW200">
        <v>1</v>
      </c>
      <c r="DX200">
        <v>0</v>
      </c>
      <c r="DY200">
        <v>8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20</v>
      </c>
      <c r="EL200">
        <v>1</v>
      </c>
      <c r="EM200">
        <v>0</v>
      </c>
      <c r="EN200">
        <v>0</v>
      </c>
      <c r="EO200">
        <v>0</v>
      </c>
      <c r="EP200">
        <v>1</v>
      </c>
      <c r="EQ200">
        <v>0</v>
      </c>
      <c r="ER200">
        <v>0</v>
      </c>
      <c r="ES200">
        <v>49</v>
      </c>
      <c r="ET200">
        <v>60</v>
      </c>
      <c r="EU200">
        <v>34</v>
      </c>
      <c r="EV200">
        <v>5</v>
      </c>
      <c r="EW200">
        <v>1</v>
      </c>
      <c r="EX200">
        <v>0</v>
      </c>
      <c r="EY200">
        <v>2</v>
      </c>
      <c r="EZ200">
        <v>0</v>
      </c>
      <c r="FA200">
        <v>1</v>
      </c>
      <c r="FB200">
        <v>0</v>
      </c>
      <c r="FC200">
        <v>1</v>
      </c>
      <c r="FD200">
        <v>7</v>
      </c>
      <c r="FE200">
        <v>0</v>
      </c>
      <c r="FF200">
        <v>0</v>
      </c>
      <c r="FG200">
        <v>0</v>
      </c>
      <c r="FH200">
        <v>0</v>
      </c>
      <c r="FI200">
        <v>3</v>
      </c>
      <c r="FJ200">
        <v>0</v>
      </c>
      <c r="FK200">
        <v>0</v>
      </c>
      <c r="FL200">
        <v>1</v>
      </c>
      <c r="FM200">
        <v>1</v>
      </c>
      <c r="FN200">
        <v>0</v>
      </c>
      <c r="FO200">
        <v>0</v>
      </c>
      <c r="FP200">
        <v>1</v>
      </c>
      <c r="FQ200">
        <v>0</v>
      </c>
      <c r="FR200">
        <v>3</v>
      </c>
      <c r="FS200">
        <v>60</v>
      </c>
      <c r="FT200">
        <v>86</v>
      </c>
      <c r="FU200">
        <v>11</v>
      </c>
      <c r="FV200">
        <v>2</v>
      </c>
      <c r="FW200">
        <v>4</v>
      </c>
      <c r="FX200">
        <v>1</v>
      </c>
      <c r="FY200">
        <v>1</v>
      </c>
      <c r="FZ200">
        <v>4</v>
      </c>
      <c r="GA200">
        <v>1</v>
      </c>
      <c r="GB200">
        <v>0</v>
      </c>
      <c r="GC200">
        <v>2</v>
      </c>
      <c r="GD200">
        <v>1</v>
      </c>
      <c r="GE200">
        <v>6</v>
      </c>
      <c r="GF200">
        <v>0</v>
      </c>
      <c r="GG200">
        <v>4</v>
      </c>
      <c r="GH200">
        <v>2</v>
      </c>
      <c r="GI200">
        <v>2</v>
      </c>
      <c r="GJ200">
        <v>0</v>
      </c>
      <c r="GK200">
        <v>42</v>
      </c>
      <c r="GL200">
        <v>0</v>
      </c>
      <c r="GM200">
        <v>0</v>
      </c>
      <c r="GN200">
        <v>0</v>
      </c>
      <c r="GO200">
        <v>0</v>
      </c>
      <c r="GP200">
        <v>1</v>
      </c>
      <c r="GQ200">
        <v>0</v>
      </c>
      <c r="GR200">
        <v>2</v>
      </c>
      <c r="GS200">
        <v>86</v>
      </c>
      <c r="GT200">
        <v>40</v>
      </c>
      <c r="GU200">
        <v>24</v>
      </c>
      <c r="GV200">
        <v>1</v>
      </c>
      <c r="GW200">
        <v>3</v>
      </c>
      <c r="GX200">
        <v>3</v>
      </c>
      <c r="GY200">
        <v>1</v>
      </c>
      <c r="GZ200">
        <v>1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1</v>
      </c>
      <c r="HH200">
        <v>0</v>
      </c>
      <c r="HI200">
        <v>0</v>
      </c>
      <c r="HJ200">
        <v>1</v>
      </c>
      <c r="HK200">
        <v>0</v>
      </c>
      <c r="HL200">
        <v>3</v>
      </c>
      <c r="HM200">
        <v>0</v>
      </c>
      <c r="HN200">
        <v>1</v>
      </c>
      <c r="HO200">
        <v>0</v>
      </c>
      <c r="HP200">
        <v>0</v>
      </c>
      <c r="HQ200">
        <v>1</v>
      </c>
      <c r="HR200">
        <v>0</v>
      </c>
      <c r="HS200">
        <v>40</v>
      </c>
      <c r="HT200">
        <v>4</v>
      </c>
      <c r="HU200">
        <v>1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1</v>
      </c>
      <c r="ID200">
        <v>1</v>
      </c>
      <c r="IE200">
        <v>0</v>
      </c>
      <c r="IF200">
        <v>1</v>
      </c>
      <c r="IG200">
        <v>0</v>
      </c>
      <c r="IH200">
        <v>4</v>
      </c>
    </row>
    <row r="201" spans="1:242">
      <c r="A201" t="s">
        <v>975</v>
      </c>
      <c r="B201" t="s">
        <v>965</v>
      </c>
      <c r="C201" t="str">
        <f>"080404"</f>
        <v>080404</v>
      </c>
      <c r="D201" t="s">
        <v>974</v>
      </c>
      <c r="E201">
        <v>5</v>
      </c>
      <c r="F201">
        <v>2356</v>
      </c>
      <c r="G201">
        <v>1794</v>
      </c>
      <c r="H201">
        <v>680</v>
      </c>
      <c r="I201">
        <v>1114</v>
      </c>
      <c r="J201">
        <v>2</v>
      </c>
      <c r="K201">
        <v>4</v>
      </c>
      <c r="L201">
        <v>5</v>
      </c>
      <c r="M201">
        <v>5</v>
      </c>
      <c r="N201">
        <v>0</v>
      </c>
      <c r="O201">
        <v>0</v>
      </c>
      <c r="P201">
        <v>0</v>
      </c>
      <c r="Q201">
        <v>0</v>
      </c>
      <c r="R201">
        <v>5</v>
      </c>
      <c r="S201">
        <v>1119</v>
      </c>
      <c r="T201">
        <v>5</v>
      </c>
      <c r="U201">
        <v>0</v>
      </c>
      <c r="V201">
        <v>1119</v>
      </c>
      <c r="W201">
        <v>46</v>
      </c>
      <c r="X201">
        <v>39</v>
      </c>
      <c r="Y201">
        <v>7</v>
      </c>
      <c r="Z201">
        <v>0</v>
      </c>
      <c r="AA201">
        <v>1073</v>
      </c>
      <c r="AB201">
        <v>285</v>
      </c>
      <c r="AC201">
        <v>87</v>
      </c>
      <c r="AD201">
        <v>33</v>
      </c>
      <c r="AE201">
        <v>59</v>
      </c>
      <c r="AF201">
        <v>34</v>
      </c>
      <c r="AG201">
        <v>13</v>
      </c>
      <c r="AH201">
        <v>5</v>
      </c>
      <c r="AI201">
        <v>5</v>
      </c>
      <c r="AJ201">
        <v>13</v>
      </c>
      <c r="AK201">
        <v>8</v>
      </c>
      <c r="AL201">
        <v>1</v>
      </c>
      <c r="AM201">
        <v>2</v>
      </c>
      <c r="AN201">
        <v>1</v>
      </c>
      <c r="AO201">
        <v>3</v>
      </c>
      <c r="AP201">
        <v>0</v>
      </c>
      <c r="AQ201">
        <v>0</v>
      </c>
      <c r="AR201">
        <v>0</v>
      </c>
      <c r="AS201">
        <v>3</v>
      </c>
      <c r="AT201">
        <v>3</v>
      </c>
      <c r="AU201">
        <v>0</v>
      </c>
      <c r="AV201">
        <v>0</v>
      </c>
      <c r="AW201">
        <v>7</v>
      </c>
      <c r="AX201">
        <v>0</v>
      </c>
      <c r="AY201">
        <v>3</v>
      </c>
      <c r="AZ201">
        <v>5</v>
      </c>
      <c r="BA201">
        <v>285</v>
      </c>
      <c r="BB201">
        <v>285</v>
      </c>
      <c r="BC201">
        <v>94</v>
      </c>
      <c r="BD201">
        <v>99</v>
      </c>
      <c r="BE201">
        <v>11</v>
      </c>
      <c r="BF201">
        <v>19</v>
      </c>
      <c r="BG201">
        <v>8</v>
      </c>
      <c r="BH201">
        <v>2</v>
      </c>
      <c r="BI201">
        <v>1</v>
      </c>
      <c r="BJ201">
        <v>0</v>
      </c>
      <c r="BK201">
        <v>0</v>
      </c>
      <c r="BL201">
        <v>4</v>
      </c>
      <c r="BM201">
        <v>3</v>
      </c>
      <c r="BN201">
        <v>0</v>
      </c>
      <c r="BO201">
        <v>2</v>
      </c>
      <c r="BP201">
        <v>3</v>
      </c>
      <c r="BQ201">
        <v>0</v>
      </c>
      <c r="BR201">
        <v>1</v>
      </c>
      <c r="BS201">
        <v>7</v>
      </c>
      <c r="BT201">
        <v>13</v>
      </c>
      <c r="BU201">
        <v>3</v>
      </c>
      <c r="BV201">
        <v>5</v>
      </c>
      <c r="BW201">
        <v>1</v>
      </c>
      <c r="BX201">
        <v>2</v>
      </c>
      <c r="BY201">
        <v>0</v>
      </c>
      <c r="BZ201">
        <v>7</v>
      </c>
      <c r="CA201">
        <v>285</v>
      </c>
      <c r="CB201">
        <v>40</v>
      </c>
      <c r="CC201">
        <v>20</v>
      </c>
      <c r="CD201">
        <v>2</v>
      </c>
      <c r="CE201">
        <v>1</v>
      </c>
      <c r="CF201">
        <v>4</v>
      </c>
      <c r="CG201">
        <v>0</v>
      </c>
      <c r="CH201">
        <v>2</v>
      </c>
      <c r="CI201">
        <v>0</v>
      </c>
      <c r="CJ201">
        <v>2</v>
      </c>
      <c r="CK201">
        <v>0</v>
      </c>
      <c r="CL201">
        <v>2</v>
      </c>
      <c r="CM201">
        <v>0</v>
      </c>
      <c r="CN201">
        <v>1</v>
      </c>
      <c r="CO201">
        <v>2</v>
      </c>
      <c r="CP201">
        <v>0</v>
      </c>
      <c r="CQ201">
        <v>2</v>
      </c>
      <c r="CR201">
        <v>2</v>
      </c>
      <c r="CS201">
        <v>40</v>
      </c>
      <c r="CT201">
        <v>53</v>
      </c>
      <c r="CU201">
        <v>30</v>
      </c>
      <c r="CV201">
        <v>2</v>
      </c>
      <c r="CW201">
        <v>1</v>
      </c>
      <c r="CX201">
        <v>1</v>
      </c>
      <c r="CY201">
        <v>0</v>
      </c>
      <c r="CZ201">
        <v>1</v>
      </c>
      <c r="DA201">
        <v>0</v>
      </c>
      <c r="DB201">
        <v>1</v>
      </c>
      <c r="DC201">
        <v>0</v>
      </c>
      <c r="DD201">
        <v>3</v>
      </c>
      <c r="DE201">
        <v>2</v>
      </c>
      <c r="DF201">
        <v>0</v>
      </c>
      <c r="DG201">
        <v>0</v>
      </c>
      <c r="DH201">
        <v>0</v>
      </c>
      <c r="DI201">
        <v>1</v>
      </c>
      <c r="DJ201">
        <v>1</v>
      </c>
      <c r="DK201">
        <v>1</v>
      </c>
      <c r="DL201">
        <v>0</v>
      </c>
      <c r="DM201">
        <v>4</v>
      </c>
      <c r="DN201">
        <v>1</v>
      </c>
      <c r="DO201">
        <v>0</v>
      </c>
      <c r="DP201">
        <v>0</v>
      </c>
      <c r="DQ201">
        <v>2</v>
      </c>
      <c r="DR201">
        <v>2</v>
      </c>
      <c r="DS201">
        <v>53</v>
      </c>
      <c r="DT201">
        <v>61</v>
      </c>
      <c r="DU201">
        <v>13</v>
      </c>
      <c r="DV201">
        <v>9</v>
      </c>
      <c r="DW201">
        <v>2</v>
      </c>
      <c r="DX201">
        <v>1</v>
      </c>
      <c r="DY201">
        <v>12</v>
      </c>
      <c r="DZ201">
        <v>0</v>
      </c>
      <c r="EA201">
        <v>1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1</v>
      </c>
      <c r="EH201">
        <v>0</v>
      </c>
      <c r="EI201">
        <v>0</v>
      </c>
      <c r="EJ201">
        <v>0</v>
      </c>
      <c r="EK201">
        <v>21</v>
      </c>
      <c r="EL201">
        <v>1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61</v>
      </c>
      <c r="ET201">
        <v>112</v>
      </c>
      <c r="EU201">
        <v>54</v>
      </c>
      <c r="EV201">
        <v>5</v>
      </c>
      <c r="EW201">
        <v>0</v>
      </c>
      <c r="EX201">
        <v>0</v>
      </c>
      <c r="EY201">
        <v>8</v>
      </c>
      <c r="EZ201">
        <v>0</v>
      </c>
      <c r="FA201">
        <v>0</v>
      </c>
      <c r="FB201">
        <v>0</v>
      </c>
      <c r="FC201">
        <v>4</v>
      </c>
      <c r="FD201">
        <v>28</v>
      </c>
      <c r="FE201">
        <v>0</v>
      </c>
      <c r="FF201">
        <v>0</v>
      </c>
      <c r="FG201">
        <v>0</v>
      </c>
      <c r="FH201">
        <v>0</v>
      </c>
      <c r="FI201">
        <v>1</v>
      </c>
      <c r="FJ201">
        <v>1</v>
      </c>
      <c r="FK201">
        <v>0</v>
      </c>
      <c r="FL201">
        <v>1</v>
      </c>
      <c r="FM201">
        <v>0</v>
      </c>
      <c r="FN201">
        <v>3</v>
      </c>
      <c r="FO201">
        <v>2</v>
      </c>
      <c r="FP201">
        <v>0</v>
      </c>
      <c r="FQ201">
        <v>0</v>
      </c>
      <c r="FR201">
        <v>5</v>
      </c>
      <c r="FS201">
        <v>112</v>
      </c>
      <c r="FT201">
        <v>117</v>
      </c>
      <c r="FU201">
        <v>13</v>
      </c>
      <c r="FV201">
        <v>1</v>
      </c>
      <c r="FW201">
        <v>4</v>
      </c>
      <c r="FX201">
        <v>2</v>
      </c>
      <c r="FY201">
        <v>6</v>
      </c>
      <c r="FZ201">
        <v>2</v>
      </c>
      <c r="GA201">
        <v>4</v>
      </c>
      <c r="GB201">
        <v>3</v>
      </c>
      <c r="GC201">
        <v>3</v>
      </c>
      <c r="GD201">
        <v>0</v>
      </c>
      <c r="GE201">
        <v>2</v>
      </c>
      <c r="GF201">
        <v>0</v>
      </c>
      <c r="GG201">
        <v>1</v>
      </c>
      <c r="GH201">
        <v>0</v>
      </c>
      <c r="GI201">
        <v>1</v>
      </c>
      <c r="GJ201">
        <v>1</v>
      </c>
      <c r="GK201">
        <v>64</v>
      </c>
      <c r="GL201">
        <v>0</v>
      </c>
      <c r="GM201">
        <v>0</v>
      </c>
      <c r="GN201">
        <v>0</v>
      </c>
      <c r="GO201">
        <v>0</v>
      </c>
      <c r="GP201">
        <v>3</v>
      </c>
      <c r="GQ201">
        <v>1</v>
      </c>
      <c r="GR201">
        <v>6</v>
      </c>
      <c r="GS201">
        <v>117</v>
      </c>
      <c r="GT201">
        <v>114</v>
      </c>
      <c r="GU201">
        <v>75</v>
      </c>
      <c r="GV201">
        <v>2</v>
      </c>
      <c r="GW201">
        <v>6</v>
      </c>
      <c r="GX201">
        <v>4</v>
      </c>
      <c r="GY201">
        <v>0</v>
      </c>
      <c r="GZ201">
        <v>3</v>
      </c>
      <c r="HA201">
        <v>4</v>
      </c>
      <c r="HB201">
        <v>1</v>
      </c>
      <c r="HC201">
        <v>0</v>
      </c>
      <c r="HD201">
        <v>1</v>
      </c>
      <c r="HE201">
        <v>0</v>
      </c>
      <c r="HF201">
        <v>2</v>
      </c>
      <c r="HG201">
        <v>0</v>
      </c>
      <c r="HH201">
        <v>1</v>
      </c>
      <c r="HI201">
        <v>1</v>
      </c>
      <c r="HJ201">
        <v>1</v>
      </c>
      <c r="HK201">
        <v>0</v>
      </c>
      <c r="HL201">
        <v>6</v>
      </c>
      <c r="HM201">
        <v>0</v>
      </c>
      <c r="HN201">
        <v>0</v>
      </c>
      <c r="HO201">
        <v>0</v>
      </c>
      <c r="HP201">
        <v>1</v>
      </c>
      <c r="HQ201">
        <v>3</v>
      </c>
      <c r="HR201">
        <v>3</v>
      </c>
      <c r="HS201">
        <v>114</v>
      </c>
      <c r="HT201">
        <v>6</v>
      </c>
      <c r="HU201">
        <v>3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3</v>
      </c>
      <c r="IF201">
        <v>0</v>
      </c>
      <c r="IG201">
        <v>0</v>
      </c>
      <c r="IH201">
        <v>6</v>
      </c>
    </row>
    <row r="202" spans="1:242">
      <c r="A202" t="s">
        <v>973</v>
      </c>
      <c r="B202" t="s">
        <v>965</v>
      </c>
      <c r="C202" t="str">
        <f>"080404"</f>
        <v>080404</v>
      </c>
      <c r="D202" t="s">
        <v>7</v>
      </c>
      <c r="E202">
        <v>6</v>
      </c>
      <c r="F202">
        <v>89</v>
      </c>
      <c r="G202">
        <v>70</v>
      </c>
      <c r="H202">
        <v>45</v>
      </c>
      <c r="I202">
        <v>25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25</v>
      </c>
      <c r="T202">
        <v>0</v>
      </c>
      <c r="U202">
        <v>0</v>
      </c>
      <c r="V202">
        <v>25</v>
      </c>
      <c r="W202">
        <v>8</v>
      </c>
      <c r="X202">
        <v>2</v>
      </c>
      <c r="Y202">
        <v>6</v>
      </c>
      <c r="Z202">
        <v>0</v>
      </c>
      <c r="AA202">
        <v>17</v>
      </c>
      <c r="AB202">
        <v>7</v>
      </c>
      <c r="AC202">
        <v>2</v>
      </c>
      <c r="AD202">
        <v>3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7</v>
      </c>
      <c r="BB202">
        <v>5</v>
      </c>
      <c r="BC202">
        <v>3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1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1</v>
      </c>
      <c r="CA202">
        <v>5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3</v>
      </c>
      <c r="DU202">
        <v>1</v>
      </c>
      <c r="DV202">
        <v>0</v>
      </c>
      <c r="DW202">
        <v>1</v>
      </c>
      <c r="DX202">
        <v>1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3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1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1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1</v>
      </c>
      <c r="HT202">
        <v>1</v>
      </c>
      <c r="HU202">
        <v>0</v>
      </c>
      <c r="HV202">
        <v>0</v>
      </c>
      <c r="HW202">
        <v>0</v>
      </c>
      <c r="HX202">
        <v>1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1</v>
      </c>
    </row>
    <row r="203" spans="1:242">
      <c r="A203" t="s">
        <v>972</v>
      </c>
      <c r="B203" t="s">
        <v>965</v>
      </c>
      <c r="C203" t="str">
        <f>"080404"</f>
        <v>080404</v>
      </c>
      <c r="D203" t="s">
        <v>325</v>
      </c>
      <c r="E203">
        <v>7</v>
      </c>
      <c r="F203">
        <v>823</v>
      </c>
      <c r="G203">
        <v>630</v>
      </c>
      <c r="H203">
        <v>361</v>
      </c>
      <c r="I203">
        <v>269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269</v>
      </c>
      <c r="T203">
        <v>0</v>
      </c>
      <c r="U203">
        <v>0</v>
      </c>
      <c r="V203">
        <v>269</v>
      </c>
      <c r="W203">
        <v>8</v>
      </c>
      <c r="X203">
        <v>5</v>
      </c>
      <c r="Y203">
        <v>1</v>
      </c>
      <c r="Z203">
        <v>0</v>
      </c>
      <c r="AA203">
        <v>261</v>
      </c>
      <c r="AB203">
        <v>80</v>
      </c>
      <c r="AC203">
        <v>30</v>
      </c>
      <c r="AD203">
        <v>6</v>
      </c>
      <c r="AE203">
        <v>17</v>
      </c>
      <c r="AF203">
        <v>8</v>
      </c>
      <c r="AG203">
        <v>5</v>
      </c>
      <c r="AH203">
        <v>0</v>
      </c>
      <c r="AI203">
        <v>1</v>
      </c>
      <c r="AJ203">
        <v>2</v>
      </c>
      <c r="AK203">
        <v>0</v>
      </c>
      <c r="AL203">
        <v>0</v>
      </c>
      <c r="AM203">
        <v>1</v>
      </c>
      <c r="AN203">
        <v>0</v>
      </c>
      <c r="AO203">
        <v>3</v>
      </c>
      <c r="AP203">
        <v>0</v>
      </c>
      <c r="AQ203">
        <v>1</v>
      </c>
      <c r="AR203">
        <v>1</v>
      </c>
      <c r="AS203">
        <v>3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1</v>
      </c>
      <c r="AZ203">
        <v>0</v>
      </c>
      <c r="BA203">
        <v>80</v>
      </c>
      <c r="BB203">
        <v>37</v>
      </c>
      <c r="BC203">
        <v>12</v>
      </c>
      <c r="BD203">
        <v>17</v>
      </c>
      <c r="BE203">
        <v>0</v>
      </c>
      <c r="BF203">
        <v>2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0</v>
      </c>
      <c r="BV203">
        <v>3</v>
      </c>
      <c r="BW203">
        <v>2</v>
      </c>
      <c r="BX203">
        <v>0</v>
      </c>
      <c r="BY203">
        <v>0</v>
      </c>
      <c r="BZ203">
        <v>0</v>
      </c>
      <c r="CA203">
        <v>37</v>
      </c>
      <c r="CB203">
        <v>10</v>
      </c>
      <c r="CC203">
        <v>5</v>
      </c>
      <c r="CD203">
        <v>2</v>
      </c>
      <c r="CE203">
        <v>0</v>
      </c>
      <c r="CF203">
        <v>1</v>
      </c>
      <c r="CG203">
        <v>0</v>
      </c>
      <c r="CH203">
        <v>0</v>
      </c>
      <c r="CI203">
        <v>0</v>
      </c>
      <c r="CJ203">
        <v>1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1</v>
      </c>
      <c r="CS203">
        <v>10</v>
      </c>
      <c r="CT203">
        <v>23</v>
      </c>
      <c r="CU203">
        <v>11</v>
      </c>
      <c r="CV203">
        <v>2</v>
      </c>
      <c r="CW203">
        <v>0</v>
      </c>
      <c r="CX203">
        <v>0</v>
      </c>
      <c r="CY203">
        <v>0</v>
      </c>
      <c r="CZ203">
        <v>2</v>
      </c>
      <c r="DA203">
        <v>1</v>
      </c>
      <c r="DB203">
        <v>0</v>
      </c>
      <c r="DC203">
        <v>1</v>
      </c>
      <c r="DD203">
        <v>0</v>
      </c>
      <c r="DE203">
        <v>1</v>
      </c>
      <c r="DF203">
        <v>0</v>
      </c>
      <c r="DG203">
        <v>0</v>
      </c>
      <c r="DH203">
        <v>1</v>
      </c>
      <c r="DI203">
        <v>1</v>
      </c>
      <c r="DJ203">
        <v>0</v>
      </c>
      <c r="DK203">
        <v>1</v>
      </c>
      <c r="DL203">
        <v>0</v>
      </c>
      <c r="DM203">
        <v>1</v>
      </c>
      <c r="DN203">
        <v>0</v>
      </c>
      <c r="DO203">
        <v>0</v>
      </c>
      <c r="DP203">
        <v>0</v>
      </c>
      <c r="DQ203">
        <v>1</v>
      </c>
      <c r="DR203">
        <v>0</v>
      </c>
      <c r="DS203">
        <v>23</v>
      </c>
      <c r="DT203">
        <v>58</v>
      </c>
      <c r="DU203">
        <v>11</v>
      </c>
      <c r="DV203">
        <v>5</v>
      </c>
      <c r="DW203">
        <v>1</v>
      </c>
      <c r="DX203">
        <v>0</v>
      </c>
      <c r="DY203">
        <v>25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1</v>
      </c>
      <c r="EK203">
        <v>15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58</v>
      </c>
      <c r="ET203">
        <v>9</v>
      </c>
      <c r="EU203">
        <v>3</v>
      </c>
      <c r="EV203">
        <v>0</v>
      </c>
      <c r="EW203">
        <v>3</v>
      </c>
      <c r="EX203">
        <v>0</v>
      </c>
      <c r="EY203">
        <v>1</v>
      </c>
      <c r="EZ203">
        <v>0</v>
      </c>
      <c r="FA203">
        <v>0</v>
      </c>
      <c r="FB203">
        <v>0</v>
      </c>
      <c r="FC203">
        <v>0</v>
      </c>
      <c r="FD203">
        <v>2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9</v>
      </c>
      <c r="FT203">
        <v>31</v>
      </c>
      <c r="FU203">
        <v>4</v>
      </c>
      <c r="FV203">
        <v>0</v>
      </c>
      <c r="FW203">
        <v>1</v>
      </c>
      <c r="FX203">
        <v>0</v>
      </c>
      <c r="FY203">
        <v>3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1</v>
      </c>
      <c r="GJ203">
        <v>0</v>
      </c>
      <c r="GK203">
        <v>17</v>
      </c>
      <c r="GL203">
        <v>0</v>
      </c>
      <c r="GM203">
        <v>0</v>
      </c>
      <c r="GN203">
        <v>2</v>
      </c>
      <c r="GO203">
        <v>0</v>
      </c>
      <c r="GP203">
        <v>0</v>
      </c>
      <c r="GQ203">
        <v>2</v>
      </c>
      <c r="GR203">
        <v>1</v>
      </c>
      <c r="GS203">
        <v>31</v>
      </c>
      <c r="GT203">
        <v>10</v>
      </c>
      <c r="GU203">
        <v>5</v>
      </c>
      <c r="GV203">
        <v>0</v>
      </c>
      <c r="GW203">
        <v>1</v>
      </c>
      <c r="GX203">
        <v>0</v>
      </c>
      <c r="GY203">
        <v>0</v>
      </c>
      <c r="GZ203">
        <v>1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1</v>
      </c>
      <c r="HP203">
        <v>0</v>
      </c>
      <c r="HQ203">
        <v>0</v>
      </c>
      <c r="HR203">
        <v>2</v>
      </c>
      <c r="HS203">
        <v>10</v>
      </c>
      <c r="HT203">
        <v>3</v>
      </c>
      <c r="HU203">
        <v>0</v>
      </c>
      <c r="HV203">
        <v>1</v>
      </c>
      <c r="HW203">
        <v>0</v>
      </c>
      <c r="HX203">
        <v>0</v>
      </c>
      <c r="HY203">
        <v>0</v>
      </c>
      <c r="HZ203">
        <v>1</v>
      </c>
      <c r="IA203">
        <v>0</v>
      </c>
      <c r="IB203">
        <v>0</v>
      </c>
      <c r="IC203">
        <v>0</v>
      </c>
      <c r="ID203">
        <v>1</v>
      </c>
      <c r="IE203">
        <v>0</v>
      </c>
      <c r="IF203">
        <v>0</v>
      </c>
      <c r="IG203">
        <v>0</v>
      </c>
      <c r="IH203">
        <v>3</v>
      </c>
    </row>
    <row r="204" spans="1:242">
      <c r="A204" t="s">
        <v>971</v>
      </c>
      <c r="B204" t="s">
        <v>965</v>
      </c>
      <c r="C204" t="str">
        <f>"080404"</f>
        <v>080404</v>
      </c>
      <c r="D204" t="s">
        <v>970</v>
      </c>
      <c r="E204">
        <v>8</v>
      </c>
      <c r="F204">
        <v>661</v>
      </c>
      <c r="G204">
        <v>510</v>
      </c>
      <c r="H204">
        <v>238</v>
      </c>
      <c r="I204">
        <v>272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272</v>
      </c>
      <c r="T204">
        <v>0</v>
      </c>
      <c r="U204">
        <v>0</v>
      </c>
      <c r="V204">
        <v>272</v>
      </c>
      <c r="W204">
        <v>10</v>
      </c>
      <c r="X204">
        <v>7</v>
      </c>
      <c r="Y204">
        <v>2</v>
      </c>
      <c r="Z204">
        <v>0</v>
      </c>
      <c r="AA204">
        <v>262</v>
      </c>
      <c r="AB204">
        <v>53</v>
      </c>
      <c r="AC204">
        <v>16</v>
      </c>
      <c r="AD204">
        <v>5</v>
      </c>
      <c r="AE204">
        <v>5</v>
      </c>
      <c r="AF204">
        <v>5</v>
      </c>
      <c r="AG204">
        <v>4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0</v>
      </c>
      <c r="AW204">
        <v>1</v>
      </c>
      <c r="AX204">
        <v>0</v>
      </c>
      <c r="AY204">
        <v>3</v>
      </c>
      <c r="AZ204">
        <v>7</v>
      </c>
      <c r="BA204">
        <v>53</v>
      </c>
      <c r="BB204">
        <v>46</v>
      </c>
      <c r="BC204">
        <v>21</v>
      </c>
      <c r="BD204">
        <v>15</v>
      </c>
      <c r="BE204">
        <v>2</v>
      </c>
      <c r="BF204">
        <v>1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4</v>
      </c>
      <c r="BT204">
        <v>1</v>
      </c>
      <c r="BU204">
        <v>0</v>
      </c>
      <c r="BV204">
        <v>0</v>
      </c>
      <c r="BW204">
        <v>1</v>
      </c>
      <c r="BX204">
        <v>0</v>
      </c>
      <c r="BY204">
        <v>0</v>
      </c>
      <c r="BZ204">
        <v>0</v>
      </c>
      <c r="CA204">
        <v>46</v>
      </c>
      <c r="CB204">
        <v>7</v>
      </c>
      <c r="CC204">
        <v>6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1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7</v>
      </c>
      <c r="CT204">
        <v>9</v>
      </c>
      <c r="CU204">
        <v>3</v>
      </c>
      <c r="CV204">
        <v>0</v>
      </c>
      <c r="CW204">
        <v>1</v>
      </c>
      <c r="CX204">
        <v>0</v>
      </c>
      <c r="CY204">
        <v>0</v>
      </c>
      <c r="CZ204">
        <v>2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1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2</v>
      </c>
      <c r="DO204">
        <v>0</v>
      </c>
      <c r="DP204">
        <v>0</v>
      </c>
      <c r="DQ204">
        <v>0</v>
      </c>
      <c r="DR204">
        <v>0</v>
      </c>
      <c r="DS204">
        <v>9</v>
      </c>
      <c r="DT204">
        <v>99</v>
      </c>
      <c r="DU204">
        <v>3</v>
      </c>
      <c r="DV204">
        <v>6</v>
      </c>
      <c r="DW204">
        <v>0</v>
      </c>
      <c r="DX204">
        <v>0</v>
      </c>
      <c r="DY204">
        <v>4</v>
      </c>
      <c r="DZ204">
        <v>0</v>
      </c>
      <c r="EA204">
        <v>0</v>
      </c>
      <c r="EB204">
        <v>0</v>
      </c>
      <c r="EC204">
        <v>1</v>
      </c>
      <c r="ED204">
        <v>0</v>
      </c>
      <c r="EE204">
        <v>0</v>
      </c>
      <c r="EF204">
        <v>2</v>
      </c>
      <c r="EG204">
        <v>0</v>
      </c>
      <c r="EH204">
        <v>0</v>
      </c>
      <c r="EI204">
        <v>0</v>
      </c>
      <c r="EJ204">
        <v>1</v>
      </c>
      <c r="EK204">
        <v>82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99</v>
      </c>
      <c r="ET204">
        <v>12</v>
      </c>
      <c r="EU204">
        <v>10</v>
      </c>
      <c r="EV204">
        <v>0</v>
      </c>
      <c r="EW204">
        <v>0</v>
      </c>
      <c r="EX204">
        <v>0</v>
      </c>
      <c r="EY204">
        <v>0</v>
      </c>
      <c r="EZ204">
        <v>1</v>
      </c>
      <c r="FA204">
        <v>0</v>
      </c>
      <c r="FB204">
        <v>0</v>
      </c>
      <c r="FC204">
        <v>1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12</v>
      </c>
      <c r="FT204">
        <v>20</v>
      </c>
      <c r="FU204">
        <v>2</v>
      </c>
      <c r="FV204">
        <v>0</v>
      </c>
      <c r="FW204">
        <v>0</v>
      </c>
      <c r="FX204">
        <v>1</v>
      </c>
      <c r="FY204">
        <v>1</v>
      </c>
      <c r="FZ204">
        <v>1</v>
      </c>
      <c r="GA204">
        <v>0</v>
      </c>
      <c r="GB204">
        <v>1</v>
      </c>
      <c r="GC204">
        <v>0</v>
      </c>
      <c r="GD204">
        <v>0</v>
      </c>
      <c r="GE204">
        <v>1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10</v>
      </c>
      <c r="GL204">
        <v>0</v>
      </c>
      <c r="GM204">
        <v>0</v>
      </c>
      <c r="GN204">
        <v>1</v>
      </c>
      <c r="GO204">
        <v>0</v>
      </c>
      <c r="GP204">
        <v>0</v>
      </c>
      <c r="GQ204">
        <v>0</v>
      </c>
      <c r="GR204">
        <v>2</v>
      </c>
      <c r="GS204">
        <v>20</v>
      </c>
      <c r="GT204">
        <v>14</v>
      </c>
      <c r="GU204">
        <v>10</v>
      </c>
      <c r="GV204">
        <v>0</v>
      </c>
      <c r="GW204">
        <v>1</v>
      </c>
      <c r="GX204">
        <v>2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1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14</v>
      </c>
      <c r="HT204">
        <v>2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2</v>
      </c>
      <c r="IF204">
        <v>0</v>
      </c>
      <c r="IG204">
        <v>0</v>
      </c>
      <c r="IH204">
        <v>2</v>
      </c>
    </row>
    <row r="205" spans="1:242">
      <c r="A205" t="s">
        <v>969</v>
      </c>
      <c r="B205" t="s">
        <v>965</v>
      </c>
      <c r="C205" t="str">
        <f>"080404"</f>
        <v>080404</v>
      </c>
      <c r="D205" t="s">
        <v>968</v>
      </c>
      <c r="E205">
        <v>9</v>
      </c>
      <c r="F205">
        <v>876</v>
      </c>
      <c r="G205">
        <v>670</v>
      </c>
      <c r="H205">
        <v>389</v>
      </c>
      <c r="I205">
        <v>281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281</v>
      </c>
      <c r="T205">
        <v>0</v>
      </c>
      <c r="U205">
        <v>0</v>
      </c>
      <c r="V205">
        <v>281</v>
      </c>
      <c r="W205">
        <v>20</v>
      </c>
      <c r="X205">
        <v>13</v>
      </c>
      <c r="Y205">
        <v>7</v>
      </c>
      <c r="Z205">
        <v>0</v>
      </c>
      <c r="AA205">
        <v>261</v>
      </c>
      <c r="AB205">
        <v>75</v>
      </c>
      <c r="AC205">
        <v>21</v>
      </c>
      <c r="AD205">
        <v>5</v>
      </c>
      <c r="AE205">
        <v>16</v>
      </c>
      <c r="AF205">
        <v>10</v>
      </c>
      <c r="AG205">
        <v>5</v>
      </c>
      <c r="AH205">
        <v>1</v>
      </c>
      <c r="AI205">
        <v>0</v>
      </c>
      <c r="AJ205">
        <v>6</v>
      </c>
      <c r="AK205">
        <v>3</v>
      </c>
      <c r="AL205">
        <v>1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5</v>
      </c>
      <c r="AZ205">
        <v>1</v>
      </c>
      <c r="BA205">
        <v>75</v>
      </c>
      <c r="BB205">
        <v>44</v>
      </c>
      <c r="BC205">
        <v>12</v>
      </c>
      <c r="BD205">
        <v>24</v>
      </c>
      <c r="BE205">
        <v>1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</v>
      </c>
      <c r="BN205">
        <v>1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0</v>
      </c>
      <c r="BU205">
        <v>1</v>
      </c>
      <c r="BV205">
        <v>0</v>
      </c>
      <c r="BW205">
        <v>2</v>
      </c>
      <c r="BX205">
        <v>0</v>
      </c>
      <c r="BY205">
        <v>0</v>
      </c>
      <c r="BZ205">
        <v>1</v>
      </c>
      <c r="CA205">
        <v>44</v>
      </c>
      <c r="CB205">
        <v>4</v>
      </c>
      <c r="CC205">
        <v>1</v>
      </c>
      <c r="CD205">
        <v>2</v>
      </c>
      <c r="CE205">
        <v>0</v>
      </c>
      <c r="CF205">
        <v>0</v>
      </c>
      <c r="CG205">
        <v>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4</v>
      </c>
      <c r="CT205">
        <v>6</v>
      </c>
      <c r="CU205">
        <v>5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1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6</v>
      </c>
      <c r="DT205">
        <v>26</v>
      </c>
      <c r="DU205">
        <v>3</v>
      </c>
      <c r="DV205">
        <v>0</v>
      </c>
      <c r="DW205">
        <v>0</v>
      </c>
      <c r="DX205">
        <v>0</v>
      </c>
      <c r="DY205">
        <v>1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21</v>
      </c>
      <c r="EL205">
        <v>0</v>
      </c>
      <c r="EM205">
        <v>0</v>
      </c>
      <c r="EN205">
        <v>0</v>
      </c>
      <c r="EO205">
        <v>1</v>
      </c>
      <c r="EP205">
        <v>0</v>
      </c>
      <c r="EQ205">
        <v>0</v>
      </c>
      <c r="ER205">
        <v>0</v>
      </c>
      <c r="ES205">
        <v>26</v>
      </c>
      <c r="ET205">
        <v>22</v>
      </c>
      <c r="EU205">
        <v>14</v>
      </c>
      <c r="EV205">
        <v>0</v>
      </c>
      <c r="EW205">
        <v>0</v>
      </c>
      <c r="EX205">
        <v>0</v>
      </c>
      <c r="EY205">
        <v>2</v>
      </c>
      <c r="EZ205">
        <v>0</v>
      </c>
      <c r="FA205">
        <v>0</v>
      </c>
      <c r="FB205">
        <v>0</v>
      </c>
      <c r="FC205">
        <v>0</v>
      </c>
      <c r="FD205">
        <v>4</v>
      </c>
      <c r="FE205">
        <v>0</v>
      </c>
      <c r="FF205">
        <v>0</v>
      </c>
      <c r="FG205">
        <v>1</v>
      </c>
      <c r="FH205">
        <v>0</v>
      </c>
      <c r="FI205">
        <v>0</v>
      </c>
      <c r="FJ205">
        <v>1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22</v>
      </c>
      <c r="FT205">
        <v>61</v>
      </c>
      <c r="FU205">
        <v>2</v>
      </c>
      <c r="FV205">
        <v>1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1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51</v>
      </c>
      <c r="GL205">
        <v>0</v>
      </c>
      <c r="GM205">
        <v>0</v>
      </c>
      <c r="GN205">
        <v>1</v>
      </c>
      <c r="GO205">
        <v>0</v>
      </c>
      <c r="GP205">
        <v>0</v>
      </c>
      <c r="GQ205">
        <v>0</v>
      </c>
      <c r="GR205">
        <v>5</v>
      </c>
      <c r="GS205">
        <v>61</v>
      </c>
      <c r="GT205">
        <v>21</v>
      </c>
      <c r="GU205">
        <v>17</v>
      </c>
      <c r="GV205">
        <v>1</v>
      </c>
      <c r="GW205">
        <v>0</v>
      </c>
      <c r="GX205">
        <v>0</v>
      </c>
      <c r="GY205">
        <v>0</v>
      </c>
      <c r="GZ205">
        <v>1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1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1</v>
      </c>
      <c r="HR205">
        <v>0</v>
      </c>
      <c r="HS205">
        <v>21</v>
      </c>
      <c r="HT205">
        <v>2</v>
      </c>
      <c r="HU205">
        <v>1</v>
      </c>
      <c r="HV205">
        <v>0</v>
      </c>
      <c r="HW205">
        <v>0</v>
      </c>
      <c r="HX205">
        <v>1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2</v>
      </c>
    </row>
    <row r="206" spans="1:242">
      <c r="A206" t="s">
        <v>967</v>
      </c>
      <c r="B206" t="s">
        <v>965</v>
      </c>
      <c r="C206" t="str">
        <f>"080404"</f>
        <v>080404</v>
      </c>
      <c r="D206" t="s">
        <v>265</v>
      </c>
      <c r="E206">
        <v>10</v>
      </c>
      <c r="F206">
        <v>988</v>
      </c>
      <c r="G206">
        <v>750</v>
      </c>
      <c r="H206">
        <v>397</v>
      </c>
      <c r="I206">
        <v>353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353</v>
      </c>
      <c r="T206">
        <v>0</v>
      </c>
      <c r="U206">
        <v>0</v>
      </c>
      <c r="V206">
        <v>353</v>
      </c>
      <c r="W206">
        <v>19</v>
      </c>
      <c r="X206">
        <v>16</v>
      </c>
      <c r="Y206">
        <v>3</v>
      </c>
      <c r="Z206">
        <v>0</v>
      </c>
      <c r="AA206">
        <v>334</v>
      </c>
      <c r="AB206">
        <v>117</v>
      </c>
      <c r="AC206">
        <v>36</v>
      </c>
      <c r="AD206">
        <v>7</v>
      </c>
      <c r="AE206">
        <v>38</v>
      </c>
      <c r="AF206">
        <v>5</v>
      </c>
      <c r="AG206">
        <v>4</v>
      </c>
      <c r="AH206">
        <v>4</v>
      </c>
      <c r="AI206">
        <v>0</v>
      </c>
      <c r="AJ206">
        <v>3</v>
      </c>
      <c r="AK206">
        <v>3</v>
      </c>
      <c r="AL206">
        <v>1</v>
      </c>
      <c r="AM206">
        <v>1</v>
      </c>
      <c r="AN206">
        <v>0</v>
      </c>
      <c r="AO206">
        <v>2</v>
      </c>
      <c r="AP206">
        <v>1</v>
      </c>
      <c r="AQ206">
        <v>0</v>
      </c>
      <c r="AR206">
        <v>1</v>
      </c>
      <c r="AS206">
        <v>1</v>
      </c>
      <c r="AT206">
        <v>0</v>
      </c>
      <c r="AU206">
        <v>0</v>
      </c>
      <c r="AV206">
        <v>1</v>
      </c>
      <c r="AW206">
        <v>2</v>
      </c>
      <c r="AX206">
        <v>0</v>
      </c>
      <c r="AY206">
        <v>2</v>
      </c>
      <c r="AZ206">
        <v>5</v>
      </c>
      <c r="BA206">
        <v>117</v>
      </c>
      <c r="BB206">
        <v>63</v>
      </c>
      <c r="BC206">
        <v>9</v>
      </c>
      <c r="BD206">
        <v>40</v>
      </c>
      <c r="BE206">
        <v>3</v>
      </c>
      <c r="BF206">
        <v>0</v>
      </c>
      <c r="BG206">
        <v>1</v>
      </c>
      <c r="BH206">
        <v>0</v>
      </c>
      <c r="BI206">
        <v>2</v>
      </c>
      <c r="BJ206">
        <v>0</v>
      </c>
      <c r="BK206">
        <v>0</v>
      </c>
      <c r="BL206">
        <v>0</v>
      </c>
      <c r="BM206">
        <v>2</v>
      </c>
      <c r="BN206">
        <v>0</v>
      </c>
      <c r="BO206">
        <v>1</v>
      </c>
      <c r="BP206">
        <v>1</v>
      </c>
      <c r="BQ206">
        <v>0</v>
      </c>
      <c r="BR206">
        <v>0</v>
      </c>
      <c r="BS206">
        <v>0</v>
      </c>
      <c r="BT206">
        <v>1</v>
      </c>
      <c r="BU206">
        <v>0</v>
      </c>
      <c r="BV206">
        <v>2</v>
      </c>
      <c r="BW206">
        <v>0</v>
      </c>
      <c r="BX206">
        <v>0</v>
      </c>
      <c r="BY206">
        <v>0</v>
      </c>
      <c r="BZ206">
        <v>1</v>
      </c>
      <c r="CA206">
        <v>63</v>
      </c>
      <c r="CB206">
        <v>10</v>
      </c>
      <c r="CC206">
        <v>3</v>
      </c>
      <c r="CD206">
        <v>2</v>
      </c>
      <c r="CE206">
        <v>1</v>
      </c>
      <c r="CF206">
        <v>1</v>
      </c>
      <c r="CG206">
        <v>0</v>
      </c>
      <c r="CH206">
        <v>0</v>
      </c>
      <c r="CI206">
        <v>0</v>
      </c>
      <c r="CJ206">
        <v>1</v>
      </c>
      <c r="CK206">
        <v>0</v>
      </c>
      <c r="CL206">
        <v>1</v>
      </c>
      <c r="CM206">
        <v>1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10</v>
      </c>
      <c r="CT206">
        <v>10</v>
      </c>
      <c r="CU206">
        <v>4</v>
      </c>
      <c r="CV206">
        <v>0</v>
      </c>
      <c r="CW206">
        <v>0</v>
      </c>
      <c r="CX206">
        <v>0</v>
      </c>
      <c r="CY206">
        <v>1</v>
      </c>
      <c r="CZ206">
        <v>0</v>
      </c>
      <c r="DA206">
        <v>1</v>
      </c>
      <c r="DB206">
        <v>0</v>
      </c>
      <c r="DC206">
        <v>0</v>
      </c>
      <c r="DD206">
        <v>2</v>
      </c>
      <c r="DE206">
        <v>1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10</v>
      </c>
      <c r="DT206">
        <v>64</v>
      </c>
      <c r="DU206">
        <v>2</v>
      </c>
      <c r="DV206">
        <v>6</v>
      </c>
      <c r="DW206">
        <v>2</v>
      </c>
      <c r="DX206">
        <v>0</v>
      </c>
      <c r="DY206">
        <v>9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1</v>
      </c>
      <c r="EH206">
        <v>1</v>
      </c>
      <c r="EI206">
        <v>0</v>
      </c>
      <c r="EJ206">
        <v>0</v>
      </c>
      <c r="EK206">
        <v>40</v>
      </c>
      <c r="EL206">
        <v>0</v>
      </c>
      <c r="EM206">
        <v>0</v>
      </c>
      <c r="EN206">
        <v>0</v>
      </c>
      <c r="EO206">
        <v>3</v>
      </c>
      <c r="EP206">
        <v>0</v>
      </c>
      <c r="EQ206">
        <v>0</v>
      </c>
      <c r="ER206">
        <v>0</v>
      </c>
      <c r="ES206">
        <v>64</v>
      </c>
      <c r="ET206">
        <v>28</v>
      </c>
      <c r="EU206">
        <v>6</v>
      </c>
      <c r="EV206">
        <v>8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1</v>
      </c>
      <c r="FD206">
        <v>8</v>
      </c>
      <c r="FE206">
        <v>0</v>
      </c>
      <c r="FF206">
        <v>1</v>
      </c>
      <c r="FG206">
        <v>0</v>
      </c>
      <c r="FH206">
        <v>0</v>
      </c>
      <c r="FI206">
        <v>0</v>
      </c>
      <c r="FJ206">
        <v>3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1</v>
      </c>
      <c r="FS206">
        <v>28</v>
      </c>
      <c r="FT206">
        <v>22</v>
      </c>
      <c r="FU206">
        <v>3</v>
      </c>
      <c r="FV206">
        <v>0</v>
      </c>
      <c r="FW206">
        <v>3</v>
      </c>
      <c r="FX206">
        <v>0</v>
      </c>
      <c r="FY206">
        <v>0</v>
      </c>
      <c r="FZ206">
        <v>2</v>
      </c>
      <c r="GA206">
        <v>2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10</v>
      </c>
      <c r="GL206">
        <v>0</v>
      </c>
      <c r="GM206">
        <v>0</v>
      </c>
      <c r="GN206">
        <v>0</v>
      </c>
      <c r="GO206">
        <v>0</v>
      </c>
      <c r="GP206">
        <v>1</v>
      </c>
      <c r="GQ206">
        <v>0</v>
      </c>
      <c r="GR206">
        <v>1</v>
      </c>
      <c r="GS206">
        <v>22</v>
      </c>
      <c r="GT206">
        <v>17</v>
      </c>
      <c r="GU206">
        <v>8</v>
      </c>
      <c r="GV206">
        <v>0</v>
      </c>
      <c r="GW206">
        <v>0</v>
      </c>
      <c r="GX206">
        <v>3</v>
      </c>
      <c r="GY206">
        <v>0</v>
      </c>
      <c r="GZ206">
        <v>1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1</v>
      </c>
      <c r="HM206">
        <v>0</v>
      </c>
      <c r="HN206">
        <v>0</v>
      </c>
      <c r="HO206">
        <v>0</v>
      </c>
      <c r="HP206">
        <v>0</v>
      </c>
      <c r="HQ206">
        <v>1</v>
      </c>
      <c r="HR206">
        <v>3</v>
      </c>
      <c r="HS206">
        <v>17</v>
      </c>
      <c r="HT206">
        <v>3</v>
      </c>
      <c r="HU206">
        <v>1</v>
      </c>
      <c r="HV206">
        <v>1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1</v>
      </c>
      <c r="IF206">
        <v>0</v>
      </c>
      <c r="IG206">
        <v>0</v>
      </c>
      <c r="IH206">
        <v>3</v>
      </c>
    </row>
    <row r="207" spans="1:242">
      <c r="A207" t="s">
        <v>966</v>
      </c>
      <c r="B207" t="s">
        <v>965</v>
      </c>
      <c r="C207" t="str">
        <f>"080404"</f>
        <v>080404</v>
      </c>
      <c r="D207" t="s">
        <v>653</v>
      </c>
      <c r="E207">
        <v>11</v>
      </c>
      <c r="F207">
        <v>1041</v>
      </c>
      <c r="G207">
        <v>790</v>
      </c>
      <c r="H207">
        <v>494</v>
      </c>
      <c r="I207">
        <v>296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297</v>
      </c>
      <c r="T207">
        <v>1</v>
      </c>
      <c r="U207">
        <v>0</v>
      </c>
      <c r="V207">
        <v>297</v>
      </c>
      <c r="W207">
        <v>15</v>
      </c>
      <c r="X207">
        <v>13</v>
      </c>
      <c r="Y207">
        <v>2</v>
      </c>
      <c r="Z207">
        <v>0</v>
      </c>
      <c r="AA207">
        <v>282</v>
      </c>
      <c r="AB207">
        <v>83</v>
      </c>
      <c r="AC207">
        <v>16</v>
      </c>
      <c r="AD207">
        <v>10</v>
      </c>
      <c r="AE207">
        <v>13</v>
      </c>
      <c r="AF207">
        <v>8</v>
      </c>
      <c r="AG207">
        <v>5</v>
      </c>
      <c r="AH207">
        <v>2</v>
      </c>
      <c r="AI207">
        <v>0</v>
      </c>
      <c r="AJ207">
        <v>3</v>
      </c>
      <c r="AK207">
        <v>2</v>
      </c>
      <c r="AL207">
        <v>1</v>
      </c>
      <c r="AM207">
        <v>2</v>
      </c>
      <c r="AN207">
        <v>0</v>
      </c>
      <c r="AO207">
        <v>0</v>
      </c>
      <c r="AP207">
        <v>0</v>
      </c>
      <c r="AQ207">
        <v>0</v>
      </c>
      <c r="AR207">
        <v>3</v>
      </c>
      <c r="AS207">
        <v>0</v>
      </c>
      <c r="AT207">
        <v>1</v>
      </c>
      <c r="AU207">
        <v>0</v>
      </c>
      <c r="AV207">
        <v>7</v>
      </c>
      <c r="AW207">
        <v>5</v>
      </c>
      <c r="AX207">
        <v>1</v>
      </c>
      <c r="AY207">
        <v>3</v>
      </c>
      <c r="AZ207">
        <v>1</v>
      </c>
      <c r="BA207">
        <v>83</v>
      </c>
      <c r="BB207">
        <v>65</v>
      </c>
      <c r="BC207">
        <v>20</v>
      </c>
      <c r="BD207">
        <v>27</v>
      </c>
      <c r="BE207">
        <v>0</v>
      </c>
      <c r="BF207">
        <v>5</v>
      </c>
      <c r="BG207">
        <v>1</v>
      </c>
      <c r="BH207">
        <v>0</v>
      </c>
      <c r="BI207">
        <v>0</v>
      </c>
      <c r="BJ207">
        <v>0</v>
      </c>
      <c r="BK207">
        <v>0</v>
      </c>
      <c r="BL207">
        <v>2</v>
      </c>
      <c r="BM207">
        <v>1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2</v>
      </c>
      <c r="BU207">
        <v>1</v>
      </c>
      <c r="BV207">
        <v>0</v>
      </c>
      <c r="BW207">
        <v>1</v>
      </c>
      <c r="BX207">
        <v>2</v>
      </c>
      <c r="BY207">
        <v>0</v>
      </c>
      <c r="BZ207">
        <v>2</v>
      </c>
      <c r="CA207">
        <v>65</v>
      </c>
      <c r="CB207">
        <v>10</v>
      </c>
      <c r="CC207">
        <v>6</v>
      </c>
      <c r="CD207">
        <v>1</v>
      </c>
      <c r="CE207">
        <v>2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10</v>
      </c>
      <c r="CT207">
        <v>13</v>
      </c>
      <c r="CU207">
        <v>7</v>
      </c>
      <c r="CV207">
        <v>0</v>
      </c>
      <c r="CW207">
        <v>0</v>
      </c>
      <c r="CX207">
        <v>0</v>
      </c>
      <c r="CY207">
        <v>0</v>
      </c>
      <c r="CZ207">
        <v>1</v>
      </c>
      <c r="DA207">
        <v>0</v>
      </c>
      <c r="DB207">
        <v>0</v>
      </c>
      <c r="DC207">
        <v>0</v>
      </c>
      <c r="DD207">
        <v>0</v>
      </c>
      <c r="DE207">
        <v>1</v>
      </c>
      <c r="DF207">
        <v>0</v>
      </c>
      <c r="DG207">
        <v>1</v>
      </c>
      <c r="DH207">
        <v>0</v>
      </c>
      <c r="DI207">
        <v>1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2</v>
      </c>
      <c r="DS207">
        <v>13</v>
      </c>
      <c r="DT207">
        <v>36</v>
      </c>
      <c r="DU207">
        <v>0</v>
      </c>
      <c r="DV207">
        <v>8</v>
      </c>
      <c r="DW207">
        <v>0</v>
      </c>
      <c r="DX207">
        <v>0</v>
      </c>
      <c r="DY207">
        <v>10</v>
      </c>
      <c r="DZ207">
        <v>0</v>
      </c>
      <c r="EA207">
        <v>0</v>
      </c>
      <c r="EB207">
        <v>1</v>
      </c>
      <c r="EC207">
        <v>0</v>
      </c>
      <c r="ED207">
        <v>0</v>
      </c>
      <c r="EE207">
        <v>0</v>
      </c>
      <c r="EF207">
        <v>1</v>
      </c>
      <c r="EG207">
        <v>1</v>
      </c>
      <c r="EH207">
        <v>0</v>
      </c>
      <c r="EI207">
        <v>0</v>
      </c>
      <c r="EJ207">
        <v>1</v>
      </c>
      <c r="EK207">
        <v>12</v>
      </c>
      <c r="EL207">
        <v>0</v>
      </c>
      <c r="EM207">
        <v>0</v>
      </c>
      <c r="EN207">
        <v>0</v>
      </c>
      <c r="EO207">
        <v>0</v>
      </c>
      <c r="EP207">
        <v>1</v>
      </c>
      <c r="EQ207">
        <v>1</v>
      </c>
      <c r="ER207">
        <v>0</v>
      </c>
      <c r="ES207">
        <v>36</v>
      </c>
      <c r="ET207">
        <v>20</v>
      </c>
      <c r="EU207">
        <v>11</v>
      </c>
      <c r="EV207">
        <v>0</v>
      </c>
      <c r="EW207">
        <v>1</v>
      </c>
      <c r="EX207">
        <v>0</v>
      </c>
      <c r="EY207">
        <v>1</v>
      </c>
      <c r="EZ207">
        <v>0</v>
      </c>
      <c r="FA207">
        <v>0</v>
      </c>
      <c r="FB207">
        <v>1</v>
      </c>
      <c r="FC207">
        <v>0</v>
      </c>
      <c r="FD207">
        <v>3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1</v>
      </c>
      <c r="FQ207">
        <v>0</v>
      </c>
      <c r="FR207">
        <v>2</v>
      </c>
      <c r="FS207">
        <v>20</v>
      </c>
      <c r="FT207">
        <v>23</v>
      </c>
      <c r="FU207">
        <v>4</v>
      </c>
      <c r="FV207">
        <v>0</v>
      </c>
      <c r="FW207">
        <v>1</v>
      </c>
      <c r="FX207">
        <v>1</v>
      </c>
      <c r="FY207">
        <v>1</v>
      </c>
      <c r="FZ207">
        <v>1</v>
      </c>
      <c r="GA207">
        <v>0</v>
      </c>
      <c r="GB207">
        <v>1</v>
      </c>
      <c r="GC207">
        <v>0</v>
      </c>
      <c r="GD207">
        <v>1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11</v>
      </c>
      <c r="GL207">
        <v>0</v>
      </c>
      <c r="GM207">
        <v>0</v>
      </c>
      <c r="GN207">
        <v>0</v>
      </c>
      <c r="GO207">
        <v>0</v>
      </c>
      <c r="GP207">
        <v>1</v>
      </c>
      <c r="GQ207">
        <v>1</v>
      </c>
      <c r="GR207">
        <v>0</v>
      </c>
      <c r="GS207">
        <v>23</v>
      </c>
      <c r="GT207">
        <v>25</v>
      </c>
      <c r="GU207">
        <v>19</v>
      </c>
      <c r="GV207">
        <v>0</v>
      </c>
      <c r="GW207">
        <v>0</v>
      </c>
      <c r="GX207">
        <v>0</v>
      </c>
      <c r="GY207">
        <v>1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1</v>
      </c>
      <c r="HH207">
        <v>0</v>
      </c>
      <c r="HI207">
        <v>2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2</v>
      </c>
      <c r="HS207">
        <v>25</v>
      </c>
      <c r="HT207">
        <v>7</v>
      </c>
      <c r="HU207">
        <v>4</v>
      </c>
      <c r="HV207">
        <v>0</v>
      </c>
      <c r="HW207">
        <v>0</v>
      </c>
      <c r="HX207">
        <v>1</v>
      </c>
      <c r="HY207">
        <v>0</v>
      </c>
      <c r="HZ207">
        <v>0</v>
      </c>
      <c r="IA207">
        <v>0</v>
      </c>
      <c r="IB207">
        <v>1</v>
      </c>
      <c r="IC207">
        <v>1</v>
      </c>
      <c r="ID207">
        <v>0</v>
      </c>
      <c r="IE207">
        <v>0</v>
      </c>
      <c r="IF207">
        <v>0</v>
      </c>
      <c r="IG207">
        <v>0</v>
      </c>
      <c r="IH207">
        <v>7</v>
      </c>
    </row>
    <row r="208" spans="1:242">
      <c r="A208" s="1" t="s">
        <v>964</v>
      </c>
      <c r="B208" t="s">
        <v>958</v>
      </c>
      <c r="C208" t="str">
        <f>"080405"</f>
        <v>080405</v>
      </c>
      <c r="D208" t="s">
        <v>960</v>
      </c>
      <c r="E208">
        <v>1</v>
      </c>
      <c r="F208">
        <v>1119</v>
      </c>
      <c r="G208">
        <v>850</v>
      </c>
      <c r="H208">
        <v>379</v>
      </c>
      <c r="I208">
        <v>471</v>
      </c>
      <c r="J208">
        <v>0</v>
      </c>
      <c r="K208">
        <v>12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471</v>
      </c>
      <c r="T208">
        <v>0</v>
      </c>
      <c r="U208">
        <v>0</v>
      </c>
      <c r="V208">
        <v>471</v>
      </c>
      <c r="W208">
        <v>10</v>
      </c>
      <c r="X208">
        <v>9</v>
      </c>
      <c r="Y208">
        <v>1</v>
      </c>
      <c r="Z208">
        <v>0</v>
      </c>
      <c r="AA208">
        <v>461</v>
      </c>
      <c r="AB208">
        <v>225</v>
      </c>
      <c r="AC208">
        <v>49</v>
      </c>
      <c r="AD208">
        <v>19</v>
      </c>
      <c r="AE208">
        <v>39</v>
      </c>
      <c r="AF208">
        <v>4</v>
      </c>
      <c r="AG208">
        <v>1</v>
      </c>
      <c r="AH208">
        <v>2</v>
      </c>
      <c r="AI208">
        <v>0</v>
      </c>
      <c r="AJ208">
        <v>0</v>
      </c>
      <c r="AK208">
        <v>5</v>
      </c>
      <c r="AL208">
        <v>1</v>
      </c>
      <c r="AM208">
        <v>4</v>
      </c>
      <c r="AN208">
        <v>1</v>
      </c>
      <c r="AO208">
        <v>0</v>
      </c>
      <c r="AP208">
        <v>3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0</v>
      </c>
      <c r="AY208">
        <v>85</v>
      </c>
      <c r="AZ208">
        <v>10</v>
      </c>
      <c r="BA208">
        <v>225</v>
      </c>
      <c r="BB208">
        <v>91</v>
      </c>
      <c r="BC208">
        <v>26</v>
      </c>
      <c r="BD208">
        <v>48</v>
      </c>
      <c r="BE208">
        <v>3</v>
      </c>
      <c r="BF208">
        <v>2</v>
      </c>
      <c r="BG208">
        <v>1</v>
      </c>
      <c r="BH208">
        <v>0</v>
      </c>
      <c r="BI208">
        <v>0</v>
      </c>
      <c r="BJ208">
        <v>1</v>
      </c>
      <c r="BK208">
        <v>0</v>
      </c>
      <c r="BL208">
        <v>1</v>
      </c>
      <c r="BM208">
        <v>1</v>
      </c>
      <c r="BN208">
        <v>2</v>
      </c>
      <c r="BO208">
        <v>0</v>
      </c>
      <c r="BP208">
        <v>2</v>
      </c>
      <c r="BQ208">
        <v>0</v>
      </c>
      <c r="BR208">
        <v>0</v>
      </c>
      <c r="BS208">
        <v>0</v>
      </c>
      <c r="BT208">
        <v>3</v>
      </c>
      <c r="BU208">
        <v>0</v>
      </c>
      <c r="BV208">
        <v>0</v>
      </c>
      <c r="BW208">
        <v>0</v>
      </c>
      <c r="BX208">
        <v>0</v>
      </c>
      <c r="BY208">
        <v>1</v>
      </c>
      <c r="BZ208">
        <v>0</v>
      </c>
      <c r="CA208">
        <v>91</v>
      </c>
      <c r="CB208">
        <v>15</v>
      </c>
      <c r="CC208">
        <v>6</v>
      </c>
      <c r="CD208">
        <v>1</v>
      </c>
      <c r="CE208">
        <v>1</v>
      </c>
      <c r="CF208">
        <v>0</v>
      </c>
      <c r="CG208">
        <v>1</v>
      </c>
      <c r="CH208">
        <v>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15</v>
      </c>
      <c r="CT208">
        <v>18</v>
      </c>
      <c r="CU208">
        <v>9</v>
      </c>
      <c r="CV208">
        <v>1</v>
      </c>
      <c r="CW208">
        <v>1</v>
      </c>
      <c r="CX208">
        <v>0</v>
      </c>
      <c r="CY208">
        <v>0</v>
      </c>
      <c r="CZ208">
        <v>2</v>
      </c>
      <c r="DA208">
        <v>1</v>
      </c>
      <c r="DB208">
        <v>0</v>
      </c>
      <c r="DC208">
        <v>0</v>
      </c>
      <c r="DD208">
        <v>0</v>
      </c>
      <c r="DE208">
        <v>1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1</v>
      </c>
      <c r="DL208">
        <v>0</v>
      </c>
      <c r="DM208">
        <v>0</v>
      </c>
      <c r="DN208">
        <v>2</v>
      </c>
      <c r="DO208">
        <v>0</v>
      </c>
      <c r="DP208">
        <v>0</v>
      </c>
      <c r="DQ208">
        <v>0</v>
      </c>
      <c r="DR208">
        <v>0</v>
      </c>
      <c r="DS208">
        <v>18</v>
      </c>
      <c r="DT208">
        <v>18</v>
      </c>
      <c r="DU208">
        <v>1</v>
      </c>
      <c r="DV208">
        <v>9</v>
      </c>
      <c r="DW208">
        <v>0</v>
      </c>
      <c r="DX208">
        <v>1</v>
      </c>
      <c r="DY208">
        <v>2</v>
      </c>
      <c r="DZ208">
        <v>0</v>
      </c>
      <c r="EA208">
        <v>0</v>
      </c>
      <c r="EB208">
        <v>1</v>
      </c>
      <c r="EC208">
        <v>0</v>
      </c>
      <c r="ED208">
        <v>0</v>
      </c>
      <c r="EE208">
        <v>0</v>
      </c>
      <c r="EF208">
        <v>1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1</v>
      </c>
      <c r="EM208">
        <v>2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18</v>
      </c>
      <c r="ET208">
        <v>26</v>
      </c>
      <c r="EU208">
        <v>15</v>
      </c>
      <c r="EV208">
        <v>2</v>
      </c>
      <c r="EW208">
        <v>0</v>
      </c>
      <c r="EX208">
        <v>1</v>
      </c>
      <c r="EY208">
        <v>2</v>
      </c>
      <c r="EZ208">
        <v>0</v>
      </c>
      <c r="FA208">
        <v>2</v>
      </c>
      <c r="FB208">
        <v>0</v>
      </c>
      <c r="FC208">
        <v>0</v>
      </c>
      <c r="FD208">
        <v>0</v>
      </c>
      <c r="FE208">
        <v>1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1</v>
      </c>
      <c r="FO208">
        <v>1</v>
      </c>
      <c r="FP208">
        <v>0</v>
      </c>
      <c r="FQ208">
        <v>0</v>
      </c>
      <c r="FR208">
        <v>1</v>
      </c>
      <c r="FS208">
        <v>26</v>
      </c>
      <c r="FT208">
        <v>35</v>
      </c>
      <c r="FU208">
        <v>11</v>
      </c>
      <c r="FV208">
        <v>0</v>
      </c>
      <c r="FW208">
        <v>5</v>
      </c>
      <c r="FX208">
        <v>0</v>
      </c>
      <c r="FY208">
        <v>6</v>
      </c>
      <c r="FZ208">
        <v>2</v>
      </c>
      <c r="GA208">
        <v>2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1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1</v>
      </c>
      <c r="GO208">
        <v>1</v>
      </c>
      <c r="GP208">
        <v>5</v>
      </c>
      <c r="GQ208">
        <v>0</v>
      </c>
      <c r="GR208">
        <v>1</v>
      </c>
      <c r="GS208">
        <v>35</v>
      </c>
      <c r="GT208">
        <v>33</v>
      </c>
      <c r="GU208">
        <v>19</v>
      </c>
      <c r="GV208">
        <v>0</v>
      </c>
      <c r="GW208">
        <v>1</v>
      </c>
      <c r="GX208">
        <v>1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4</v>
      </c>
      <c r="HG208">
        <v>1</v>
      </c>
      <c r="HH208">
        <v>0</v>
      </c>
      <c r="HI208">
        <v>1</v>
      </c>
      <c r="HJ208">
        <v>0</v>
      </c>
      <c r="HK208">
        <v>0</v>
      </c>
      <c r="HL208">
        <v>2</v>
      </c>
      <c r="HM208">
        <v>0</v>
      </c>
      <c r="HN208">
        <v>1</v>
      </c>
      <c r="HO208">
        <v>0</v>
      </c>
      <c r="HP208">
        <v>1</v>
      </c>
      <c r="HQ208">
        <v>0</v>
      </c>
      <c r="HR208">
        <v>2</v>
      </c>
      <c r="HS208">
        <v>33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</row>
    <row r="209" spans="1:242">
      <c r="A209" t="s">
        <v>963</v>
      </c>
      <c r="B209" t="s">
        <v>958</v>
      </c>
      <c r="C209" t="str">
        <f>"080405"</f>
        <v>080405</v>
      </c>
      <c r="D209" t="s">
        <v>628</v>
      </c>
      <c r="E209">
        <v>2</v>
      </c>
      <c r="F209">
        <v>1037</v>
      </c>
      <c r="G209">
        <v>780</v>
      </c>
      <c r="H209">
        <v>377</v>
      </c>
      <c r="I209">
        <v>403</v>
      </c>
      <c r="J209">
        <v>0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403</v>
      </c>
      <c r="T209">
        <v>0</v>
      </c>
      <c r="U209">
        <v>0</v>
      </c>
      <c r="V209">
        <v>403</v>
      </c>
      <c r="W209">
        <v>9</v>
      </c>
      <c r="X209">
        <v>3</v>
      </c>
      <c r="Y209">
        <v>6</v>
      </c>
      <c r="Z209">
        <v>0</v>
      </c>
      <c r="AA209">
        <v>394</v>
      </c>
      <c r="AB209">
        <v>151</v>
      </c>
      <c r="AC209">
        <v>36</v>
      </c>
      <c r="AD209">
        <v>24</v>
      </c>
      <c r="AE209">
        <v>32</v>
      </c>
      <c r="AF209">
        <v>3</v>
      </c>
      <c r="AG209">
        <v>10</v>
      </c>
      <c r="AH209">
        <v>1</v>
      </c>
      <c r="AI209">
        <v>4</v>
      </c>
      <c r="AJ209">
        <v>1</v>
      </c>
      <c r="AK209">
        <v>1</v>
      </c>
      <c r="AL209">
        <v>1</v>
      </c>
      <c r="AM209">
        <v>7</v>
      </c>
      <c r="AN209">
        <v>0</v>
      </c>
      <c r="AO209">
        <v>6</v>
      </c>
      <c r="AP209">
        <v>0</v>
      </c>
      <c r="AQ209">
        <v>1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1</v>
      </c>
      <c r="AX209">
        <v>3</v>
      </c>
      <c r="AY209">
        <v>16</v>
      </c>
      <c r="AZ209">
        <v>2</v>
      </c>
      <c r="BA209">
        <v>151</v>
      </c>
      <c r="BB209">
        <v>98</v>
      </c>
      <c r="BC209">
        <v>22</v>
      </c>
      <c r="BD209">
        <v>35</v>
      </c>
      <c r="BE209">
        <v>9</v>
      </c>
      <c r="BF209">
        <v>4</v>
      </c>
      <c r="BG209">
        <v>0</v>
      </c>
      <c r="BH209">
        <v>1</v>
      </c>
      <c r="BI209">
        <v>0</v>
      </c>
      <c r="BJ209">
        <v>3</v>
      </c>
      <c r="BK209">
        <v>0</v>
      </c>
      <c r="BL209">
        <v>0</v>
      </c>
      <c r="BM209">
        <v>1</v>
      </c>
      <c r="BN209">
        <v>0</v>
      </c>
      <c r="BO209">
        <v>0</v>
      </c>
      <c r="BP209">
        <v>2</v>
      </c>
      <c r="BQ209">
        <v>0</v>
      </c>
      <c r="BR209">
        <v>1</v>
      </c>
      <c r="BS209">
        <v>1</v>
      </c>
      <c r="BT209">
        <v>15</v>
      </c>
      <c r="BU209">
        <v>0</v>
      </c>
      <c r="BV209">
        <v>0</v>
      </c>
      <c r="BW209">
        <v>2</v>
      </c>
      <c r="BX209">
        <v>1</v>
      </c>
      <c r="BY209">
        <v>0</v>
      </c>
      <c r="BZ209">
        <v>1</v>
      </c>
      <c r="CA209">
        <v>98</v>
      </c>
      <c r="CB209">
        <v>17</v>
      </c>
      <c r="CC209">
        <v>7</v>
      </c>
      <c r="CD209">
        <v>0</v>
      </c>
      <c r="CE209">
        <v>0</v>
      </c>
      <c r="CF209">
        <v>1</v>
      </c>
      <c r="CG209">
        <v>1</v>
      </c>
      <c r="CH209">
        <v>0</v>
      </c>
      <c r="CI209">
        <v>0</v>
      </c>
      <c r="CJ209">
        <v>2</v>
      </c>
      <c r="CK209">
        <v>0</v>
      </c>
      <c r="CL209">
        <v>0</v>
      </c>
      <c r="CM209">
        <v>0</v>
      </c>
      <c r="CN209">
        <v>1</v>
      </c>
      <c r="CO209">
        <v>0</v>
      </c>
      <c r="CP209">
        <v>0</v>
      </c>
      <c r="CQ209">
        <v>0</v>
      </c>
      <c r="CR209">
        <v>5</v>
      </c>
      <c r="CS209">
        <v>17</v>
      </c>
      <c r="CT209">
        <v>10</v>
      </c>
      <c r="CU209">
        <v>8</v>
      </c>
      <c r="CV209">
        <v>1</v>
      </c>
      <c r="CW209">
        <v>0</v>
      </c>
      <c r="CX209">
        <v>0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10</v>
      </c>
      <c r="DT209">
        <v>20</v>
      </c>
      <c r="DU209">
        <v>4</v>
      </c>
      <c r="DV209">
        <v>11</v>
      </c>
      <c r="DW209">
        <v>0</v>
      </c>
      <c r="DX209">
        <v>0</v>
      </c>
      <c r="DY209">
        <v>5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20</v>
      </c>
      <c r="ET209">
        <v>14</v>
      </c>
      <c r="EU209">
        <v>5</v>
      </c>
      <c r="EV209">
        <v>1</v>
      </c>
      <c r="EW209">
        <v>0</v>
      </c>
      <c r="EX209">
        <v>0</v>
      </c>
      <c r="EY209">
        <v>2</v>
      </c>
      <c r="EZ209">
        <v>0</v>
      </c>
      <c r="FA209">
        <v>0</v>
      </c>
      <c r="FB209">
        <v>0</v>
      </c>
      <c r="FC209">
        <v>0</v>
      </c>
      <c r="FD209">
        <v>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1</v>
      </c>
      <c r="FN209">
        <v>0</v>
      </c>
      <c r="FO209">
        <v>0</v>
      </c>
      <c r="FP209">
        <v>3</v>
      </c>
      <c r="FQ209">
        <v>0</v>
      </c>
      <c r="FR209">
        <v>0</v>
      </c>
      <c r="FS209">
        <v>14</v>
      </c>
      <c r="FT209">
        <v>34</v>
      </c>
      <c r="FU209">
        <v>13</v>
      </c>
      <c r="FV209">
        <v>0</v>
      </c>
      <c r="FW209">
        <v>2</v>
      </c>
      <c r="FX209">
        <v>0</v>
      </c>
      <c r="FY209">
        <v>9</v>
      </c>
      <c r="FZ209">
        <v>2</v>
      </c>
      <c r="GA209">
        <v>2</v>
      </c>
      <c r="GB209">
        <v>0</v>
      </c>
      <c r="GC209">
        <v>0</v>
      </c>
      <c r="GD209">
        <v>1</v>
      </c>
      <c r="GE209">
        <v>1</v>
      </c>
      <c r="GF209">
        <v>0</v>
      </c>
      <c r="GG209">
        <v>1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1</v>
      </c>
      <c r="GQ209">
        <v>1</v>
      </c>
      <c r="GR209">
        <v>1</v>
      </c>
      <c r="GS209">
        <v>34</v>
      </c>
      <c r="GT209">
        <v>48</v>
      </c>
      <c r="GU209">
        <v>25</v>
      </c>
      <c r="GV209">
        <v>2</v>
      </c>
      <c r="GW209">
        <v>3</v>
      </c>
      <c r="GX209">
        <v>0</v>
      </c>
      <c r="GY209">
        <v>3</v>
      </c>
      <c r="GZ209">
        <v>2</v>
      </c>
      <c r="HA209">
        <v>1</v>
      </c>
      <c r="HB209">
        <v>1</v>
      </c>
      <c r="HC209">
        <v>0</v>
      </c>
      <c r="HD209">
        <v>0</v>
      </c>
      <c r="HE209">
        <v>0</v>
      </c>
      <c r="HF209">
        <v>1</v>
      </c>
      <c r="HG209">
        <v>2</v>
      </c>
      <c r="HH209">
        <v>1</v>
      </c>
      <c r="HI209">
        <v>1</v>
      </c>
      <c r="HJ209">
        <v>1</v>
      </c>
      <c r="HK209">
        <v>0</v>
      </c>
      <c r="HL209">
        <v>5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48</v>
      </c>
      <c r="HT209">
        <v>2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2</v>
      </c>
      <c r="IF209">
        <v>0</v>
      </c>
      <c r="IG209">
        <v>0</v>
      </c>
      <c r="IH209">
        <v>2</v>
      </c>
    </row>
    <row r="210" spans="1:242">
      <c r="A210" t="s">
        <v>962</v>
      </c>
      <c r="B210" t="s">
        <v>958</v>
      </c>
      <c r="C210" t="str">
        <f>"080405"</f>
        <v>080405</v>
      </c>
      <c r="D210" t="s">
        <v>628</v>
      </c>
      <c r="E210">
        <v>3</v>
      </c>
      <c r="F210">
        <v>1440</v>
      </c>
      <c r="G210">
        <v>1090</v>
      </c>
      <c r="H210">
        <v>433</v>
      </c>
      <c r="I210">
        <v>657</v>
      </c>
      <c r="J210">
        <v>0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657</v>
      </c>
      <c r="T210">
        <v>0</v>
      </c>
      <c r="U210">
        <v>0</v>
      </c>
      <c r="V210">
        <v>657</v>
      </c>
      <c r="W210">
        <v>13</v>
      </c>
      <c r="X210">
        <v>11</v>
      </c>
      <c r="Y210">
        <v>2</v>
      </c>
      <c r="Z210">
        <v>0</v>
      </c>
      <c r="AA210">
        <v>644</v>
      </c>
      <c r="AB210">
        <v>189</v>
      </c>
      <c r="AC210">
        <v>50</v>
      </c>
      <c r="AD210">
        <v>36</v>
      </c>
      <c r="AE210">
        <v>20</v>
      </c>
      <c r="AF210">
        <v>8</v>
      </c>
      <c r="AG210">
        <v>2</v>
      </c>
      <c r="AH210">
        <v>1</v>
      </c>
      <c r="AI210">
        <v>1</v>
      </c>
      <c r="AJ210">
        <v>2</v>
      </c>
      <c r="AK210">
        <v>0</v>
      </c>
      <c r="AL210">
        <v>3</v>
      </c>
      <c r="AM210">
        <v>2</v>
      </c>
      <c r="AN210">
        <v>0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  <c r="AU210">
        <v>1</v>
      </c>
      <c r="AV210">
        <v>3</v>
      </c>
      <c r="AW210">
        <v>1</v>
      </c>
      <c r="AX210">
        <v>0</v>
      </c>
      <c r="AY210">
        <v>53</v>
      </c>
      <c r="AZ210">
        <v>3</v>
      </c>
      <c r="BA210">
        <v>189</v>
      </c>
      <c r="BB210">
        <v>141</v>
      </c>
      <c r="BC210">
        <v>49</v>
      </c>
      <c r="BD210">
        <v>51</v>
      </c>
      <c r="BE210">
        <v>2</v>
      </c>
      <c r="BF210">
        <v>8</v>
      </c>
      <c r="BG210">
        <v>0</v>
      </c>
      <c r="BH210">
        <v>0</v>
      </c>
      <c r="BI210">
        <v>1</v>
      </c>
      <c r="BJ210">
        <v>0</v>
      </c>
      <c r="BK210">
        <v>0</v>
      </c>
      <c r="BL210">
        <v>3</v>
      </c>
      <c r="BM210">
        <v>0</v>
      </c>
      <c r="BN210">
        <v>0</v>
      </c>
      <c r="BO210">
        <v>0</v>
      </c>
      <c r="BP210">
        <v>4</v>
      </c>
      <c r="BQ210">
        <v>0</v>
      </c>
      <c r="BR210">
        <v>2</v>
      </c>
      <c r="BS210">
        <v>2</v>
      </c>
      <c r="BT210">
        <v>7</v>
      </c>
      <c r="BU210">
        <v>2</v>
      </c>
      <c r="BV210">
        <v>0</v>
      </c>
      <c r="BW210">
        <v>3</v>
      </c>
      <c r="BX210">
        <v>1</v>
      </c>
      <c r="BY210">
        <v>1</v>
      </c>
      <c r="BZ210">
        <v>5</v>
      </c>
      <c r="CA210">
        <v>141</v>
      </c>
      <c r="CB210">
        <v>18</v>
      </c>
      <c r="CC210">
        <v>6</v>
      </c>
      <c r="CD210">
        <v>3</v>
      </c>
      <c r="CE210">
        <v>2</v>
      </c>
      <c r="CF210">
        <v>2</v>
      </c>
      <c r="CG210">
        <v>0</v>
      </c>
      <c r="CH210">
        <v>0</v>
      </c>
      <c r="CI210">
        <v>0</v>
      </c>
      <c r="CJ210">
        <v>1</v>
      </c>
      <c r="CK210">
        <v>0</v>
      </c>
      <c r="CL210">
        <v>1</v>
      </c>
      <c r="CM210">
        <v>0</v>
      </c>
      <c r="CN210">
        <v>0</v>
      </c>
      <c r="CO210">
        <v>0</v>
      </c>
      <c r="CP210">
        <v>1</v>
      </c>
      <c r="CQ210">
        <v>1</v>
      </c>
      <c r="CR210">
        <v>1</v>
      </c>
      <c r="CS210">
        <v>18</v>
      </c>
      <c r="CT210">
        <v>40</v>
      </c>
      <c r="CU210">
        <v>22</v>
      </c>
      <c r="CV210">
        <v>1</v>
      </c>
      <c r="CW210">
        <v>1</v>
      </c>
      <c r="CX210">
        <v>1</v>
      </c>
      <c r="CY210">
        <v>0</v>
      </c>
      <c r="CZ210">
        <v>4</v>
      </c>
      <c r="DA210">
        <v>2</v>
      </c>
      <c r="DB210">
        <v>0</v>
      </c>
      <c r="DC210">
        <v>0</v>
      </c>
      <c r="DD210">
        <v>1</v>
      </c>
      <c r="DE210">
        <v>2</v>
      </c>
      <c r="DF210">
        <v>0</v>
      </c>
      <c r="DG210">
        <v>1</v>
      </c>
      <c r="DH210">
        <v>0</v>
      </c>
      <c r="DI210">
        <v>1</v>
      </c>
      <c r="DJ210">
        <v>0</v>
      </c>
      <c r="DK210">
        <v>1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2</v>
      </c>
      <c r="DR210">
        <v>1</v>
      </c>
      <c r="DS210">
        <v>40</v>
      </c>
      <c r="DT210">
        <v>36</v>
      </c>
      <c r="DU210">
        <v>0</v>
      </c>
      <c r="DV210">
        <v>5</v>
      </c>
      <c r="DW210">
        <v>0</v>
      </c>
      <c r="DX210">
        <v>1</v>
      </c>
      <c r="DY210">
        <v>4</v>
      </c>
      <c r="DZ210">
        <v>0</v>
      </c>
      <c r="EA210">
        <v>0</v>
      </c>
      <c r="EB210">
        <v>0</v>
      </c>
      <c r="EC210">
        <v>1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25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36</v>
      </c>
      <c r="ET210">
        <v>38</v>
      </c>
      <c r="EU210">
        <v>11</v>
      </c>
      <c r="EV210">
        <v>5</v>
      </c>
      <c r="EW210">
        <v>1</v>
      </c>
      <c r="EX210">
        <v>0</v>
      </c>
      <c r="EY210">
        <v>2</v>
      </c>
      <c r="EZ210">
        <v>0</v>
      </c>
      <c r="FA210">
        <v>0</v>
      </c>
      <c r="FB210">
        <v>2</v>
      </c>
      <c r="FC210">
        <v>0</v>
      </c>
      <c r="FD210">
        <v>8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1</v>
      </c>
      <c r="FK210">
        <v>0</v>
      </c>
      <c r="FL210">
        <v>0</v>
      </c>
      <c r="FM210">
        <v>0</v>
      </c>
      <c r="FN210">
        <v>0</v>
      </c>
      <c r="FO210">
        <v>6</v>
      </c>
      <c r="FP210">
        <v>1</v>
      </c>
      <c r="FQ210">
        <v>0</v>
      </c>
      <c r="FR210">
        <v>1</v>
      </c>
      <c r="FS210">
        <v>38</v>
      </c>
      <c r="FT210">
        <v>56</v>
      </c>
      <c r="FU210">
        <v>21</v>
      </c>
      <c r="FV210">
        <v>2</v>
      </c>
      <c r="FW210">
        <v>5</v>
      </c>
      <c r="FX210">
        <v>0</v>
      </c>
      <c r="FY210">
        <v>9</v>
      </c>
      <c r="FZ210">
        <v>4</v>
      </c>
      <c r="GA210">
        <v>0</v>
      </c>
      <c r="GB210">
        <v>3</v>
      </c>
      <c r="GC210">
        <v>0</v>
      </c>
      <c r="GD210">
        <v>0</v>
      </c>
      <c r="GE210">
        <v>0</v>
      </c>
      <c r="GF210">
        <v>0</v>
      </c>
      <c r="GG210">
        <v>2</v>
      </c>
      <c r="GH210">
        <v>0</v>
      </c>
      <c r="GI210">
        <v>0</v>
      </c>
      <c r="GJ210">
        <v>0</v>
      </c>
      <c r="GK210">
        <v>1</v>
      </c>
      <c r="GL210">
        <v>0</v>
      </c>
      <c r="GM210">
        <v>0</v>
      </c>
      <c r="GN210">
        <v>2</v>
      </c>
      <c r="GO210">
        <v>0</v>
      </c>
      <c r="GP210">
        <v>1</v>
      </c>
      <c r="GQ210">
        <v>1</v>
      </c>
      <c r="GR210">
        <v>5</v>
      </c>
      <c r="GS210">
        <v>56</v>
      </c>
      <c r="GT210">
        <v>124</v>
      </c>
      <c r="GU210">
        <v>75</v>
      </c>
      <c r="GV210">
        <v>3</v>
      </c>
      <c r="GW210">
        <v>3</v>
      </c>
      <c r="GX210">
        <v>5</v>
      </c>
      <c r="GY210">
        <v>3</v>
      </c>
      <c r="GZ210">
        <v>2</v>
      </c>
      <c r="HA210">
        <v>3</v>
      </c>
      <c r="HB210">
        <v>0</v>
      </c>
      <c r="HC210">
        <v>0</v>
      </c>
      <c r="HD210">
        <v>0</v>
      </c>
      <c r="HE210">
        <v>1</v>
      </c>
      <c r="HF210">
        <v>1</v>
      </c>
      <c r="HG210">
        <v>0</v>
      </c>
      <c r="HH210">
        <v>3</v>
      </c>
      <c r="HI210">
        <v>3</v>
      </c>
      <c r="HJ210">
        <v>0</v>
      </c>
      <c r="HK210">
        <v>0</v>
      </c>
      <c r="HL210">
        <v>11</v>
      </c>
      <c r="HM210">
        <v>0</v>
      </c>
      <c r="HN210">
        <v>0</v>
      </c>
      <c r="HO210">
        <v>1</v>
      </c>
      <c r="HP210">
        <v>0</v>
      </c>
      <c r="HQ210">
        <v>3</v>
      </c>
      <c r="HR210">
        <v>7</v>
      </c>
      <c r="HS210">
        <v>124</v>
      </c>
      <c r="HT210">
        <v>2</v>
      </c>
      <c r="HU210">
        <v>1</v>
      </c>
      <c r="HV210">
        <v>0</v>
      </c>
      <c r="HW210">
        <v>0</v>
      </c>
      <c r="HX210">
        <v>0</v>
      </c>
      <c r="HY210">
        <v>1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2</v>
      </c>
    </row>
    <row r="211" spans="1:242">
      <c r="A211" t="s">
        <v>961</v>
      </c>
      <c r="B211" t="s">
        <v>958</v>
      </c>
      <c r="C211" t="str">
        <f>"080405"</f>
        <v>080405</v>
      </c>
      <c r="D211" t="s">
        <v>960</v>
      </c>
      <c r="E211">
        <v>4</v>
      </c>
      <c r="F211">
        <v>599</v>
      </c>
      <c r="G211">
        <v>450</v>
      </c>
      <c r="H211">
        <v>234</v>
      </c>
      <c r="I211">
        <v>216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216</v>
      </c>
      <c r="T211">
        <v>0</v>
      </c>
      <c r="U211">
        <v>0</v>
      </c>
      <c r="V211">
        <v>216</v>
      </c>
      <c r="W211">
        <v>9</v>
      </c>
      <c r="X211">
        <v>6</v>
      </c>
      <c r="Y211">
        <v>3</v>
      </c>
      <c r="Z211">
        <v>0</v>
      </c>
      <c r="AA211">
        <v>207</v>
      </c>
      <c r="AB211">
        <v>81</v>
      </c>
      <c r="AC211">
        <v>19</v>
      </c>
      <c r="AD211">
        <v>6</v>
      </c>
      <c r="AE211">
        <v>14</v>
      </c>
      <c r="AF211">
        <v>10</v>
      </c>
      <c r="AG211">
        <v>3</v>
      </c>
      <c r="AH211">
        <v>2</v>
      </c>
      <c r="AI211">
        <v>0</v>
      </c>
      <c r="AJ211">
        <v>3</v>
      </c>
      <c r="AK211">
        <v>1</v>
      </c>
      <c r="AL211">
        <v>0</v>
      </c>
      <c r="AM211">
        <v>4</v>
      </c>
      <c r="AN211">
        <v>0</v>
      </c>
      <c r="AO211">
        <v>1</v>
      </c>
      <c r="AP211">
        <v>0</v>
      </c>
      <c r="AQ211">
        <v>0</v>
      </c>
      <c r="AR211">
        <v>0</v>
      </c>
      <c r="AS211">
        <v>2</v>
      </c>
      <c r="AT211">
        <v>0</v>
      </c>
      <c r="AU211">
        <v>0</v>
      </c>
      <c r="AV211">
        <v>2</v>
      </c>
      <c r="AW211">
        <v>1</v>
      </c>
      <c r="AX211">
        <v>1</v>
      </c>
      <c r="AY211">
        <v>8</v>
      </c>
      <c r="AZ211">
        <v>4</v>
      </c>
      <c r="BA211">
        <v>81</v>
      </c>
      <c r="BB211">
        <v>28</v>
      </c>
      <c r="BC211">
        <v>9</v>
      </c>
      <c r="BD211">
        <v>11</v>
      </c>
      <c r="BE211">
        <v>1</v>
      </c>
      <c r="BF211">
        <v>0</v>
      </c>
      <c r="BG211">
        <v>0</v>
      </c>
      <c r="BH211">
        <v>0</v>
      </c>
      <c r="BI211">
        <v>2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4</v>
      </c>
      <c r="BU211">
        <v>0</v>
      </c>
      <c r="BV211">
        <v>0</v>
      </c>
      <c r="BW211">
        <v>1</v>
      </c>
      <c r="BX211">
        <v>0</v>
      </c>
      <c r="BY211">
        <v>0</v>
      </c>
      <c r="BZ211">
        <v>0</v>
      </c>
      <c r="CA211">
        <v>28</v>
      </c>
      <c r="CB211">
        <v>4</v>
      </c>
      <c r="CC211">
        <v>3</v>
      </c>
      <c r="CD211">
        <v>0</v>
      </c>
      <c r="CE211">
        <v>0</v>
      </c>
      <c r="CF211">
        <v>0</v>
      </c>
      <c r="CG211">
        <v>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4</v>
      </c>
      <c r="CT211">
        <v>6</v>
      </c>
      <c r="CU211">
        <v>1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1</v>
      </c>
      <c r="DF211">
        <v>1</v>
      </c>
      <c r="DG211">
        <v>0</v>
      </c>
      <c r="DH211">
        <v>0</v>
      </c>
      <c r="DI211">
        <v>1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1</v>
      </c>
      <c r="DP211">
        <v>0</v>
      </c>
      <c r="DQ211">
        <v>0</v>
      </c>
      <c r="DR211">
        <v>1</v>
      </c>
      <c r="DS211">
        <v>6</v>
      </c>
      <c r="DT211">
        <v>35</v>
      </c>
      <c r="DU211">
        <v>4</v>
      </c>
      <c r="DV211">
        <v>6</v>
      </c>
      <c r="DW211">
        <v>0</v>
      </c>
      <c r="DX211">
        <v>0</v>
      </c>
      <c r="DY211">
        <v>23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1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1</v>
      </c>
      <c r="EP211">
        <v>0</v>
      </c>
      <c r="EQ211">
        <v>0</v>
      </c>
      <c r="ER211">
        <v>0</v>
      </c>
      <c r="ES211">
        <v>35</v>
      </c>
      <c r="ET211">
        <v>8</v>
      </c>
      <c r="EU211">
        <v>3</v>
      </c>
      <c r="EV211">
        <v>1</v>
      </c>
      <c r="EW211">
        <v>0</v>
      </c>
      <c r="EX211">
        <v>0</v>
      </c>
      <c r="EY211">
        <v>0</v>
      </c>
      <c r="EZ211">
        <v>0</v>
      </c>
      <c r="FA211">
        <v>1</v>
      </c>
      <c r="FB211">
        <v>0</v>
      </c>
      <c r="FC211">
        <v>0</v>
      </c>
      <c r="FD211">
        <v>1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2</v>
      </c>
      <c r="FS211">
        <v>8</v>
      </c>
      <c r="FT211">
        <v>25</v>
      </c>
      <c r="FU211">
        <v>6</v>
      </c>
      <c r="FV211">
        <v>1</v>
      </c>
      <c r="FW211">
        <v>2</v>
      </c>
      <c r="FX211">
        <v>2</v>
      </c>
      <c r="FY211">
        <v>7</v>
      </c>
      <c r="FZ211">
        <v>1</v>
      </c>
      <c r="GA211">
        <v>2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1</v>
      </c>
      <c r="GH211">
        <v>0</v>
      </c>
      <c r="GI211">
        <v>0</v>
      </c>
      <c r="GJ211">
        <v>0</v>
      </c>
      <c r="GK211">
        <v>0</v>
      </c>
      <c r="GL211">
        <v>1</v>
      </c>
      <c r="GM211">
        <v>0</v>
      </c>
      <c r="GN211">
        <v>1</v>
      </c>
      <c r="GO211">
        <v>0</v>
      </c>
      <c r="GP211">
        <v>0</v>
      </c>
      <c r="GQ211">
        <v>1</v>
      </c>
      <c r="GR211">
        <v>0</v>
      </c>
      <c r="GS211">
        <v>25</v>
      </c>
      <c r="GT211">
        <v>18</v>
      </c>
      <c r="GU211">
        <v>9</v>
      </c>
      <c r="GV211">
        <v>2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1</v>
      </c>
      <c r="HG211">
        <v>0</v>
      </c>
      <c r="HH211">
        <v>0</v>
      </c>
      <c r="HI211">
        <v>1</v>
      </c>
      <c r="HJ211">
        <v>2</v>
      </c>
      <c r="HK211">
        <v>0</v>
      </c>
      <c r="HL211">
        <v>1</v>
      </c>
      <c r="HM211">
        <v>1</v>
      </c>
      <c r="HN211">
        <v>0</v>
      </c>
      <c r="HO211">
        <v>0</v>
      </c>
      <c r="HP211">
        <v>0</v>
      </c>
      <c r="HQ211">
        <v>1</v>
      </c>
      <c r="HR211">
        <v>0</v>
      </c>
      <c r="HS211">
        <v>18</v>
      </c>
      <c r="HT211">
        <v>2</v>
      </c>
      <c r="HU211">
        <v>0</v>
      </c>
      <c r="HV211">
        <v>0</v>
      </c>
      <c r="HW211">
        <v>0</v>
      </c>
      <c r="HX211">
        <v>1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1</v>
      </c>
      <c r="IG211">
        <v>0</v>
      </c>
      <c r="IH211">
        <v>2</v>
      </c>
    </row>
    <row r="212" spans="1:242">
      <c r="A212" t="s">
        <v>959</v>
      </c>
      <c r="B212" t="s">
        <v>958</v>
      </c>
      <c r="C212" t="str">
        <f>"080405"</f>
        <v>080405</v>
      </c>
      <c r="D212" t="s">
        <v>322</v>
      </c>
      <c r="E212">
        <v>5</v>
      </c>
      <c r="F212">
        <v>1279</v>
      </c>
      <c r="G212">
        <v>970</v>
      </c>
      <c r="H212">
        <v>417</v>
      </c>
      <c r="I212">
        <v>553</v>
      </c>
      <c r="J212">
        <v>0</v>
      </c>
      <c r="K212">
        <v>11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553</v>
      </c>
      <c r="T212">
        <v>0</v>
      </c>
      <c r="U212">
        <v>0</v>
      </c>
      <c r="V212">
        <v>553</v>
      </c>
      <c r="W212">
        <v>14</v>
      </c>
      <c r="X212">
        <v>10</v>
      </c>
      <c r="Y212">
        <v>4</v>
      </c>
      <c r="Z212">
        <v>0</v>
      </c>
      <c r="AA212">
        <v>539</v>
      </c>
      <c r="AB212">
        <v>189</v>
      </c>
      <c r="AC212">
        <v>90</v>
      </c>
      <c r="AD212">
        <v>34</v>
      </c>
      <c r="AE212">
        <v>20</v>
      </c>
      <c r="AF212">
        <v>9</v>
      </c>
      <c r="AG212">
        <v>7</v>
      </c>
      <c r="AH212">
        <v>0</v>
      </c>
      <c r="AI212">
        <v>2</v>
      </c>
      <c r="AJ212">
        <v>0</v>
      </c>
      <c r="AK212">
        <v>3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0</v>
      </c>
      <c r="AR212">
        <v>0</v>
      </c>
      <c r="AS212">
        <v>6</v>
      </c>
      <c r="AT212">
        <v>0</v>
      </c>
      <c r="AU212">
        <v>0</v>
      </c>
      <c r="AV212">
        <v>1</v>
      </c>
      <c r="AW212">
        <v>1</v>
      </c>
      <c r="AX212">
        <v>2</v>
      </c>
      <c r="AY212">
        <v>7</v>
      </c>
      <c r="AZ212">
        <v>2</v>
      </c>
      <c r="BA212">
        <v>189</v>
      </c>
      <c r="BB212">
        <v>117</v>
      </c>
      <c r="BC212">
        <v>27</v>
      </c>
      <c r="BD212">
        <v>55</v>
      </c>
      <c r="BE212">
        <v>1</v>
      </c>
      <c r="BF212">
        <v>5</v>
      </c>
      <c r="BG212">
        <v>1</v>
      </c>
      <c r="BH212">
        <v>0</v>
      </c>
      <c r="BI212">
        <v>2</v>
      </c>
      <c r="BJ212">
        <v>1</v>
      </c>
      <c r="BK212">
        <v>1</v>
      </c>
      <c r="BL212">
        <v>1</v>
      </c>
      <c r="BM212">
        <v>0</v>
      </c>
      <c r="BN212">
        <v>2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16</v>
      </c>
      <c r="BU212">
        <v>0</v>
      </c>
      <c r="BV212">
        <v>0</v>
      </c>
      <c r="BW212">
        <v>1</v>
      </c>
      <c r="BX212">
        <v>0</v>
      </c>
      <c r="BY212">
        <v>0</v>
      </c>
      <c r="BZ212">
        <v>4</v>
      </c>
      <c r="CA212">
        <v>117</v>
      </c>
      <c r="CB212">
        <v>13</v>
      </c>
      <c r="CC212">
        <v>6</v>
      </c>
      <c r="CD212">
        <v>5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0</v>
      </c>
      <c r="CP212">
        <v>0</v>
      </c>
      <c r="CQ212">
        <v>0</v>
      </c>
      <c r="CR212">
        <v>1</v>
      </c>
      <c r="CS212">
        <v>13</v>
      </c>
      <c r="CT212">
        <v>26</v>
      </c>
      <c r="CU212">
        <v>20</v>
      </c>
      <c r="CV212">
        <v>0</v>
      </c>
      <c r="CW212">
        <v>0</v>
      </c>
      <c r="CX212">
        <v>3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2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1</v>
      </c>
      <c r="DS212">
        <v>26</v>
      </c>
      <c r="DT212">
        <v>71</v>
      </c>
      <c r="DU212">
        <v>4</v>
      </c>
      <c r="DV212">
        <v>19</v>
      </c>
      <c r="DW212">
        <v>4</v>
      </c>
      <c r="DX212">
        <v>0</v>
      </c>
      <c r="DY212">
        <v>41</v>
      </c>
      <c r="DZ212">
        <v>0</v>
      </c>
      <c r="EA212">
        <v>1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1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1</v>
      </c>
      <c r="ES212">
        <v>71</v>
      </c>
      <c r="ET212">
        <v>32</v>
      </c>
      <c r="EU212">
        <v>17</v>
      </c>
      <c r="EV212">
        <v>1</v>
      </c>
      <c r="EW212">
        <v>1</v>
      </c>
      <c r="EX212">
        <v>0</v>
      </c>
      <c r="EY212">
        <v>1</v>
      </c>
      <c r="EZ212">
        <v>0</v>
      </c>
      <c r="FA212">
        <v>1</v>
      </c>
      <c r="FB212">
        <v>0</v>
      </c>
      <c r="FC212">
        <v>0</v>
      </c>
      <c r="FD212">
        <v>6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1</v>
      </c>
      <c r="FN212">
        <v>0</v>
      </c>
      <c r="FO212">
        <v>4</v>
      </c>
      <c r="FP212">
        <v>0</v>
      </c>
      <c r="FQ212">
        <v>0</v>
      </c>
      <c r="FR212">
        <v>0</v>
      </c>
      <c r="FS212">
        <v>32</v>
      </c>
      <c r="FT212">
        <v>38</v>
      </c>
      <c r="FU212">
        <v>11</v>
      </c>
      <c r="FV212">
        <v>0</v>
      </c>
      <c r="FW212">
        <v>2</v>
      </c>
      <c r="FX212">
        <v>1</v>
      </c>
      <c r="FY212">
        <v>3</v>
      </c>
      <c r="FZ212">
        <v>3</v>
      </c>
      <c r="GA212">
        <v>0</v>
      </c>
      <c r="GB212">
        <v>0</v>
      </c>
      <c r="GC212">
        <v>1</v>
      </c>
      <c r="GD212">
        <v>1</v>
      </c>
      <c r="GE212">
        <v>2</v>
      </c>
      <c r="GF212">
        <v>0</v>
      </c>
      <c r="GG212">
        <v>3</v>
      </c>
      <c r="GH212">
        <v>0</v>
      </c>
      <c r="GI212">
        <v>0</v>
      </c>
      <c r="GJ212">
        <v>1</v>
      </c>
      <c r="GK212">
        <v>0</v>
      </c>
      <c r="GL212">
        <v>0</v>
      </c>
      <c r="GM212">
        <v>0</v>
      </c>
      <c r="GN212">
        <v>1</v>
      </c>
      <c r="GO212">
        <v>0</v>
      </c>
      <c r="GP212">
        <v>3</v>
      </c>
      <c r="GQ212">
        <v>1</v>
      </c>
      <c r="GR212">
        <v>5</v>
      </c>
      <c r="GS212">
        <v>38</v>
      </c>
      <c r="GT212">
        <v>49</v>
      </c>
      <c r="GU212">
        <v>24</v>
      </c>
      <c r="GV212">
        <v>1</v>
      </c>
      <c r="GW212">
        <v>4</v>
      </c>
      <c r="GX212">
        <v>2</v>
      </c>
      <c r="GY212">
        <v>1</v>
      </c>
      <c r="GZ212">
        <v>0</v>
      </c>
      <c r="HA212">
        <v>2</v>
      </c>
      <c r="HB212">
        <v>1</v>
      </c>
      <c r="HC212">
        <v>1</v>
      </c>
      <c r="HD212">
        <v>0</v>
      </c>
      <c r="HE212">
        <v>0</v>
      </c>
      <c r="HF212">
        <v>2</v>
      </c>
      <c r="HG212">
        <v>0</v>
      </c>
      <c r="HH212">
        <v>2</v>
      </c>
      <c r="HI212">
        <v>1</v>
      </c>
      <c r="HJ212">
        <v>1</v>
      </c>
      <c r="HK212">
        <v>0</v>
      </c>
      <c r="HL212">
        <v>3</v>
      </c>
      <c r="HM212">
        <v>0</v>
      </c>
      <c r="HN212">
        <v>0</v>
      </c>
      <c r="HO212">
        <v>2</v>
      </c>
      <c r="HP212">
        <v>0</v>
      </c>
      <c r="HQ212">
        <v>1</v>
      </c>
      <c r="HR212">
        <v>1</v>
      </c>
      <c r="HS212">
        <v>49</v>
      </c>
      <c r="HT212">
        <v>4</v>
      </c>
      <c r="HU212">
        <v>1</v>
      </c>
      <c r="HV212">
        <v>0</v>
      </c>
      <c r="HW212">
        <v>1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2</v>
      </c>
      <c r="IH212">
        <v>4</v>
      </c>
    </row>
    <row r="213" spans="1:242">
      <c r="A213" t="s">
        <v>957</v>
      </c>
      <c r="B213" t="s">
        <v>946</v>
      </c>
      <c r="C213" t="str">
        <f>"080406"</f>
        <v>080406</v>
      </c>
      <c r="D213" t="s">
        <v>956</v>
      </c>
      <c r="E213">
        <v>1</v>
      </c>
      <c r="F213">
        <v>1214</v>
      </c>
      <c r="G213">
        <v>930</v>
      </c>
      <c r="H213">
        <v>384</v>
      </c>
      <c r="I213">
        <v>546</v>
      </c>
      <c r="J213">
        <v>1</v>
      </c>
      <c r="K213">
        <v>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546</v>
      </c>
      <c r="T213">
        <v>0</v>
      </c>
      <c r="U213">
        <v>0</v>
      </c>
      <c r="V213">
        <v>546</v>
      </c>
      <c r="W213">
        <v>16</v>
      </c>
      <c r="X213">
        <v>16</v>
      </c>
      <c r="Y213">
        <v>0</v>
      </c>
      <c r="Z213">
        <v>0</v>
      </c>
      <c r="AA213">
        <v>530</v>
      </c>
      <c r="AB213">
        <v>186</v>
      </c>
      <c r="AC213">
        <v>18</v>
      </c>
      <c r="AD213">
        <v>14</v>
      </c>
      <c r="AE213">
        <v>45</v>
      </c>
      <c r="AF213">
        <v>15</v>
      </c>
      <c r="AG213">
        <v>1</v>
      </c>
      <c r="AH213">
        <v>3</v>
      </c>
      <c r="AI213">
        <v>5</v>
      </c>
      <c r="AJ213">
        <v>3</v>
      </c>
      <c r="AK213">
        <v>2</v>
      </c>
      <c r="AL213">
        <v>1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2</v>
      </c>
      <c r="AT213">
        <v>0</v>
      </c>
      <c r="AU213">
        <v>1</v>
      </c>
      <c r="AV213">
        <v>2</v>
      </c>
      <c r="AW213">
        <v>65</v>
      </c>
      <c r="AX213">
        <v>0</v>
      </c>
      <c r="AY213">
        <v>3</v>
      </c>
      <c r="AZ213">
        <v>3</v>
      </c>
      <c r="BA213">
        <v>186</v>
      </c>
      <c r="BB213">
        <v>125</v>
      </c>
      <c r="BC213">
        <v>47</v>
      </c>
      <c r="BD213">
        <v>44</v>
      </c>
      <c r="BE213">
        <v>1</v>
      </c>
      <c r="BF213">
        <v>7</v>
      </c>
      <c r="BG213">
        <v>0</v>
      </c>
      <c r="BH213">
        <v>1</v>
      </c>
      <c r="BI213">
        <v>3</v>
      </c>
      <c r="BJ213">
        <v>0</v>
      </c>
      <c r="BK213">
        <v>1</v>
      </c>
      <c r="BL213">
        <v>4</v>
      </c>
      <c r="BM213">
        <v>1</v>
      </c>
      <c r="BN213">
        <v>1</v>
      </c>
      <c r="BO213">
        <v>0</v>
      </c>
      <c r="BP213">
        <v>3</v>
      </c>
      <c r="BQ213">
        <v>0</v>
      </c>
      <c r="BR213">
        <v>0</v>
      </c>
      <c r="BS213">
        <v>1</v>
      </c>
      <c r="BT213">
        <v>4</v>
      </c>
      <c r="BU213">
        <v>3</v>
      </c>
      <c r="BV213">
        <v>0</v>
      </c>
      <c r="BW213">
        <v>1</v>
      </c>
      <c r="BX213">
        <v>0</v>
      </c>
      <c r="BY213">
        <v>1</v>
      </c>
      <c r="BZ213">
        <v>2</v>
      </c>
      <c r="CA213">
        <v>125</v>
      </c>
      <c r="CB213">
        <v>20</v>
      </c>
      <c r="CC213">
        <v>11</v>
      </c>
      <c r="CD213">
        <v>1</v>
      </c>
      <c r="CE213">
        <v>0</v>
      </c>
      <c r="CF213">
        <v>1</v>
      </c>
      <c r="CG213">
        <v>0</v>
      </c>
      <c r="CH213">
        <v>1</v>
      </c>
      <c r="CI213">
        <v>1</v>
      </c>
      <c r="CJ213">
        <v>1</v>
      </c>
      <c r="CK213">
        <v>1</v>
      </c>
      <c r="CL213">
        <v>0</v>
      </c>
      <c r="CM213">
        <v>2</v>
      </c>
      <c r="CN213">
        <v>0</v>
      </c>
      <c r="CO213">
        <v>0</v>
      </c>
      <c r="CP213">
        <v>1</v>
      </c>
      <c r="CQ213">
        <v>0</v>
      </c>
      <c r="CR213">
        <v>0</v>
      </c>
      <c r="CS213">
        <v>20</v>
      </c>
      <c r="CT213">
        <v>11</v>
      </c>
      <c r="CU213">
        <v>7</v>
      </c>
      <c r="CV213">
        <v>0</v>
      </c>
      <c r="CW213">
        <v>0</v>
      </c>
      <c r="CX213">
        <v>2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2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11</v>
      </c>
      <c r="DT213">
        <v>28</v>
      </c>
      <c r="DU213">
        <v>11</v>
      </c>
      <c r="DV213">
        <v>6</v>
      </c>
      <c r="DW213">
        <v>2</v>
      </c>
      <c r="DX213">
        <v>0</v>
      </c>
      <c r="DY213">
        <v>4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1</v>
      </c>
      <c r="EG213">
        <v>0</v>
      </c>
      <c r="EH213">
        <v>0</v>
      </c>
      <c r="EI213">
        <v>1</v>
      </c>
      <c r="EJ213">
        <v>1</v>
      </c>
      <c r="EK213">
        <v>0</v>
      </c>
      <c r="EL213">
        <v>0</v>
      </c>
      <c r="EM213">
        <v>1</v>
      </c>
      <c r="EN213">
        <v>0</v>
      </c>
      <c r="EO213">
        <v>0</v>
      </c>
      <c r="EP213">
        <v>0</v>
      </c>
      <c r="EQ213">
        <v>1</v>
      </c>
      <c r="ER213">
        <v>0</v>
      </c>
      <c r="ES213">
        <v>28</v>
      </c>
      <c r="ET213">
        <v>67</v>
      </c>
      <c r="EU213">
        <v>31</v>
      </c>
      <c r="EV213">
        <v>4</v>
      </c>
      <c r="EW213">
        <v>4</v>
      </c>
      <c r="EX213">
        <v>0</v>
      </c>
      <c r="EY213">
        <v>2</v>
      </c>
      <c r="EZ213">
        <v>1</v>
      </c>
      <c r="FA213">
        <v>0</v>
      </c>
      <c r="FB213">
        <v>1</v>
      </c>
      <c r="FC213">
        <v>2</v>
      </c>
      <c r="FD213">
        <v>14</v>
      </c>
      <c r="FE213">
        <v>0</v>
      </c>
      <c r="FF213">
        <v>0</v>
      </c>
      <c r="FG213">
        <v>0</v>
      </c>
      <c r="FH213">
        <v>0</v>
      </c>
      <c r="FI213">
        <v>2</v>
      </c>
      <c r="FJ213">
        <v>0</v>
      </c>
      <c r="FK213">
        <v>1</v>
      </c>
      <c r="FL213">
        <v>0</v>
      </c>
      <c r="FM213">
        <v>0</v>
      </c>
      <c r="FN213">
        <v>2</v>
      </c>
      <c r="FO213">
        <v>3</v>
      </c>
      <c r="FP213">
        <v>0</v>
      </c>
      <c r="FQ213">
        <v>0</v>
      </c>
      <c r="FR213">
        <v>0</v>
      </c>
      <c r="FS213">
        <v>67</v>
      </c>
      <c r="FT213">
        <v>38</v>
      </c>
      <c r="FU213">
        <v>8</v>
      </c>
      <c r="FV213">
        <v>1</v>
      </c>
      <c r="FW213">
        <v>2</v>
      </c>
      <c r="FX213">
        <v>2</v>
      </c>
      <c r="FY213">
        <v>2</v>
      </c>
      <c r="FZ213">
        <v>1</v>
      </c>
      <c r="GA213">
        <v>1</v>
      </c>
      <c r="GB213">
        <v>4</v>
      </c>
      <c r="GC213">
        <v>0</v>
      </c>
      <c r="GD213">
        <v>2</v>
      </c>
      <c r="GE213">
        <v>1</v>
      </c>
      <c r="GF213">
        <v>1</v>
      </c>
      <c r="GG213">
        <v>4</v>
      </c>
      <c r="GH213">
        <v>0</v>
      </c>
      <c r="GI213">
        <v>1</v>
      </c>
      <c r="GJ213">
        <v>0</v>
      </c>
      <c r="GK213">
        <v>0</v>
      </c>
      <c r="GL213">
        <v>0</v>
      </c>
      <c r="GM213">
        <v>0</v>
      </c>
      <c r="GN213">
        <v>1</v>
      </c>
      <c r="GO213">
        <v>1</v>
      </c>
      <c r="GP213">
        <v>3</v>
      </c>
      <c r="GQ213">
        <v>2</v>
      </c>
      <c r="GR213">
        <v>1</v>
      </c>
      <c r="GS213">
        <v>38</v>
      </c>
      <c r="GT213">
        <v>52</v>
      </c>
      <c r="GU213">
        <v>33</v>
      </c>
      <c r="GV213">
        <v>2</v>
      </c>
      <c r="GW213">
        <v>4</v>
      </c>
      <c r="GX213">
        <v>2</v>
      </c>
      <c r="GY213">
        <v>0</v>
      </c>
      <c r="GZ213">
        <v>2</v>
      </c>
      <c r="HA213">
        <v>1</v>
      </c>
      <c r="HB213">
        <v>0</v>
      </c>
      <c r="HC213">
        <v>0</v>
      </c>
      <c r="HD213">
        <v>1</v>
      </c>
      <c r="HE213">
        <v>0</v>
      </c>
      <c r="HF213">
        <v>0</v>
      </c>
      <c r="HG213">
        <v>0</v>
      </c>
      <c r="HH213">
        <v>2</v>
      </c>
      <c r="HI213">
        <v>0</v>
      </c>
      <c r="HJ213">
        <v>3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2</v>
      </c>
      <c r="HS213">
        <v>52</v>
      </c>
      <c r="HT213">
        <v>3</v>
      </c>
      <c r="HU213">
        <v>0</v>
      </c>
      <c r="HV213">
        <v>0</v>
      </c>
      <c r="HW213">
        <v>0</v>
      </c>
      <c r="HX213">
        <v>3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3</v>
      </c>
    </row>
    <row r="214" spans="1:242">
      <c r="A214" t="s">
        <v>955</v>
      </c>
      <c r="B214" t="s">
        <v>946</v>
      </c>
      <c r="C214" t="str">
        <f>"080406"</f>
        <v>080406</v>
      </c>
      <c r="D214" t="s">
        <v>436</v>
      </c>
      <c r="E214">
        <v>2</v>
      </c>
      <c r="F214">
        <v>1090</v>
      </c>
      <c r="G214">
        <v>830</v>
      </c>
      <c r="H214">
        <v>408</v>
      </c>
      <c r="I214">
        <v>422</v>
      </c>
      <c r="J214">
        <v>0</v>
      </c>
      <c r="K214">
        <v>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422</v>
      </c>
      <c r="T214">
        <v>0</v>
      </c>
      <c r="U214">
        <v>0</v>
      </c>
      <c r="V214">
        <v>422</v>
      </c>
      <c r="W214">
        <v>27</v>
      </c>
      <c r="X214">
        <v>22</v>
      </c>
      <c r="Y214">
        <v>5</v>
      </c>
      <c r="Z214">
        <v>0</v>
      </c>
      <c r="AA214">
        <v>395</v>
      </c>
      <c r="AB214">
        <v>162</v>
      </c>
      <c r="AC214">
        <v>29</v>
      </c>
      <c r="AD214">
        <v>8</v>
      </c>
      <c r="AE214">
        <v>44</v>
      </c>
      <c r="AF214">
        <v>4</v>
      </c>
      <c r="AG214">
        <v>2</v>
      </c>
      <c r="AH214">
        <v>1</v>
      </c>
      <c r="AI214">
        <v>3</v>
      </c>
      <c r="AJ214">
        <v>4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</v>
      </c>
      <c r="AT214">
        <v>1</v>
      </c>
      <c r="AU214">
        <v>0</v>
      </c>
      <c r="AV214">
        <v>0</v>
      </c>
      <c r="AW214">
        <v>55</v>
      </c>
      <c r="AX214">
        <v>0</v>
      </c>
      <c r="AY214">
        <v>1</v>
      </c>
      <c r="AZ214">
        <v>8</v>
      </c>
      <c r="BA214">
        <v>162</v>
      </c>
      <c r="BB214">
        <v>80</v>
      </c>
      <c r="BC214">
        <v>24</v>
      </c>
      <c r="BD214">
        <v>34</v>
      </c>
      <c r="BE214">
        <v>3</v>
      </c>
      <c r="BF214">
        <v>0</v>
      </c>
      <c r="BG214">
        <v>0</v>
      </c>
      <c r="BH214">
        <v>1</v>
      </c>
      <c r="BI214">
        <v>0</v>
      </c>
      <c r="BJ214">
        <v>3</v>
      </c>
      <c r="BK214">
        <v>1</v>
      </c>
      <c r="BL214">
        <v>0</v>
      </c>
      <c r="BM214">
        <v>0</v>
      </c>
      <c r="BN214">
        <v>3</v>
      </c>
      <c r="BO214">
        <v>0</v>
      </c>
      <c r="BP214">
        <v>1</v>
      </c>
      <c r="BQ214">
        <v>0</v>
      </c>
      <c r="BR214">
        <v>0</v>
      </c>
      <c r="BS214">
        <v>0</v>
      </c>
      <c r="BT214">
        <v>3</v>
      </c>
      <c r="BU214">
        <v>3</v>
      </c>
      <c r="BV214">
        <v>0</v>
      </c>
      <c r="BW214">
        <v>3</v>
      </c>
      <c r="BX214">
        <v>1</v>
      </c>
      <c r="BY214">
        <v>0</v>
      </c>
      <c r="BZ214">
        <v>0</v>
      </c>
      <c r="CA214">
        <v>80</v>
      </c>
      <c r="CB214">
        <v>13</v>
      </c>
      <c r="CC214">
        <v>3</v>
      </c>
      <c r="CD214">
        <v>3</v>
      </c>
      <c r="CE214">
        <v>2</v>
      </c>
      <c r="CF214">
        <v>2</v>
      </c>
      <c r="CG214">
        <v>0</v>
      </c>
      <c r="CH214">
        <v>1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1</v>
      </c>
      <c r="CP214">
        <v>0</v>
      </c>
      <c r="CQ214">
        <v>0</v>
      </c>
      <c r="CR214">
        <v>1</v>
      </c>
      <c r="CS214">
        <v>13</v>
      </c>
      <c r="CT214">
        <v>24</v>
      </c>
      <c r="CU214">
        <v>11</v>
      </c>
      <c r="CV214">
        <v>0</v>
      </c>
      <c r="CW214">
        <v>3</v>
      </c>
      <c r="CX214">
        <v>1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2</v>
      </c>
      <c r="DE214">
        <v>2</v>
      </c>
      <c r="DF214">
        <v>0</v>
      </c>
      <c r="DG214">
        <v>1</v>
      </c>
      <c r="DH214">
        <v>0</v>
      </c>
      <c r="DI214">
        <v>1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1</v>
      </c>
      <c r="DQ214">
        <v>1</v>
      </c>
      <c r="DR214">
        <v>0</v>
      </c>
      <c r="DS214">
        <v>24</v>
      </c>
      <c r="DT214">
        <v>16</v>
      </c>
      <c r="DU214">
        <v>2</v>
      </c>
      <c r="DV214">
        <v>7</v>
      </c>
      <c r="DW214">
        <v>0</v>
      </c>
      <c r="DX214">
        <v>0</v>
      </c>
      <c r="DY214">
        <v>4</v>
      </c>
      <c r="DZ214">
        <v>0</v>
      </c>
      <c r="EA214">
        <v>0</v>
      </c>
      <c r="EB214">
        <v>0</v>
      </c>
      <c r="EC214">
        <v>1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1</v>
      </c>
      <c r="EN214">
        <v>0</v>
      </c>
      <c r="EO214">
        <v>0</v>
      </c>
      <c r="EP214">
        <v>0</v>
      </c>
      <c r="EQ214">
        <v>0</v>
      </c>
      <c r="ER214">
        <v>1</v>
      </c>
      <c r="ES214">
        <v>16</v>
      </c>
      <c r="ET214">
        <v>38</v>
      </c>
      <c r="EU214">
        <v>13</v>
      </c>
      <c r="EV214">
        <v>0</v>
      </c>
      <c r="EW214">
        <v>2</v>
      </c>
      <c r="EX214">
        <v>1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14</v>
      </c>
      <c r="FE214">
        <v>0</v>
      </c>
      <c r="FF214">
        <v>0</v>
      </c>
      <c r="FG214">
        <v>0</v>
      </c>
      <c r="FH214">
        <v>0</v>
      </c>
      <c r="FI214">
        <v>2</v>
      </c>
      <c r="FJ214">
        <v>2</v>
      </c>
      <c r="FK214">
        <v>0</v>
      </c>
      <c r="FL214">
        <v>0</v>
      </c>
      <c r="FM214">
        <v>0</v>
      </c>
      <c r="FN214">
        <v>3</v>
      </c>
      <c r="FO214">
        <v>0</v>
      </c>
      <c r="FP214">
        <v>0</v>
      </c>
      <c r="FQ214">
        <v>0</v>
      </c>
      <c r="FR214">
        <v>1</v>
      </c>
      <c r="FS214">
        <v>38</v>
      </c>
      <c r="FT214">
        <v>27</v>
      </c>
      <c r="FU214">
        <v>9</v>
      </c>
      <c r="FV214">
        <v>2</v>
      </c>
      <c r="FW214">
        <v>1</v>
      </c>
      <c r="FX214">
        <v>2</v>
      </c>
      <c r="FY214">
        <v>0</v>
      </c>
      <c r="FZ214">
        <v>2</v>
      </c>
      <c r="GA214">
        <v>1</v>
      </c>
      <c r="GB214">
        <v>2</v>
      </c>
      <c r="GC214">
        <v>0</v>
      </c>
      <c r="GD214">
        <v>1</v>
      </c>
      <c r="GE214">
        <v>0</v>
      </c>
      <c r="GF214">
        <v>2</v>
      </c>
      <c r="GG214">
        <v>1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2</v>
      </c>
      <c r="GP214">
        <v>0</v>
      </c>
      <c r="GQ214">
        <v>0</v>
      </c>
      <c r="GR214">
        <v>2</v>
      </c>
      <c r="GS214">
        <v>27</v>
      </c>
      <c r="GT214">
        <v>29</v>
      </c>
      <c r="GU214">
        <v>13</v>
      </c>
      <c r="GV214">
        <v>1</v>
      </c>
      <c r="GW214">
        <v>1</v>
      </c>
      <c r="GX214">
        <v>2</v>
      </c>
      <c r="GY214">
        <v>0</v>
      </c>
      <c r="GZ214">
        <v>2</v>
      </c>
      <c r="HA214">
        <v>1</v>
      </c>
      <c r="HB214">
        <v>1</v>
      </c>
      <c r="HC214">
        <v>0</v>
      </c>
      <c r="HD214">
        <v>0</v>
      </c>
      <c r="HE214">
        <v>0</v>
      </c>
      <c r="HF214">
        <v>2</v>
      </c>
      <c r="HG214">
        <v>2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3</v>
      </c>
      <c r="HP214">
        <v>0</v>
      </c>
      <c r="HQ214">
        <v>0</v>
      </c>
      <c r="HR214">
        <v>1</v>
      </c>
      <c r="HS214">
        <v>29</v>
      </c>
      <c r="HT214">
        <v>6</v>
      </c>
      <c r="HU214">
        <v>4</v>
      </c>
      <c r="HV214">
        <v>0</v>
      </c>
      <c r="HW214">
        <v>1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1</v>
      </c>
      <c r="IE214">
        <v>0</v>
      </c>
      <c r="IF214">
        <v>0</v>
      </c>
      <c r="IG214">
        <v>0</v>
      </c>
      <c r="IH214">
        <v>6</v>
      </c>
    </row>
    <row r="215" spans="1:242">
      <c r="A215" t="s">
        <v>954</v>
      </c>
      <c r="B215" t="s">
        <v>946</v>
      </c>
      <c r="C215" t="str">
        <f>"080406"</f>
        <v>080406</v>
      </c>
      <c r="D215" t="s">
        <v>538</v>
      </c>
      <c r="E215">
        <v>3</v>
      </c>
      <c r="F215">
        <v>808</v>
      </c>
      <c r="G215">
        <v>610</v>
      </c>
      <c r="H215">
        <v>346</v>
      </c>
      <c r="I215">
        <v>264</v>
      </c>
      <c r="J215">
        <v>1</v>
      </c>
      <c r="K215">
        <v>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264</v>
      </c>
      <c r="T215">
        <v>0</v>
      </c>
      <c r="U215">
        <v>0</v>
      </c>
      <c r="V215">
        <v>264</v>
      </c>
      <c r="W215">
        <v>18</v>
      </c>
      <c r="X215">
        <v>13</v>
      </c>
      <c r="Y215">
        <v>5</v>
      </c>
      <c r="Z215">
        <v>0</v>
      </c>
      <c r="AA215">
        <v>246</v>
      </c>
      <c r="AB215">
        <v>102</v>
      </c>
      <c r="AC215">
        <v>20</v>
      </c>
      <c r="AD215">
        <v>6</v>
      </c>
      <c r="AE215">
        <v>31</v>
      </c>
      <c r="AF215">
        <v>5</v>
      </c>
      <c r="AG215">
        <v>1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31</v>
      </c>
      <c r="AX215">
        <v>0</v>
      </c>
      <c r="AY215">
        <v>6</v>
      </c>
      <c r="AZ215">
        <v>1</v>
      </c>
      <c r="BA215">
        <v>102</v>
      </c>
      <c r="BB215">
        <v>34</v>
      </c>
      <c r="BC215">
        <v>12</v>
      </c>
      <c r="BD215">
        <v>12</v>
      </c>
      <c r="BE215">
        <v>0</v>
      </c>
      <c r="BF215">
        <v>1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v>0</v>
      </c>
      <c r="BT215">
        <v>2</v>
      </c>
      <c r="BU215">
        <v>0</v>
      </c>
      <c r="BV215">
        <v>0</v>
      </c>
      <c r="BW215">
        <v>1</v>
      </c>
      <c r="BX215">
        <v>0</v>
      </c>
      <c r="BY215">
        <v>0</v>
      </c>
      <c r="BZ215">
        <v>3</v>
      </c>
      <c r="CA215">
        <v>34</v>
      </c>
      <c r="CB215">
        <v>12</v>
      </c>
      <c r="CC215">
        <v>3</v>
      </c>
      <c r="CD215">
        <v>2</v>
      </c>
      <c r="CE215">
        <v>0</v>
      </c>
      <c r="CF215">
        <v>0</v>
      </c>
      <c r="CG215">
        <v>1</v>
      </c>
      <c r="CH215">
        <v>3</v>
      </c>
      <c r="CI215">
        <v>0</v>
      </c>
      <c r="CJ215">
        <v>1</v>
      </c>
      <c r="CK215">
        <v>0</v>
      </c>
      <c r="CL215">
        <v>1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12</v>
      </c>
      <c r="CT215">
        <v>7</v>
      </c>
      <c r="CU215">
        <v>2</v>
      </c>
      <c r="CV215">
        <v>0</v>
      </c>
      <c r="CW215">
        <v>1</v>
      </c>
      <c r="CX215">
        <v>0</v>
      </c>
      <c r="CY215">
        <v>0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7</v>
      </c>
      <c r="DT215">
        <v>22</v>
      </c>
      <c r="DU215">
        <v>7</v>
      </c>
      <c r="DV215">
        <v>6</v>
      </c>
      <c r="DW215">
        <v>0</v>
      </c>
      <c r="DX215">
        <v>0</v>
      </c>
      <c r="DY215">
        <v>7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1</v>
      </c>
      <c r="EH215">
        <v>0</v>
      </c>
      <c r="EI215">
        <v>0</v>
      </c>
      <c r="EJ215">
        <v>0</v>
      </c>
      <c r="EK215">
        <v>1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22</v>
      </c>
      <c r="ET215">
        <v>30</v>
      </c>
      <c r="EU215">
        <v>14</v>
      </c>
      <c r="EV215">
        <v>5</v>
      </c>
      <c r="EW215">
        <v>2</v>
      </c>
      <c r="EX215">
        <v>0</v>
      </c>
      <c r="EY215">
        <v>3</v>
      </c>
      <c r="EZ215">
        <v>0</v>
      </c>
      <c r="FA215">
        <v>0</v>
      </c>
      <c r="FB215">
        <v>0</v>
      </c>
      <c r="FC215">
        <v>0</v>
      </c>
      <c r="FD215">
        <v>4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1</v>
      </c>
      <c r="FP215">
        <v>0</v>
      </c>
      <c r="FQ215">
        <v>0</v>
      </c>
      <c r="FR215">
        <v>1</v>
      </c>
      <c r="FS215">
        <v>30</v>
      </c>
      <c r="FT215">
        <v>26</v>
      </c>
      <c r="FU215">
        <v>8</v>
      </c>
      <c r="FV215">
        <v>0</v>
      </c>
      <c r="FW215">
        <v>4</v>
      </c>
      <c r="FX215">
        <v>0</v>
      </c>
      <c r="FY215">
        <v>1</v>
      </c>
      <c r="FZ215">
        <v>4</v>
      </c>
      <c r="GA215">
        <v>3</v>
      </c>
      <c r="GB215">
        <v>0</v>
      </c>
      <c r="GC215">
        <v>1</v>
      </c>
      <c r="GD215">
        <v>0</v>
      </c>
      <c r="GE215">
        <v>0</v>
      </c>
      <c r="GF215">
        <v>0</v>
      </c>
      <c r="GG215">
        <v>1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1</v>
      </c>
      <c r="GQ215">
        <v>2</v>
      </c>
      <c r="GR215">
        <v>1</v>
      </c>
      <c r="GS215">
        <v>26</v>
      </c>
      <c r="GT215">
        <v>11</v>
      </c>
      <c r="GU215">
        <v>4</v>
      </c>
      <c r="GV215">
        <v>2</v>
      </c>
      <c r="GW215">
        <v>2</v>
      </c>
      <c r="GX215">
        <v>2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1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11</v>
      </c>
      <c r="HT215">
        <v>2</v>
      </c>
      <c r="HU215">
        <v>0</v>
      </c>
      <c r="HV215">
        <v>0</v>
      </c>
      <c r="HW215">
        <v>1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1</v>
      </c>
      <c r="IH215">
        <v>2</v>
      </c>
    </row>
    <row r="216" spans="1:242">
      <c r="A216" t="s">
        <v>953</v>
      </c>
      <c r="B216" t="s">
        <v>946</v>
      </c>
      <c r="C216" t="str">
        <f>"080406"</f>
        <v>080406</v>
      </c>
      <c r="D216" t="s">
        <v>952</v>
      </c>
      <c r="E216">
        <v>4</v>
      </c>
      <c r="F216">
        <v>496</v>
      </c>
      <c r="G216">
        <v>350</v>
      </c>
      <c r="H216">
        <v>185</v>
      </c>
      <c r="I216">
        <v>165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165</v>
      </c>
      <c r="T216">
        <v>0</v>
      </c>
      <c r="U216">
        <v>0</v>
      </c>
      <c r="V216">
        <v>165</v>
      </c>
      <c r="W216">
        <v>7</v>
      </c>
      <c r="X216">
        <v>6</v>
      </c>
      <c r="Y216">
        <v>1</v>
      </c>
      <c r="Z216">
        <v>0</v>
      </c>
      <c r="AA216">
        <v>158</v>
      </c>
      <c r="AB216">
        <v>82</v>
      </c>
      <c r="AC216">
        <v>14</v>
      </c>
      <c r="AD216">
        <v>7</v>
      </c>
      <c r="AE216">
        <v>12</v>
      </c>
      <c r="AF216">
        <v>0</v>
      </c>
      <c r="AG216">
        <v>0</v>
      </c>
      <c r="AH216">
        <v>1</v>
      </c>
      <c r="AI216">
        <v>0</v>
      </c>
      <c r="AJ216">
        <v>1</v>
      </c>
      <c r="AK216">
        <v>6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38</v>
      </c>
      <c r="AX216">
        <v>1</v>
      </c>
      <c r="AY216">
        <v>2</v>
      </c>
      <c r="AZ216">
        <v>0</v>
      </c>
      <c r="BA216">
        <v>82</v>
      </c>
      <c r="BB216">
        <v>30</v>
      </c>
      <c r="BC216">
        <v>6</v>
      </c>
      <c r="BD216">
        <v>12</v>
      </c>
      <c r="BE216">
        <v>1</v>
      </c>
      <c r="BF216">
        <v>0</v>
      </c>
      <c r="BG216">
        <v>1</v>
      </c>
      <c r="BH216">
        <v>0</v>
      </c>
      <c r="BI216">
        <v>1</v>
      </c>
      <c r="BJ216">
        <v>0</v>
      </c>
      <c r="BK216">
        <v>0</v>
      </c>
      <c r="BL216">
        <v>0</v>
      </c>
      <c r="BM216">
        <v>2</v>
      </c>
      <c r="BN216">
        <v>0</v>
      </c>
      <c r="BO216">
        <v>0</v>
      </c>
      <c r="BP216">
        <v>1</v>
      </c>
      <c r="BQ216">
        <v>2</v>
      </c>
      <c r="BR216">
        <v>0</v>
      </c>
      <c r="BS216">
        <v>0</v>
      </c>
      <c r="BT216">
        <v>3</v>
      </c>
      <c r="BU216">
        <v>0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30</v>
      </c>
      <c r="CB216">
        <v>3</v>
      </c>
      <c r="CC216">
        <v>1</v>
      </c>
      <c r="CD216">
        <v>1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1</v>
      </c>
      <c r="CO216">
        <v>0</v>
      </c>
      <c r="CP216">
        <v>0</v>
      </c>
      <c r="CQ216">
        <v>0</v>
      </c>
      <c r="CR216">
        <v>0</v>
      </c>
      <c r="CS216">
        <v>3</v>
      </c>
      <c r="CT216">
        <v>1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1</v>
      </c>
      <c r="DT216">
        <v>18</v>
      </c>
      <c r="DU216">
        <v>2</v>
      </c>
      <c r="DV216">
        <v>7</v>
      </c>
      <c r="DW216">
        <v>0</v>
      </c>
      <c r="DX216">
        <v>1</v>
      </c>
      <c r="DY216">
        <v>4</v>
      </c>
      <c r="DZ216">
        <v>0</v>
      </c>
      <c r="EA216">
        <v>1</v>
      </c>
      <c r="EB216">
        <v>0</v>
      </c>
      <c r="EC216">
        <v>0</v>
      </c>
      <c r="ED216">
        <v>0</v>
      </c>
      <c r="EE216">
        <v>0</v>
      </c>
      <c r="EF216">
        <v>1</v>
      </c>
      <c r="EG216">
        <v>0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1</v>
      </c>
      <c r="ES216">
        <v>18</v>
      </c>
      <c r="ET216">
        <v>13</v>
      </c>
      <c r="EU216">
        <v>3</v>
      </c>
      <c r="EV216">
        <v>1</v>
      </c>
      <c r="EW216">
        <v>1</v>
      </c>
      <c r="EX216">
        <v>1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4</v>
      </c>
      <c r="FE216">
        <v>0</v>
      </c>
      <c r="FF216">
        <v>0</v>
      </c>
      <c r="FG216">
        <v>1</v>
      </c>
      <c r="FH216">
        <v>0</v>
      </c>
      <c r="FI216">
        <v>2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13</v>
      </c>
      <c r="FT216">
        <v>7</v>
      </c>
      <c r="FU216">
        <v>1</v>
      </c>
      <c r="FV216">
        <v>2</v>
      </c>
      <c r="FW216">
        <v>0</v>
      </c>
      <c r="FX216">
        <v>0</v>
      </c>
      <c r="FY216">
        <v>0</v>
      </c>
      <c r="FZ216">
        <v>1</v>
      </c>
      <c r="GA216">
        <v>0</v>
      </c>
      <c r="GB216">
        <v>0</v>
      </c>
      <c r="GC216">
        <v>0</v>
      </c>
      <c r="GD216">
        <v>0</v>
      </c>
      <c r="GE216">
        <v>1</v>
      </c>
      <c r="GF216">
        <v>0</v>
      </c>
      <c r="GG216">
        <v>1</v>
      </c>
      <c r="GH216">
        <v>0</v>
      </c>
      <c r="GI216">
        <v>0</v>
      </c>
      <c r="GJ216">
        <v>0</v>
      </c>
      <c r="GK216">
        <v>1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7</v>
      </c>
      <c r="GT216">
        <v>3</v>
      </c>
      <c r="GU216">
        <v>2</v>
      </c>
      <c r="GV216">
        <v>1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3</v>
      </c>
      <c r="HT216">
        <v>1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1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1</v>
      </c>
    </row>
    <row r="217" spans="1:242">
      <c r="A217" t="s">
        <v>951</v>
      </c>
      <c r="B217" t="s">
        <v>946</v>
      </c>
      <c r="C217" t="str">
        <f>"080406"</f>
        <v>080406</v>
      </c>
      <c r="D217" t="s">
        <v>950</v>
      </c>
      <c r="E217">
        <v>5</v>
      </c>
      <c r="F217">
        <v>255</v>
      </c>
      <c r="G217">
        <v>200</v>
      </c>
      <c r="H217">
        <v>119</v>
      </c>
      <c r="I217">
        <v>81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81</v>
      </c>
      <c r="T217">
        <v>0</v>
      </c>
      <c r="U217">
        <v>0</v>
      </c>
      <c r="V217">
        <v>81</v>
      </c>
      <c r="W217">
        <v>9</v>
      </c>
      <c r="X217">
        <v>8</v>
      </c>
      <c r="Y217">
        <v>1</v>
      </c>
      <c r="Z217">
        <v>0</v>
      </c>
      <c r="AA217">
        <v>72</v>
      </c>
      <c r="AB217">
        <v>23</v>
      </c>
      <c r="AC217">
        <v>6</v>
      </c>
      <c r="AD217">
        <v>1</v>
      </c>
      <c r="AE217">
        <v>3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3</v>
      </c>
      <c r="AT217">
        <v>2</v>
      </c>
      <c r="AU217">
        <v>0</v>
      </c>
      <c r="AV217">
        <v>0</v>
      </c>
      <c r="AW217">
        <v>8</v>
      </c>
      <c r="AX217">
        <v>0</v>
      </c>
      <c r="AY217">
        <v>0</v>
      </c>
      <c r="AZ217">
        <v>0</v>
      </c>
      <c r="BA217">
        <v>23</v>
      </c>
      <c r="BB217">
        <v>15</v>
      </c>
      <c r="BC217">
        <v>4</v>
      </c>
      <c r="BD217">
        <v>6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1</v>
      </c>
      <c r="BT217">
        <v>0</v>
      </c>
      <c r="BU217">
        <v>0</v>
      </c>
      <c r="BV217">
        <v>0</v>
      </c>
      <c r="BW217">
        <v>1</v>
      </c>
      <c r="BX217">
        <v>0</v>
      </c>
      <c r="BY217">
        <v>0</v>
      </c>
      <c r="BZ217">
        <v>0</v>
      </c>
      <c r="CA217">
        <v>15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1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3</v>
      </c>
      <c r="CT217">
        <v>3</v>
      </c>
      <c r="CU217">
        <v>1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1</v>
      </c>
      <c r="DG217">
        <v>1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3</v>
      </c>
      <c r="DT217">
        <v>10</v>
      </c>
      <c r="DU217">
        <v>0</v>
      </c>
      <c r="DV217">
        <v>6</v>
      </c>
      <c r="DW217">
        <v>0</v>
      </c>
      <c r="DX217">
        <v>1</v>
      </c>
      <c r="DY217">
        <v>1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1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1</v>
      </c>
      <c r="EP217">
        <v>0</v>
      </c>
      <c r="EQ217">
        <v>0</v>
      </c>
      <c r="ER217">
        <v>0</v>
      </c>
      <c r="ES217">
        <v>10</v>
      </c>
      <c r="ET217">
        <v>2</v>
      </c>
      <c r="EU217">
        <v>1</v>
      </c>
      <c r="EV217">
        <v>1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2</v>
      </c>
      <c r="FT217">
        <v>10</v>
      </c>
      <c r="FU217">
        <v>5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1</v>
      </c>
      <c r="GC217">
        <v>0</v>
      </c>
      <c r="GD217">
        <v>1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2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1</v>
      </c>
      <c r="GS217">
        <v>10</v>
      </c>
      <c r="GT217">
        <v>5</v>
      </c>
      <c r="GU217">
        <v>2</v>
      </c>
      <c r="GV217">
        <v>2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1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5</v>
      </c>
      <c r="HT217">
        <v>1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1</v>
      </c>
      <c r="ID217">
        <v>0</v>
      </c>
      <c r="IE217">
        <v>0</v>
      </c>
      <c r="IF217">
        <v>0</v>
      </c>
      <c r="IG217">
        <v>0</v>
      </c>
      <c r="IH217">
        <v>1</v>
      </c>
    </row>
    <row r="218" spans="1:242">
      <c r="A218" t="s">
        <v>949</v>
      </c>
      <c r="B218" t="s">
        <v>946</v>
      </c>
      <c r="C218" t="str">
        <f>"080406"</f>
        <v>080406</v>
      </c>
      <c r="D218" t="s">
        <v>948</v>
      </c>
      <c r="E218">
        <v>6</v>
      </c>
      <c r="F218">
        <v>291</v>
      </c>
      <c r="G218">
        <v>230</v>
      </c>
      <c r="H218">
        <v>149</v>
      </c>
      <c r="I218">
        <v>81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81</v>
      </c>
      <c r="T218">
        <v>0</v>
      </c>
      <c r="U218">
        <v>0</v>
      </c>
      <c r="V218">
        <v>81</v>
      </c>
      <c r="W218">
        <v>6</v>
      </c>
      <c r="X218">
        <v>5</v>
      </c>
      <c r="Y218">
        <v>1</v>
      </c>
      <c r="Z218">
        <v>0</v>
      </c>
      <c r="AA218">
        <v>75</v>
      </c>
      <c r="AB218">
        <v>24</v>
      </c>
      <c r="AC218">
        <v>3</v>
      </c>
      <c r="AD218">
        <v>0</v>
      </c>
      <c r="AE218">
        <v>3</v>
      </c>
      <c r="AF218">
        <v>1</v>
      </c>
      <c r="AG218">
        <v>1</v>
      </c>
      <c r="AH218">
        <v>0</v>
      </c>
      <c r="AI218">
        <v>0</v>
      </c>
      <c r="AJ218">
        <v>2</v>
      </c>
      <c r="AK218">
        <v>1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12</v>
      </c>
      <c r="AX218">
        <v>0</v>
      </c>
      <c r="AY218">
        <v>0</v>
      </c>
      <c r="AZ218">
        <v>0</v>
      </c>
      <c r="BA218">
        <v>24</v>
      </c>
      <c r="BB218">
        <v>12</v>
      </c>
      <c r="BC218">
        <v>5</v>
      </c>
      <c r="BD218">
        <v>4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1</v>
      </c>
      <c r="BU218">
        <v>1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12</v>
      </c>
      <c r="CB218">
        <v>2</v>
      </c>
      <c r="CC218">
        <v>1</v>
      </c>
      <c r="CD218">
        <v>0</v>
      </c>
      <c r="CE218">
        <v>0</v>
      </c>
      <c r="CF218">
        <v>0</v>
      </c>
      <c r="CG218">
        <v>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2</v>
      </c>
      <c r="CT218">
        <v>1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1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1</v>
      </c>
      <c r="DT218">
        <v>12</v>
      </c>
      <c r="DU218">
        <v>6</v>
      </c>
      <c r="DV218">
        <v>1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4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12</v>
      </c>
      <c r="ET218">
        <v>8</v>
      </c>
      <c r="EU218">
        <v>3</v>
      </c>
      <c r="EV218">
        <v>0</v>
      </c>
      <c r="EW218">
        <v>1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4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8</v>
      </c>
      <c r="FT218">
        <v>9</v>
      </c>
      <c r="FU218">
        <v>5</v>
      </c>
      <c r="FV218">
        <v>0</v>
      </c>
      <c r="FW218">
        <v>0</v>
      </c>
      <c r="FX218">
        <v>0</v>
      </c>
      <c r="FY218">
        <v>1</v>
      </c>
      <c r="FZ218">
        <v>0</v>
      </c>
      <c r="GA218">
        <v>0</v>
      </c>
      <c r="GB218">
        <v>1</v>
      </c>
      <c r="GC218">
        <v>0</v>
      </c>
      <c r="GD218">
        <v>0</v>
      </c>
      <c r="GE218">
        <v>1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1</v>
      </c>
      <c r="GR218">
        <v>0</v>
      </c>
      <c r="GS218">
        <v>9</v>
      </c>
      <c r="GT218">
        <v>5</v>
      </c>
      <c r="GU218">
        <v>2</v>
      </c>
      <c r="GV218">
        <v>0</v>
      </c>
      <c r="GW218">
        <v>0</v>
      </c>
      <c r="GX218">
        <v>0</v>
      </c>
      <c r="GY218">
        <v>0</v>
      </c>
      <c r="GZ218">
        <v>1</v>
      </c>
      <c r="HA218">
        <v>1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1</v>
      </c>
      <c r="HS218">
        <v>5</v>
      </c>
      <c r="HT218">
        <v>2</v>
      </c>
      <c r="HU218">
        <v>1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1</v>
      </c>
      <c r="IH218">
        <v>2</v>
      </c>
    </row>
    <row r="219" spans="1:242">
      <c r="A219" t="s">
        <v>947</v>
      </c>
      <c r="B219" t="s">
        <v>946</v>
      </c>
      <c r="C219" t="str">
        <f>"080406"</f>
        <v>080406</v>
      </c>
      <c r="D219" t="s">
        <v>945</v>
      </c>
      <c r="E219">
        <v>7</v>
      </c>
      <c r="F219">
        <v>208</v>
      </c>
      <c r="G219">
        <v>160</v>
      </c>
      <c r="H219">
        <v>71</v>
      </c>
      <c r="I219">
        <v>89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89</v>
      </c>
      <c r="T219">
        <v>0</v>
      </c>
      <c r="U219">
        <v>0</v>
      </c>
      <c r="V219">
        <v>89</v>
      </c>
      <c r="W219">
        <v>7</v>
      </c>
      <c r="X219">
        <v>6</v>
      </c>
      <c r="Y219">
        <v>1</v>
      </c>
      <c r="Z219">
        <v>0</v>
      </c>
      <c r="AA219">
        <v>82</v>
      </c>
      <c r="AB219">
        <v>39</v>
      </c>
      <c r="AC219">
        <v>6</v>
      </c>
      <c r="AD219">
        <v>2</v>
      </c>
      <c r="AE219">
        <v>15</v>
      </c>
      <c r="AF219">
        <v>1</v>
      </c>
      <c r="AG219">
        <v>1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2</v>
      </c>
      <c r="AT219">
        <v>0</v>
      </c>
      <c r="AU219">
        <v>0</v>
      </c>
      <c r="AV219">
        <v>0</v>
      </c>
      <c r="AW219">
        <v>11</v>
      </c>
      <c r="AX219">
        <v>0</v>
      </c>
      <c r="AY219">
        <v>0</v>
      </c>
      <c r="AZ219">
        <v>0</v>
      </c>
      <c r="BA219">
        <v>39</v>
      </c>
      <c r="BB219">
        <v>12</v>
      </c>
      <c r="BC219">
        <v>3</v>
      </c>
      <c r="BD219">
        <v>8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12</v>
      </c>
      <c r="CB219">
        <v>3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3</v>
      </c>
      <c r="CS219">
        <v>3</v>
      </c>
      <c r="CT219">
        <v>7</v>
      </c>
      <c r="CU219">
        <v>7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7</v>
      </c>
      <c r="DT219">
        <v>3</v>
      </c>
      <c r="DU219">
        <v>0</v>
      </c>
      <c r="DV219">
        <v>1</v>
      </c>
      <c r="DW219">
        <v>0</v>
      </c>
      <c r="DX219">
        <v>0</v>
      </c>
      <c r="DY219">
        <v>2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3</v>
      </c>
      <c r="ET219">
        <v>5</v>
      </c>
      <c r="EU219">
        <v>2</v>
      </c>
      <c r="EV219">
        <v>0</v>
      </c>
      <c r="EW219">
        <v>2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1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5</v>
      </c>
      <c r="FT219">
        <v>6</v>
      </c>
      <c r="FU219">
        <v>2</v>
      </c>
      <c r="FV219">
        <v>0</v>
      </c>
      <c r="FW219">
        <v>0</v>
      </c>
      <c r="FX219">
        <v>0</v>
      </c>
      <c r="FY219">
        <v>2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1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1</v>
      </c>
      <c r="GR219">
        <v>0</v>
      </c>
      <c r="GS219">
        <v>6</v>
      </c>
      <c r="GT219">
        <v>7</v>
      </c>
      <c r="GU219">
        <v>5</v>
      </c>
      <c r="GV219">
        <v>0</v>
      </c>
      <c r="GW219">
        <v>1</v>
      </c>
      <c r="GX219">
        <v>0</v>
      </c>
      <c r="GY219">
        <v>0</v>
      </c>
      <c r="GZ219">
        <v>1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7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</row>
    <row r="220" spans="1:242">
      <c r="A220" t="s">
        <v>944</v>
      </c>
      <c r="B220" t="s">
        <v>939</v>
      </c>
      <c r="C220" t="str">
        <f>"080407"</f>
        <v>080407</v>
      </c>
      <c r="D220" t="s">
        <v>322</v>
      </c>
      <c r="E220">
        <v>1</v>
      </c>
      <c r="F220">
        <v>1785</v>
      </c>
      <c r="G220">
        <v>1350</v>
      </c>
      <c r="H220">
        <v>638</v>
      </c>
      <c r="I220">
        <v>712</v>
      </c>
      <c r="J220">
        <v>0</v>
      </c>
      <c r="K220">
        <v>11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712</v>
      </c>
      <c r="T220">
        <v>0</v>
      </c>
      <c r="U220">
        <v>0</v>
      </c>
      <c r="V220">
        <v>712</v>
      </c>
      <c r="W220">
        <v>29</v>
      </c>
      <c r="X220">
        <v>26</v>
      </c>
      <c r="Y220">
        <v>3</v>
      </c>
      <c r="Z220">
        <v>0</v>
      </c>
      <c r="AA220">
        <v>683</v>
      </c>
      <c r="AB220">
        <v>173</v>
      </c>
      <c r="AC220">
        <v>49</v>
      </c>
      <c r="AD220">
        <v>32</v>
      </c>
      <c r="AE220">
        <v>34</v>
      </c>
      <c r="AF220">
        <v>9</v>
      </c>
      <c r="AG220">
        <v>5</v>
      </c>
      <c r="AH220">
        <v>1</v>
      </c>
      <c r="AI220">
        <v>2</v>
      </c>
      <c r="AJ220">
        <v>3</v>
      </c>
      <c r="AK220">
        <v>1</v>
      </c>
      <c r="AL220">
        <v>2</v>
      </c>
      <c r="AM220">
        <v>1</v>
      </c>
      <c r="AN220">
        <v>4</v>
      </c>
      <c r="AO220">
        <v>4</v>
      </c>
      <c r="AP220">
        <v>2</v>
      </c>
      <c r="AQ220">
        <v>0</v>
      </c>
      <c r="AR220">
        <v>0</v>
      </c>
      <c r="AS220">
        <v>3</v>
      </c>
      <c r="AT220">
        <v>0</v>
      </c>
      <c r="AU220">
        <v>0</v>
      </c>
      <c r="AV220">
        <v>1</v>
      </c>
      <c r="AW220">
        <v>4</v>
      </c>
      <c r="AX220">
        <v>3</v>
      </c>
      <c r="AY220">
        <v>3</v>
      </c>
      <c r="AZ220">
        <v>10</v>
      </c>
      <c r="BA220">
        <v>173</v>
      </c>
      <c r="BB220">
        <v>157</v>
      </c>
      <c r="BC220">
        <v>37</v>
      </c>
      <c r="BD220">
        <v>67</v>
      </c>
      <c r="BE220">
        <v>4</v>
      </c>
      <c r="BF220">
        <v>10</v>
      </c>
      <c r="BG220">
        <v>8</v>
      </c>
      <c r="BH220">
        <v>1</v>
      </c>
      <c r="BI220">
        <v>1</v>
      </c>
      <c r="BJ220">
        <v>2</v>
      </c>
      <c r="BK220">
        <v>0</v>
      </c>
      <c r="BL220">
        <v>0</v>
      </c>
      <c r="BM220">
        <v>0</v>
      </c>
      <c r="BN220">
        <v>0</v>
      </c>
      <c r="BO220">
        <v>1</v>
      </c>
      <c r="BP220">
        <v>2</v>
      </c>
      <c r="BQ220">
        <v>1</v>
      </c>
      <c r="BR220">
        <v>1</v>
      </c>
      <c r="BS220">
        <v>2</v>
      </c>
      <c r="BT220">
        <v>8</v>
      </c>
      <c r="BU220">
        <v>1</v>
      </c>
      <c r="BV220">
        <v>4</v>
      </c>
      <c r="BW220">
        <v>5</v>
      </c>
      <c r="BX220">
        <v>0</v>
      </c>
      <c r="BY220">
        <v>0</v>
      </c>
      <c r="BZ220">
        <v>2</v>
      </c>
      <c r="CA220">
        <v>157</v>
      </c>
      <c r="CB220">
        <v>28</v>
      </c>
      <c r="CC220">
        <v>12</v>
      </c>
      <c r="CD220">
        <v>3</v>
      </c>
      <c r="CE220">
        <v>1</v>
      </c>
      <c r="CF220">
        <v>1</v>
      </c>
      <c r="CG220">
        <v>0</v>
      </c>
      <c r="CH220">
        <v>0</v>
      </c>
      <c r="CI220">
        <v>2</v>
      </c>
      <c r="CJ220">
        <v>0</v>
      </c>
      <c r="CK220">
        <v>2</v>
      </c>
      <c r="CL220">
        <v>0</v>
      </c>
      <c r="CM220">
        <v>1</v>
      </c>
      <c r="CN220">
        <v>1</v>
      </c>
      <c r="CO220">
        <v>0</v>
      </c>
      <c r="CP220">
        <v>1</v>
      </c>
      <c r="CQ220">
        <v>1</v>
      </c>
      <c r="CR220">
        <v>3</v>
      </c>
      <c r="CS220">
        <v>28</v>
      </c>
      <c r="CT220">
        <v>55</v>
      </c>
      <c r="CU220">
        <v>25</v>
      </c>
      <c r="CV220">
        <v>4</v>
      </c>
      <c r="CW220">
        <v>1</v>
      </c>
      <c r="CX220">
        <v>3</v>
      </c>
      <c r="CY220">
        <v>0</v>
      </c>
      <c r="CZ220">
        <v>6</v>
      </c>
      <c r="DA220">
        <v>0</v>
      </c>
      <c r="DB220">
        <v>0</v>
      </c>
      <c r="DC220">
        <v>0</v>
      </c>
      <c r="DD220">
        <v>0</v>
      </c>
      <c r="DE220">
        <v>4</v>
      </c>
      <c r="DF220">
        <v>2</v>
      </c>
      <c r="DG220">
        <v>1</v>
      </c>
      <c r="DH220">
        <v>0</v>
      </c>
      <c r="DI220">
        <v>2</v>
      </c>
      <c r="DJ220">
        <v>0</v>
      </c>
      <c r="DK220">
        <v>1</v>
      </c>
      <c r="DL220">
        <v>0</v>
      </c>
      <c r="DM220">
        <v>3</v>
      </c>
      <c r="DN220">
        <v>1</v>
      </c>
      <c r="DO220">
        <v>0</v>
      </c>
      <c r="DP220">
        <v>0</v>
      </c>
      <c r="DQ220">
        <v>0</v>
      </c>
      <c r="DR220">
        <v>2</v>
      </c>
      <c r="DS220">
        <v>55</v>
      </c>
      <c r="DT220">
        <v>53</v>
      </c>
      <c r="DU220">
        <v>13</v>
      </c>
      <c r="DV220">
        <v>8</v>
      </c>
      <c r="DW220">
        <v>0</v>
      </c>
      <c r="DX220">
        <v>0</v>
      </c>
      <c r="DY220">
        <v>18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2</v>
      </c>
      <c r="EJ220">
        <v>0</v>
      </c>
      <c r="EK220">
        <v>0</v>
      </c>
      <c r="EL220">
        <v>0</v>
      </c>
      <c r="EM220">
        <v>8</v>
      </c>
      <c r="EN220">
        <v>2</v>
      </c>
      <c r="EO220">
        <v>0</v>
      </c>
      <c r="EP220">
        <v>1</v>
      </c>
      <c r="EQ220">
        <v>1</v>
      </c>
      <c r="ER220">
        <v>0</v>
      </c>
      <c r="ES220">
        <v>53</v>
      </c>
      <c r="ET220">
        <v>53</v>
      </c>
      <c r="EU220">
        <v>21</v>
      </c>
      <c r="EV220">
        <v>4</v>
      </c>
      <c r="EW220">
        <v>0</v>
      </c>
      <c r="EX220">
        <v>1</v>
      </c>
      <c r="EY220">
        <v>2</v>
      </c>
      <c r="EZ220">
        <v>0</v>
      </c>
      <c r="FA220">
        <v>1</v>
      </c>
      <c r="FB220">
        <v>0</v>
      </c>
      <c r="FC220">
        <v>3</v>
      </c>
      <c r="FD220">
        <v>11</v>
      </c>
      <c r="FE220">
        <v>1</v>
      </c>
      <c r="FF220">
        <v>0</v>
      </c>
      <c r="FG220">
        <v>1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1</v>
      </c>
      <c r="FO220">
        <v>3</v>
      </c>
      <c r="FP220">
        <v>0</v>
      </c>
      <c r="FQ220">
        <v>2</v>
      </c>
      <c r="FR220">
        <v>2</v>
      </c>
      <c r="FS220">
        <v>53</v>
      </c>
      <c r="FT220">
        <v>51</v>
      </c>
      <c r="FU220">
        <v>18</v>
      </c>
      <c r="FV220">
        <v>2</v>
      </c>
      <c r="FW220">
        <v>3</v>
      </c>
      <c r="FX220">
        <v>4</v>
      </c>
      <c r="FY220">
        <v>7</v>
      </c>
      <c r="FZ220">
        <v>2</v>
      </c>
      <c r="GA220">
        <v>0</v>
      </c>
      <c r="GB220">
        <v>3</v>
      </c>
      <c r="GC220">
        <v>2</v>
      </c>
      <c r="GD220">
        <v>0</v>
      </c>
      <c r="GE220">
        <v>1</v>
      </c>
      <c r="GF220">
        <v>0</v>
      </c>
      <c r="GG220">
        <v>0</v>
      </c>
      <c r="GH220">
        <v>0</v>
      </c>
      <c r="GI220">
        <v>1</v>
      </c>
      <c r="GJ220">
        <v>2</v>
      </c>
      <c r="GK220">
        <v>1</v>
      </c>
      <c r="GL220">
        <v>0</v>
      </c>
      <c r="GM220">
        <v>0</v>
      </c>
      <c r="GN220">
        <v>1</v>
      </c>
      <c r="GO220">
        <v>0</v>
      </c>
      <c r="GP220">
        <v>3</v>
      </c>
      <c r="GQ220">
        <v>1</v>
      </c>
      <c r="GR220">
        <v>0</v>
      </c>
      <c r="GS220">
        <v>51</v>
      </c>
      <c r="GT220">
        <v>105</v>
      </c>
      <c r="GU220">
        <v>62</v>
      </c>
      <c r="GV220">
        <v>2</v>
      </c>
      <c r="GW220">
        <v>1</v>
      </c>
      <c r="GX220">
        <v>6</v>
      </c>
      <c r="GY220">
        <v>2</v>
      </c>
      <c r="GZ220">
        <v>1</v>
      </c>
      <c r="HA220">
        <v>3</v>
      </c>
      <c r="HB220">
        <v>0</v>
      </c>
      <c r="HC220">
        <v>0</v>
      </c>
      <c r="HD220">
        <v>1</v>
      </c>
      <c r="HE220">
        <v>1</v>
      </c>
      <c r="HF220">
        <v>2</v>
      </c>
      <c r="HG220">
        <v>1</v>
      </c>
      <c r="HH220">
        <v>2</v>
      </c>
      <c r="HI220">
        <v>4</v>
      </c>
      <c r="HJ220">
        <v>2</v>
      </c>
      <c r="HK220">
        <v>0</v>
      </c>
      <c r="HL220">
        <v>5</v>
      </c>
      <c r="HM220">
        <v>0</v>
      </c>
      <c r="HN220">
        <v>0</v>
      </c>
      <c r="HO220">
        <v>1</v>
      </c>
      <c r="HP220">
        <v>0</v>
      </c>
      <c r="HQ220">
        <v>1</v>
      </c>
      <c r="HR220">
        <v>8</v>
      </c>
      <c r="HS220">
        <v>105</v>
      </c>
      <c r="HT220">
        <v>8</v>
      </c>
      <c r="HU220">
        <v>1</v>
      </c>
      <c r="HV220">
        <v>0</v>
      </c>
      <c r="HW220">
        <v>0</v>
      </c>
      <c r="HX220">
        <v>2</v>
      </c>
      <c r="HY220">
        <v>0</v>
      </c>
      <c r="HZ220">
        <v>2</v>
      </c>
      <c r="IA220">
        <v>0</v>
      </c>
      <c r="IB220">
        <v>0</v>
      </c>
      <c r="IC220">
        <v>0</v>
      </c>
      <c r="ID220">
        <v>1</v>
      </c>
      <c r="IE220">
        <v>0</v>
      </c>
      <c r="IF220">
        <v>1</v>
      </c>
      <c r="IG220">
        <v>1</v>
      </c>
      <c r="IH220">
        <v>8</v>
      </c>
    </row>
    <row r="221" spans="1:242">
      <c r="A221" t="s">
        <v>943</v>
      </c>
      <c r="B221" t="s">
        <v>939</v>
      </c>
      <c r="C221" t="str">
        <f>"080407"</f>
        <v>080407</v>
      </c>
      <c r="D221" t="s">
        <v>942</v>
      </c>
      <c r="E221">
        <v>2</v>
      </c>
      <c r="F221">
        <v>1412</v>
      </c>
      <c r="G221">
        <v>1080</v>
      </c>
      <c r="H221">
        <v>397</v>
      </c>
      <c r="I221">
        <v>683</v>
      </c>
      <c r="J221">
        <v>1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683</v>
      </c>
      <c r="T221">
        <v>0</v>
      </c>
      <c r="U221">
        <v>0</v>
      </c>
      <c r="V221">
        <v>683</v>
      </c>
      <c r="W221">
        <v>21</v>
      </c>
      <c r="X221">
        <v>16</v>
      </c>
      <c r="Y221">
        <v>5</v>
      </c>
      <c r="Z221">
        <v>0</v>
      </c>
      <c r="AA221">
        <v>662</v>
      </c>
      <c r="AB221">
        <v>218</v>
      </c>
      <c r="AC221">
        <v>60</v>
      </c>
      <c r="AD221">
        <v>25</v>
      </c>
      <c r="AE221">
        <v>64</v>
      </c>
      <c r="AF221">
        <v>15</v>
      </c>
      <c r="AG221">
        <v>9</v>
      </c>
      <c r="AH221">
        <v>1</v>
      </c>
      <c r="AI221">
        <v>2</v>
      </c>
      <c r="AJ221">
        <v>2</v>
      </c>
      <c r="AK221">
        <v>11</v>
      </c>
      <c r="AL221">
        <v>0</v>
      </c>
      <c r="AM221">
        <v>1</v>
      </c>
      <c r="AN221">
        <v>5</v>
      </c>
      <c r="AO221">
        <v>2</v>
      </c>
      <c r="AP221">
        <v>0</v>
      </c>
      <c r="AQ221">
        <v>0</v>
      </c>
      <c r="AR221">
        <v>1</v>
      </c>
      <c r="AS221">
        <v>3</v>
      </c>
      <c r="AT221">
        <v>0</v>
      </c>
      <c r="AU221">
        <v>0</v>
      </c>
      <c r="AV221">
        <v>0</v>
      </c>
      <c r="AW221">
        <v>1</v>
      </c>
      <c r="AX221">
        <v>2</v>
      </c>
      <c r="AY221">
        <v>8</v>
      </c>
      <c r="AZ221">
        <v>6</v>
      </c>
      <c r="BA221">
        <v>218</v>
      </c>
      <c r="BB221">
        <v>126</v>
      </c>
      <c r="BC221">
        <v>27</v>
      </c>
      <c r="BD221">
        <v>61</v>
      </c>
      <c r="BE221">
        <v>2</v>
      </c>
      <c r="BF221">
        <v>5</v>
      </c>
      <c r="BG221">
        <v>1</v>
      </c>
      <c r="BH221">
        <v>1</v>
      </c>
      <c r="BI221">
        <v>0</v>
      </c>
      <c r="BJ221">
        <v>0</v>
      </c>
      <c r="BK221">
        <v>1</v>
      </c>
      <c r="BL221">
        <v>1</v>
      </c>
      <c r="BM221">
        <v>0</v>
      </c>
      <c r="BN221">
        <v>1</v>
      </c>
      <c r="BO221">
        <v>1</v>
      </c>
      <c r="BP221">
        <v>4</v>
      </c>
      <c r="BQ221">
        <v>0</v>
      </c>
      <c r="BR221">
        <v>0</v>
      </c>
      <c r="BS221">
        <v>0</v>
      </c>
      <c r="BT221">
        <v>12</v>
      </c>
      <c r="BU221">
        <v>1</v>
      </c>
      <c r="BV221">
        <v>1</v>
      </c>
      <c r="BW221">
        <v>2</v>
      </c>
      <c r="BX221">
        <v>1</v>
      </c>
      <c r="BY221">
        <v>0</v>
      </c>
      <c r="BZ221">
        <v>4</v>
      </c>
      <c r="CA221">
        <v>126</v>
      </c>
      <c r="CB221">
        <v>20</v>
      </c>
      <c r="CC221">
        <v>8</v>
      </c>
      <c r="CD221">
        <v>2</v>
      </c>
      <c r="CE221">
        <v>1</v>
      </c>
      <c r="CF221">
        <v>2</v>
      </c>
      <c r="CG221">
        <v>2</v>
      </c>
      <c r="CH221">
        <v>2</v>
      </c>
      <c r="CI221">
        <v>0</v>
      </c>
      <c r="CJ221">
        <v>1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1</v>
      </c>
      <c r="CR221">
        <v>1</v>
      </c>
      <c r="CS221">
        <v>20</v>
      </c>
      <c r="CT221">
        <v>44</v>
      </c>
      <c r="CU221">
        <v>25</v>
      </c>
      <c r="CV221">
        <v>0</v>
      </c>
      <c r="CW221">
        <v>1</v>
      </c>
      <c r="CX221">
        <v>0</v>
      </c>
      <c r="CY221">
        <v>0</v>
      </c>
      <c r="CZ221">
        <v>3</v>
      </c>
      <c r="DA221">
        <v>0</v>
      </c>
      <c r="DB221">
        <v>1</v>
      </c>
      <c r="DC221">
        <v>0</v>
      </c>
      <c r="DD221">
        <v>0</v>
      </c>
      <c r="DE221">
        <v>2</v>
      </c>
      <c r="DF221">
        <v>0</v>
      </c>
      <c r="DG221">
        <v>0</v>
      </c>
      <c r="DH221">
        <v>3</v>
      </c>
      <c r="DI221">
        <v>1</v>
      </c>
      <c r="DJ221">
        <v>1</v>
      </c>
      <c r="DK221">
        <v>1</v>
      </c>
      <c r="DL221">
        <v>0</v>
      </c>
      <c r="DM221">
        <v>0</v>
      </c>
      <c r="DN221">
        <v>0</v>
      </c>
      <c r="DO221">
        <v>1</v>
      </c>
      <c r="DP221">
        <v>0</v>
      </c>
      <c r="DQ221">
        <v>5</v>
      </c>
      <c r="DR221">
        <v>0</v>
      </c>
      <c r="DS221">
        <v>44</v>
      </c>
      <c r="DT221">
        <v>25</v>
      </c>
      <c r="DU221">
        <v>5</v>
      </c>
      <c r="DV221">
        <v>8</v>
      </c>
      <c r="DW221">
        <v>2</v>
      </c>
      <c r="DX221">
        <v>0</v>
      </c>
      <c r="DY221">
        <v>5</v>
      </c>
      <c r="DZ221">
        <v>1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2</v>
      </c>
      <c r="EJ221">
        <v>0</v>
      </c>
      <c r="EK221">
        <v>0</v>
      </c>
      <c r="EL221">
        <v>0</v>
      </c>
      <c r="EM221">
        <v>1</v>
      </c>
      <c r="EN221">
        <v>1</v>
      </c>
      <c r="EO221">
        <v>0</v>
      </c>
      <c r="EP221">
        <v>0</v>
      </c>
      <c r="EQ221">
        <v>0</v>
      </c>
      <c r="ER221">
        <v>0</v>
      </c>
      <c r="ES221">
        <v>25</v>
      </c>
      <c r="ET221">
        <v>26</v>
      </c>
      <c r="EU221">
        <v>16</v>
      </c>
      <c r="EV221">
        <v>0</v>
      </c>
      <c r="EW221">
        <v>1</v>
      </c>
      <c r="EX221">
        <v>0</v>
      </c>
      <c r="EY221">
        <v>1</v>
      </c>
      <c r="EZ221">
        <v>0</v>
      </c>
      <c r="FA221">
        <v>2</v>
      </c>
      <c r="FB221">
        <v>0</v>
      </c>
      <c r="FC221">
        <v>0</v>
      </c>
      <c r="FD221">
        <v>1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2</v>
      </c>
      <c r="FK221">
        <v>0</v>
      </c>
      <c r="FL221">
        <v>2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1</v>
      </c>
      <c r="FS221">
        <v>26</v>
      </c>
      <c r="FT221">
        <v>56</v>
      </c>
      <c r="FU221">
        <v>20</v>
      </c>
      <c r="FV221">
        <v>4</v>
      </c>
      <c r="FW221">
        <v>0</v>
      </c>
      <c r="FX221">
        <v>1</v>
      </c>
      <c r="FY221">
        <v>10</v>
      </c>
      <c r="FZ221">
        <v>2</v>
      </c>
      <c r="GA221">
        <v>1</v>
      </c>
      <c r="GB221">
        <v>1</v>
      </c>
      <c r="GC221">
        <v>1</v>
      </c>
      <c r="GD221">
        <v>1</v>
      </c>
      <c r="GE221">
        <v>3</v>
      </c>
      <c r="GF221">
        <v>0</v>
      </c>
      <c r="GG221">
        <v>2</v>
      </c>
      <c r="GH221">
        <v>1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6</v>
      </c>
      <c r="GQ221">
        <v>3</v>
      </c>
      <c r="GR221">
        <v>0</v>
      </c>
      <c r="GS221">
        <v>56</v>
      </c>
      <c r="GT221">
        <v>109</v>
      </c>
      <c r="GU221">
        <v>72</v>
      </c>
      <c r="GV221">
        <v>2</v>
      </c>
      <c r="GW221">
        <v>4</v>
      </c>
      <c r="GX221">
        <v>1</v>
      </c>
      <c r="GY221">
        <v>1</v>
      </c>
      <c r="GZ221">
        <v>1</v>
      </c>
      <c r="HA221">
        <v>1</v>
      </c>
      <c r="HB221">
        <v>1</v>
      </c>
      <c r="HC221">
        <v>1</v>
      </c>
      <c r="HD221">
        <v>2</v>
      </c>
      <c r="HE221">
        <v>1</v>
      </c>
      <c r="HF221">
        <v>5</v>
      </c>
      <c r="HG221">
        <v>0</v>
      </c>
      <c r="HH221">
        <v>2</v>
      </c>
      <c r="HI221">
        <v>1</v>
      </c>
      <c r="HJ221">
        <v>1</v>
      </c>
      <c r="HK221">
        <v>0</v>
      </c>
      <c r="HL221">
        <v>7</v>
      </c>
      <c r="HM221">
        <v>0</v>
      </c>
      <c r="HN221">
        <v>0</v>
      </c>
      <c r="HO221">
        <v>3</v>
      </c>
      <c r="HP221">
        <v>0</v>
      </c>
      <c r="HQ221">
        <v>1</v>
      </c>
      <c r="HR221">
        <v>2</v>
      </c>
      <c r="HS221">
        <v>109</v>
      </c>
      <c r="HT221">
        <v>38</v>
      </c>
      <c r="HU221">
        <v>2</v>
      </c>
      <c r="HV221">
        <v>0</v>
      </c>
      <c r="HW221">
        <v>0</v>
      </c>
      <c r="HX221">
        <v>15</v>
      </c>
      <c r="HY221">
        <v>0</v>
      </c>
      <c r="HZ221">
        <v>1</v>
      </c>
      <c r="IA221">
        <v>1</v>
      </c>
      <c r="IB221">
        <v>0</v>
      </c>
      <c r="IC221">
        <v>0</v>
      </c>
      <c r="ID221">
        <v>16</v>
      </c>
      <c r="IE221">
        <v>0</v>
      </c>
      <c r="IF221">
        <v>3</v>
      </c>
      <c r="IG221">
        <v>0</v>
      </c>
      <c r="IH221">
        <v>38</v>
      </c>
    </row>
    <row r="222" spans="1:242">
      <c r="A222" t="s">
        <v>941</v>
      </c>
      <c r="B222" t="s">
        <v>939</v>
      </c>
      <c r="C222" t="str">
        <f>"080407"</f>
        <v>080407</v>
      </c>
      <c r="D222" t="s">
        <v>325</v>
      </c>
      <c r="E222">
        <v>3</v>
      </c>
      <c r="F222">
        <v>917</v>
      </c>
      <c r="G222">
        <v>700</v>
      </c>
      <c r="H222">
        <v>327</v>
      </c>
      <c r="I222">
        <v>373</v>
      </c>
      <c r="J222">
        <v>1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373</v>
      </c>
      <c r="T222">
        <v>0</v>
      </c>
      <c r="U222">
        <v>0</v>
      </c>
      <c r="V222">
        <v>373</v>
      </c>
      <c r="W222">
        <v>15</v>
      </c>
      <c r="X222">
        <v>0</v>
      </c>
      <c r="Y222">
        <v>15</v>
      </c>
      <c r="Z222">
        <v>0</v>
      </c>
      <c r="AA222">
        <v>358</v>
      </c>
      <c r="AB222">
        <v>102</v>
      </c>
      <c r="AC222">
        <v>21</v>
      </c>
      <c r="AD222">
        <v>11</v>
      </c>
      <c r="AE222">
        <v>35</v>
      </c>
      <c r="AF222">
        <v>6</v>
      </c>
      <c r="AG222">
        <v>3</v>
      </c>
      <c r="AH222">
        <v>2</v>
      </c>
      <c r="AI222">
        <v>0</v>
      </c>
      <c r="AJ222">
        <v>2</v>
      </c>
      <c r="AK222">
        <v>2</v>
      </c>
      <c r="AL222">
        <v>2</v>
      </c>
      <c r="AM222">
        <v>1</v>
      </c>
      <c r="AN222">
        <v>3</v>
      </c>
      <c r="AO222">
        <v>0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4</v>
      </c>
      <c r="AX222">
        <v>1</v>
      </c>
      <c r="AY222">
        <v>5</v>
      </c>
      <c r="AZ222">
        <v>3</v>
      </c>
      <c r="BA222">
        <v>102</v>
      </c>
      <c r="BB222">
        <v>117</v>
      </c>
      <c r="BC222">
        <v>36</v>
      </c>
      <c r="BD222">
        <v>46</v>
      </c>
      <c r="BE222">
        <v>3</v>
      </c>
      <c r="BF222">
        <v>5</v>
      </c>
      <c r="BG222">
        <v>1</v>
      </c>
      <c r="BH222">
        <v>0</v>
      </c>
      <c r="BI222">
        <v>1</v>
      </c>
      <c r="BJ222">
        <v>3</v>
      </c>
      <c r="BK222">
        <v>0</v>
      </c>
      <c r="BL222">
        <v>1</v>
      </c>
      <c r="BM222">
        <v>0</v>
      </c>
      <c r="BN222">
        <v>0</v>
      </c>
      <c r="BO222">
        <v>1</v>
      </c>
      <c r="BP222">
        <v>1</v>
      </c>
      <c r="BQ222">
        <v>1</v>
      </c>
      <c r="BR222">
        <v>1</v>
      </c>
      <c r="BS222">
        <v>0</v>
      </c>
      <c r="BT222">
        <v>11</v>
      </c>
      <c r="BU222">
        <v>2</v>
      </c>
      <c r="BV222">
        <v>1</v>
      </c>
      <c r="BW222">
        <v>0</v>
      </c>
      <c r="BX222">
        <v>0</v>
      </c>
      <c r="BY222">
        <v>0</v>
      </c>
      <c r="BZ222">
        <v>3</v>
      </c>
      <c r="CA222">
        <v>117</v>
      </c>
      <c r="CB222">
        <v>9</v>
      </c>
      <c r="CC222">
        <v>4</v>
      </c>
      <c r="CD222">
        <v>4</v>
      </c>
      <c r="CE222">
        <v>0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9</v>
      </c>
      <c r="CT222">
        <v>23</v>
      </c>
      <c r="CU222">
        <v>9</v>
      </c>
      <c r="CV222">
        <v>2</v>
      </c>
      <c r="CW222">
        <v>2</v>
      </c>
      <c r="CX222">
        <v>2</v>
      </c>
      <c r="CY222">
        <v>0</v>
      </c>
      <c r="CZ222">
        <v>1</v>
      </c>
      <c r="DA222">
        <v>0</v>
      </c>
      <c r="DB222">
        <v>0</v>
      </c>
      <c r="DC222">
        <v>0</v>
      </c>
      <c r="DD222">
        <v>1</v>
      </c>
      <c r="DE222">
        <v>1</v>
      </c>
      <c r="DF222">
        <v>0</v>
      </c>
      <c r="DG222">
        <v>2</v>
      </c>
      <c r="DH222">
        <v>0</v>
      </c>
      <c r="DI222">
        <v>1</v>
      </c>
      <c r="DJ222">
        <v>0</v>
      </c>
      <c r="DK222">
        <v>0</v>
      </c>
      <c r="DL222">
        <v>1</v>
      </c>
      <c r="DM222">
        <v>0</v>
      </c>
      <c r="DN222">
        <v>0</v>
      </c>
      <c r="DO222">
        <v>0</v>
      </c>
      <c r="DP222">
        <v>0</v>
      </c>
      <c r="DQ222">
        <v>1</v>
      </c>
      <c r="DR222">
        <v>0</v>
      </c>
      <c r="DS222">
        <v>23</v>
      </c>
      <c r="DT222">
        <v>17</v>
      </c>
      <c r="DU222">
        <v>2</v>
      </c>
      <c r="DV222">
        <v>6</v>
      </c>
      <c r="DW222">
        <v>0</v>
      </c>
      <c r="DX222">
        <v>0</v>
      </c>
      <c r="DY222">
        <v>5</v>
      </c>
      <c r="DZ222">
        <v>0</v>
      </c>
      <c r="EA222">
        <v>0</v>
      </c>
      <c r="EB222">
        <v>1</v>
      </c>
      <c r="EC222">
        <v>1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2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17</v>
      </c>
      <c r="ET222">
        <v>28</v>
      </c>
      <c r="EU222">
        <v>16</v>
      </c>
      <c r="EV222">
        <v>3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4</v>
      </c>
      <c r="FE222">
        <v>0</v>
      </c>
      <c r="FF222">
        <v>0</v>
      </c>
      <c r="FG222">
        <v>0</v>
      </c>
      <c r="FH222">
        <v>0</v>
      </c>
      <c r="FI222">
        <v>2</v>
      </c>
      <c r="FJ222">
        <v>1</v>
      </c>
      <c r="FK222">
        <v>1</v>
      </c>
      <c r="FL222">
        <v>0</v>
      </c>
      <c r="FM222">
        <v>0</v>
      </c>
      <c r="FN222">
        <v>0</v>
      </c>
      <c r="FO222">
        <v>1</v>
      </c>
      <c r="FP222">
        <v>0</v>
      </c>
      <c r="FQ222">
        <v>0</v>
      </c>
      <c r="FR222">
        <v>0</v>
      </c>
      <c r="FS222">
        <v>28</v>
      </c>
      <c r="FT222">
        <v>25</v>
      </c>
      <c r="FU222">
        <v>11</v>
      </c>
      <c r="FV222">
        <v>0</v>
      </c>
      <c r="FW222">
        <v>1</v>
      </c>
      <c r="FX222">
        <v>0</v>
      </c>
      <c r="FY222">
        <v>1</v>
      </c>
      <c r="FZ222">
        <v>0</v>
      </c>
      <c r="GA222">
        <v>1</v>
      </c>
      <c r="GB222">
        <v>0</v>
      </c>
      <c r="GC222">
        <v>1</v>
      </c>
      <c r="GD222">
        <v>0</v>
      </c>
      <c r="GE222">
        <v>1</v>
      </c>
      <c r="GF222">
        <v>0</v>
      </c>
      <c r="GG222">
        <v>1</v>
      </c>
      <c r="GH222">
        <v>0</v>
      </c>
      <c r="GI222">
        <v>0</v>
      </c>
      <c r="GJ222">
        <v>0</v>
      </c>
      <c r="GK222">
        <v>4</v>
      </c>
      <c r="GL222">
        <v>0</v>
      </c>
      <c r="GM222">
        <v>0</v>
      </c>
      <c r="GN222">
        <v>0</v>
      </c>
      <c r="GO222">
        <v>0</v>
      </c>
      <c r="GP222">
        <v>2</v>
      </c>
      <c r="GQ222">
        <v>0</v>
      </c>
      <c r="GR222">
        <v>2</v>
      </c>
      <c r="GS222">
        <v>25</v>
      </c>
      <c r="GT222">
        <v>29</v>
      </c>
      <c r="GU222">
        <v>12</v>
      </c>
      <c r="GV222">
        <v>2</v>
      </c>
      <c r="GW222">
        <v>1</v>
      </c>
      <c r="GX222">
        <v>1</v>
      </c>
      <c r="GY222">
        <v>3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2</v>
      </c>
      <c r="HG222">
        <v>0</v>
      </c>
      <c r="HH222">
        <v>1</v>
      </c>
      <c r="HI222">
        <v>0</v>
      </c>
      <c r="HJ222">
        <v>0</v>
      </c>
      <c r="HK222">
        <v>0</v>
      </c>
      <c r="HL222">
        <v>2</v>
      </c>
      <c r="HM222">
        <v>0</v>
      </c>
      <c r="HN222">
        <v>0</v>
      </c>
      <c r="HO222">
        <v>1</v>
      </c>
      <c r="HP222">
        <v>0</v>
      </c>
      <c r="HQ222">
        <v>0</v>
      </c>
      <c r="HR222">
        <v>4</v>
      </c>
      <c r="HS222">
        <v>29</v>
      </c>
      <c r="HT222">
        <v>8</v>
      </c>
      <c r="HU222">
        <v>0</v>
      </c>
      <c r="HV222">
        <v>0</v>
      </c>
      <c r="HW222">
        <v>1</v>
      </c>
      <c r="HX222">
        <v>4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2</v>
      </c>
      <c r="IE222">
        <v>0</v>
      </c>
      <c r="IF222">
        <v>1</v>
      </c>
      <c r="IG222">
        <v>0</v>
      </c>
      <c r="IH222">
        <v>8</v>
      </c>
    </row>
    <row r="223" spans="1:242">
      <c r="A223" t="s">
        <v>940</v>
      </c>
      <c r="B223" t="s">
        <v>939</v>
      </c>
      <c r="C223" t="str">
        <f>"080407"</f>
        <v>080407</v>
      </c>
      <c r="D223" t="s">
        <v>322</v>
      </c>
      <c r="E223">
        <v>4</v>
      </c>
      <c r="F223">
        <v>1175</v>
      </c>
      <c r="G223">
        <v>900</v>
      </c>
      <c r="H223">
        <v>434</v>
      </c>
      <c r="I223">
        <v>466</v>
      </c>
      <c r="J223">
        <v>1</v>
      </c>
      <c r="K223">
        <v>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466</v>
      </c>
      <c r="T223">
        <v>0</v>
      </c>
      <c r="U223">
        <v>0</v>
      </c>
      <c r="V223">
        <v>466</v>
      </c>
      <c r="W223">
        <v>28</v>
      </c>
      <c r="X223">
        <v>22</v>
      </c>
      <c r="Y223">
        <v>6</v>
      </c>
      <c r="Z223">
        <v>0</v>
      </c>
      <c r="AA223">
        <v>438</v>
      </c>
      <c r="AB223">
        <v>140</v>
      </c>
      <c r="AC223">
        <v>31</v>
      </c>
      <c r="AD223">
        <v>15</v>
      </c>
      <c r="AE223">
        <v>47</v>
      </c>
      <c r="AF223">
        <v>11</v>
      </c>
      <c r="AG223">
        <v>2</v>
      </c>
      <c r="AH223">
        <v>2</v>
      </c>
      <c r="AI223">
        <v>1</v>
      </c>
      <c r="AJ223">
        <v>4</v>
      </c>
      <c r="AK223">
        <v>5</v>
      </c>
      <c r="AL223">
        <v>1</v>
      </c>
      <c r="AM223">
        <v>2</v>
      </c>
      <c r="AN223">
        <v>8</v>
      </c>
      <c r="AO223">
        <v>0</v>
      </c>
      <c r="AP223">
        <v>0</v>
      </c>
      <c r="AQ223">
        <v>0</v>
      </c>
      <c r="AR223">
        <v>1</v>
      </c>
      <c r="AS223">
        <v>1</v>
      </c>
      <c r="AT223">
        <v>0</v>
      </c>
      <c r="AU223">
        <v>1</v>
      </c>
      <c r="AV223">
        <v>0</v>
      </c>
      <c r="AW223">
        <v>0</v>
      </c>
      <c r="AX223">
        <v>0</v>
      </c>
      <c r="AY223">
        <v>3</v>
      </c>
      <c r="AZ223">
        <v>5</v>
      </c>
      <c r="BA223">
        <v>140</v>
      </c>
      <c r="BB223">
        <v>109</v>
      </c>
      <c r="BC223">
        <v>35</v>
      </c>
      <c r="BD223">
        <v>49</v>
      </c>
      <c r="BE223">
        <v>0</v>
      </c>
      <c r="BF223">
        <v>7</v>
      </c>
      <c r="BG223">
        <v>1</v>
      </c>
      <c r="BH223">
        <v>2</v>
      </c>
      <c r="BI223">
        <v>1</v>
      </c>
      <c r="BJ223">
        <v>1</v>
      </c>
      <c r="BK223">
        <v>0</v>
      </c>
      <c r="BL223">
        <v>0</v>
      </c>
      <c r="BM223">
        <v>1</v>
      </c>
      <c r="BN223">
        <v>2</v>
      </c>
      <c r="BO223">
        <v>1</v>
      </c>
      <c r="BP223">
        <v>0</v>
      </c>
      <c r="BQ223">
        <v>0</v>
      </c>
      <c r="BR223">
        <v>0</v>
      </c>
      <c r="BS223">
        <v>0</v>
      </c>
      <c r="BT223">
        <v>4</v>
      </c>
      <c r="BU223">
        <v>1</v>
      </c>
      <c r="BV223">
        <v>0</v>
      </c>
      <c r="BW223">
        <v>1</v>
      </c>
      <c r="BX223">
        <v>1</v>
      </c>
      <c r="BY223">
        <v>0</v>
      </c>
      <c r="BZ223">
        <v>2</v>
      </c>
      <c r="CA223">
        <v>109</v>
      </c>
      <c r="CB223">
        <v>18</v>
      </c>
      <c r="CC223">
        <v>2</v>
      </c>
      <c r="CD223">
        <v>2</v>
      </c>
      <c r="CE223">
        <v>3</v>
      </c>
      <c r="CF223">
        <v>0</v>
      </c>
      <c r="CG223">
        <v>3</v>
      </c>
      <c r="CH223">
        <v>1</v>
      </c>
      <c r="CI223">
        <v>0</v>
      </c>
      <c r="CJ223">
        <v>1</v>
      </c>
      <c r="CK223">
        <v>0</v>
      </c>
      <c r="CL223">
        <v>2</v>
      </c>
      <c r="CM223">
        <v>0</v>
      </c>
      <c r="CN223">
        <v>0</v>
      </c>
      <c r="CO223">
        <v>1</v>
      </c>
      <c r="CP223">
        <v>0</v>
      </c>
      <c r="CQ223">
        <v>0</v>
      </c>
      <c r="CR223">
        <v>3</v>
      </c>
      <c r="CS223">
        <v>18</v>
      </c>
      <c r="CT223">
        <v>14</v>
      </c>
      <c r="CU223">
        <v>6</v>
      </c>
      <c r="CV223">
        <v>1</v>
      </c>
      <c r="CW223">
        <v>0</v>
      </c>
      <c r="CX223">
        <v>1</v>
      </c>
      <c r="CY223">
        <v>1</v>
      </c>
      <c r="CZ223">
        <v>2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1</v>
      </c>
      <c r="DG223">
        <v>0</v>
      </c>
      <c r="DH223">
        <v>0</v>
      </c>
      <c r="DI223">
        <v>0</v>
      </c>
      <c r="DJ223">
        <v>1</v>
      </c>
      <c r="DK223">
        <v>0</v>
      </c>
      <c r="DL223">
        <v>0</v>
      </c>
      <c r="DM223">
        <v>1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14</v>
      </c>
      <c r="DT223">
        <v>31</v>
      </c>
      <c r="DU223">
        <v>3</v>
      </c>
      <c r="DV223">
        <v>6</v>
      </c>
      <c r="DW223">
        <v>2</v>
      </c>
      <c r="DX223">
        <v>0</v>
      </c>
      <c r="DY223">
        <v>13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1</v>
      </c>
      <c r="EL223">
        <v>0</v>
      </c>
      <c r="EM223">
        <v>0</v>
      </c>
      <c r="EN223">
        <v>4</v>
      </c>
      <c r="EO223">
        <v>0</v>
      </c>
      <c r="EP223">
        <v>2</v>
      </c>
      <c r="EQ223">
        <v>0</v>
      </c>
      <c r="ER223">
        <v>0</v>
      </c>
      <c r="ES223">
        <v>31</v>
      </c>
      <c r="ET223">
        <v>19</v>
      </c>
      <c r="EU223">
        <v>12</v>
      </c>
      <c r="EV223">
        <v>1</v>
      </c>
      <c r="EW223">
        <v>0</v>
      </c>
      <c r="EX223">
        <v>0</v>
      </c>
      <c r="EY223">
        <v>0</v>
      </c>
      <c r="EZ223">
        <v>0</v>
      </c>
      <c r="FA223">
        <v>1</v>
      </c>
      <c r="FB223">
        <v>0</v>
      </c>
      <c r="FC223">
        <v>0</v>
      </c>
      <c r="FD223">
        <v>4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1</v>
      </c>
      <c r="FR223">
        <v>0</v>
      </c>
      <c r="FS223">
        <v>19</v>
      </c>
      <c r="FT223">
        <v>34</v>
      </c>
      <c r="FU223">
        <v>10</v>
      </c>
      <c r="FV223">
        <v>1</v>
      </c>
      <c r="FW223">
        <v>2</v>
      </c>
      <c r="FX223">
        <v>1</v>
      </c>
      <c r="FY223">
        <v>2</v>
      </c>
      <c r="FZ223">
        <v>2</v>
      </c>
      <c r="GA223">
        <v>2</v>
      </c>
      <c r="GB223">
        <v>0</v>
      </c>
      <c r="GC223">
        <v>1</v>
      </c>
      <c r="GD223">
        <v>0</v>
      </c>
      <c r="GE223">
        <v>0</v>
      </c>
      <c r="GF223">
        <v>1</v>
      </c>
      <c r="GG223">
        <v>2</v>
      </c>
      <c r="GH223">
        <v>1</v>
      </c>
      <c r="GI223">
        <v>3</v>
      </c>
      <c r="GJ223">
        <v>0</v>
      </c>
      <c r="GK223">
        <v>2</v>
      </c>
      <c r="GL223">
        <v>1</v>
      </c>
      <c r="GM223">
        <v>0</v>
      </c>
      <c r="GN223">
        <v>1</v>
      </c>
      <c r="GO223">
        <v>0</v>
      </c>
      <c r="GP223">
        <v>0</v>
      </c>
      <c r="GQ223">
        <v>0</v>
      </c>
      <c r="GR223">
        <v>2</v>
      </c>
      <c r="GS223">
        <v>34</v>
      </c>
      <c r="GT223">
        <v>70</v>
      </c>
      <c r="GU223">
        <v>42</v>
      </c>
      <c r="GV223">
        <v>2</v>
      </c>
      <c r="GW223">
        <v>2</v>
      </c>
      <c r="GX223">
        <v>7</v>
      </c>
      <c r="GY223">
        <v>0</v>
      </c>
      <c r="GZ223">
        <v>1</v>
      </c>
      <c r="HA223">
        <v>1</v>
      </c>
      <c r="HB223">
        <v>0</v>
      </c>
      <c r="HC223">
        <v>0</v>
      </c>
      <c r="HD223">
        <v>0</v>
      </c>
      <c r="HE223">
        <v>0</v>
      </c>
      <c r="HF223">
        <v>7</v>
      </c>
      <c r="HG223">
        <v>0</v>
      </c>
      <c r="HH223">
        <v>1</v>
      </c>
      <c r="HI223">
        <v>1</v>
      </c>
      <c r="HJ223">
        <v>0</v>
      </c>
      <c r="HK223">
        <v>0</v>
      </c>
      <c r="HL223">
        <v>3</v>
      </c>
      <c r="HM223">
        <v>0</v>
      </c>
      <c r="HN223">
        <v>0</v>
      </c>
      <c r="HO223">
        <v>0</v>
      </c>
      <c r="HP223">
        <v>0</v>
      </c>
      <c r="HQ223">
        <v>1</v>
      </c>
      <c r="HR223">
        <v>2</v>
      </c>
      <c r="HS223">
        <v>70</v>
      </c>
      <c r="HT223">
        <v>3</v>
      </c>
      <c r="HU223">
        <v>1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1</v>
      </c>
      <c r="IE223">
        <v>0</v>
      </c>
      <c r="IF223">
        <v>1</v>
      </c>
      <c r="IG223">
        <v>0</v>
      </c>
      <c r="IH223">
        <v>3</v>
      </c>
    </row>
    <row r="224" spans="1:242">
      <c r="A224" t="s">
        <v>938</v>
      </c>
      <c r="B224" t="s">
        <v>936</v>
      </c>
      <c r="C224" t="str">
        <f>"080408"</f>
        <v>080408</v>
      </c>
      <c r="D224" t="s">
        <v>265</v>
      </c>
      <c r="E224">
        <v>1</v>
      </c>
      <c r="F224">
        <v>924</v>
      </c>
      <c r="G224">
        <v>710</v>
      </c>
      <c r="H224">
        <v>441</v>
      </c>
      <c r="I224">
        <v>269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269</v>
      </c>
      <c r="T224">
        <v>0</v>
      </c>
      <c r="U224">
        <v>0</v>
      </c>
      <c r="V224">
        <v>269</v>
      </c>
      <c r="W224">
        <v>16</v>
      </c>
      <c r="X224">
        <v>11</v>
      </c>
      <c r="Y224">
        <v>5</v>
      </c>
      <c r="Z224">
        <v>0</v>
      </c>
      <c r="AA224">
        <v>253</v>
      </c>
      <c r="AB224">
        <v>122</v>
      </c>
      <c r="AC224">
        <v>43</v>
      </c>
      <c r="AD224">
        <v>17</v>
      </c>
      <c r="AE224">
        <v>14</v>
      </c>
      <c r="AF224">
        <v>8</v>
      </c>
      <c r="AG224">
        <v>1</v>
      </c>
      <c r="AH224">
        <v>3</v>
      </c>
      <c r="AI224">
        <v>2</v>
      </c>
      <c r="AJ224">
        <v>4</v>
      </c>
      <c r="AK224">
        <v>2</v>
      </c>
      <c r="AL224">
        <v>1</v>
      </c>
      <c r="AM224">
        <v>1</v>
      </c>
      <c r="AN224">
        <v>0</v>
      </c>
      <c r="AO224">
        <v>1</v>
      </c>
      <c r="AP224">
        <v>1</v>
      </c>
      <c r="AQ224">
        <v>0</v>
      </c>
      <c r="AR224">
        <v>3</v>
      </c>
      <c r="AS224">
        <v>0</v>
      </c>
      <c r="AT224">
        <v>2</v>
      </c>
      <c r="AU224">
        <v>2</v>
      </c>
      <c r="AV224">
        <v>0</v>
      </c>
      <c r="AW224">
        <v>2</v>
      </c>
      <c r="AX224">
        <v>1</v>
      </c>
      <c r="AY224">
        <v>4</v>
      </c>
      <c r="AZ224">
        <v>10</v>
      </c>
      <c r="BA224">
        <v>122</v>
      </c>
      <c r="BB224">
        <v>39</v>
      </c>
      <c r="BC224">
        <v>19</v>
      </c>
      <c r="BD224">
        <v>11</v>
      </c>
      <c r="BE224">
        <v>1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1</v>
      </c>
      <c r="BT224">
        <v>2</v>
      </c>
      <c r="BU224">
        <v>0</v>
      </c>
      <c r="BV224">
        <v>0</v>
      </c>
      <c r="BW224">
        <v>2</v>
      </c>
      <c r="BX224">
        <v>1</v>
      </c>
      <c r="BY224">
        <v>0</v>
      </c>
      <c r="BZ224">
        <v>2</v>
      </c>
      <c r="CA224">
        <v>39</v>
      </c>
      <c r="CB224">
        <v>2</v>
      </c>
      <c r="CC224">
        <v>1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1</v>
      </c>
      <c r="CS224">
        <v>2</v>
      </c>
      <c r="CT224">
        <v>3</v>
      </c>
      <c r="CU224">
        <v>1</v>
      </c>
      <c r="CV224">
        <v>1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1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3</v>
      </c>
      <c r="DT224">
        <v>37</v>
      </c>
      <c r="DU224">
        <v>3</v>
      </c>
      <c r="DV224">
        <v>16</v>
      </c>
      <c r="DW224">
        <v>0</v>
      </c>
      <c r="DX224">
        <v>1</v>
      </c>
      <c r="DY224">
        <v>17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37</v>
      </c>
      <c r="ET224">
        <v>14</v>
      </c>
      <c r="EU224">
        <v>6</v>
      </c>
      <c r="EV224">
        <v>1</v>
      </c>
      <c r="EW224">
        <v>0</v>
      </c>
      <c r="EX224">
        <v>0</v>
      </c>
      <c r="EY224">
        <v>0</v>
      </c>
      <c r="EZ224">
        <v>0</v>
      </c>
      <c r="FA224">
        <v>1</v>
      </c>
      <c r="FB224">
        <v>0</v>
      </c>
      <c r="FC224">
        <v>0</v>
      </c>
      <c r="FD224">
        <v>2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1</v>
      </c>
      <c r="FK224">
        <v>0</v>
      </c>
      <c r="FL224">
        <v>1</v>
      </c>
      <c r="FM224">
        <v>0</v>
      </c>
      <c r="FN224">
        <v>0</v>
      </c>
      <c r="FO224">
        <v>0</v>
      </c>
      <c r="FP224">
        <v>0</v>
      </c>
      <c r="FQ224">
        <v>1</v>
      </c>
      <c r="FR224">
        <v>1</v>
      </c>
      <c r="FS224">
        <v>14</v>
      </c>
      <c r="FT224">
        <v>13</v>
      </c>
      <c r="FU224">
        <v>1</v>
      </c>
      <c r="FV224">
        <v>0</v>
      </c>
      <c r="FW224">
        <v>0</v>
      </c>
      <c r="FX224">
        <v>0</v>
      </c>
      <c r="FY224">
        <v>1</v>
      </c>
      <c r="FZ224">
        <v>1</v>
      </c>
      <c r="GA224">
        <v>0</v>
      </c>
      <c r="GB224">
        <v>0</v>
      </c>
      <c r="GC224">
        <v>3</v>
      </c>
      <c r="GD224">
        <v>0</v>
      </c>
      <c r="GE224">
        <v>2</v>
      </c>
      <c r="GF224">
        <v>0</v>
      </c>
      <c r="GG224">
        <v>1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1</v>
      </c>
      <c r="GP224">
        <v>0</v>
      </c>
      <c r="GQ224">
        <v>2</v>
      </c>
      <c r="GR224">
        <v>1</v>
      </c>
      <c r="GS224">
        <v>13</v>
      </c>
      <c r="GT224">
        <v>19</v>
      </c>
      <c r="GU224">
        <v>6</v>
      </c>
      <c r="GV224">
        <v>0</v>
      </c>
      <c r="GW224">
        <v>2</v>
      </c>
      <c r="GX224">
        <v>1</v>
      </c>
      <c r="GY224">
        <v>0</v>
      </c>
      <c r="GZ224">
        <v>0</v>
      </c>
      <c r="HA224">
        <v>1</v>
      </c>
      <c r="HB224">
        <v>0</v>
      </c>
      <c r="HC224">
        <v>0</v>
      </c>
      <c r="HD224">
        <v>2</v>
      </c>
      <c r="HE224">
        <v>0</v>
      </c>
      <c r="HF224">
        <v>1</v>
      </c>
      <c r="HG224">
        <v>0</v>
      </c>
      <c r="HH224">
        <v>0</v>
      </c>
      <c r="HI224">
        <v>2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4</v>
      </c>
      <c r="HR224">
        <v>0</v>
      </c>
      <c r="HS224">
        <v>19</v>
      </c>
      <c r="HT224">
        <v>4</v>
      </c>
      <c r="HU224">
        <v>0</v>
      </c>
      <c r="HV224">
        <v>0</v>
      </c>
      <c r="HW224">
        <v>0</v>
      </c>
      <c r="HX224">
        <v>3</v>
      </c>
      <c r="HY224">
        <v>0</v>
      </c>
      <c r="HZ224">
        <v>0</v>
      </c>
      <c r="IA224">
        <v>0</v>
      </c>
      <c r="IB224">
        <v>0</v>
      </c>
      <c r="IC224">
        <v>1</v>
      </c>
      <c r="ID224">
        <v>0</v>
      </c>
      <c r="IE224">
        <v>0</v>
      </c>
      <c r="IF224">
        <v>0</v>
      </c>
      <c r="IG224">
        <v>0</v>
      </c>
      <c r="IH224">
        <v>4</v>
      </c>
    </row>
    <row r="225" spans="1:242">
      <c r="A225" t="s">
        <v>937</v>
      </c>
      <c r="B225" t="s">
        <v>936</v>
      </c>
      <c r="C225" t="str">
        <f>"080408"</f>
        <v>080408</v>
      </c>
      <c r="D225" t="s">
        <v>935</v>
      </c>
      <c r="E225">
        <v>2</v>
      </c>
      <c r="F225">
        <v>1830</v>
      </c>
      <c r="G225">
        <v>1390</v>
      </c>
      <c r="H225">
        <v>653</v>
      </c>
      <c r="I225">
        <v>737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737</v>
      </c>
      <c r="T225">
        <v>0</v>
      </c>
      <c r="U225">
        <v>0</v>
      </c>
      <c r="V225">
        <v>737</v>
      </c>
      <c r="W225">
        <v>33</v>
      </c>
      <c r="X225">
        <v>26</v>
      </c>
      <c r="Y225">
        <v>7</v>
      </c>
      <c r="Z225">
        <v>0</v>
      </c>
      <c r="AA225">
        <v>704</v>
      </c>
      <c r="AB225">
        <v>230</v>
      </c>
      <c r="AC225">
        <v>72</v>
      </c>
      <c r="AD225">
        <v>43</v>
      </c>
      <c r="AE225">
        <v>51</v>
      </c>
      <c r="AF225">
        <v>11</v>
      </c>
      <c r="AG225">
        <v>8</v>
      </c>
      <c r="AH225">
        <v>6</v>
      </c>
      <c r="AI225">
        <v>1</v>
      </c>
      <c r="AJ225">
        <v>3</v>
      </c>
      <c r="AK225">
        <v>1</v>
      </c>
      <c r="AL225">
        <v>0</v>
      </c>
      <c r="AM225">
        <v>5</v>
      </c>
      <c r="AN225">
        <v>2</v>
      </c>
      <c r="AO225">
        <v>3</v>
      </c>
      <c r="AP225">
        <v>1</v>
      </c>
      <c r="AQ225">
        <v>0</v>
      </c>
      <c r="AR225">
        <v>0</v>
      </c>
      <c r="AS225">
        <v>1</v>
      </c>
      <c r="AT225">
        <v>0</v>
      </c>
      <c r="AU225">
        <v>5</v>
      </c>
      <c r="AV225">
        <v>1</v>
      </c>
      <c r="AW225">
        <v>5</v>
      </c>
      <c r="AX225">
        <v>0</v>
      </c>
      <c r="AY225">
        <v>5</v>
      </c>
      <c r="AZ225">
        <v>6</v>
      </c>
      <c r="BA225">
        <v>230</v>
      </c>
      <c r="BB225">
        <v>130</v>
      </c>
      <c r="BC225">
        <v>34</v>
      </c>
      <c r="BD225">
        <v>48</v>
      </c>
      <c r="BE225">
        <v>5</v>
      </c>
      <c r="BF225">
        <v>0</v>
      </c>
      <c r="BG225">
        <v>1</v>
      </c>
      <c r="BH225">
        <v>0</v>
      </c>
      <c r="BI225">
        <v>2</v>
      </c>
      <c r="BJ225">
        <v>4</v>
      </c>
      <c r="BK225">
        <v>0</v>
      </c>
      <c r="BL225">
        <v>1</v>
      </c>
      <c r="BM225">
        <v>0</v>
      </c>
      <c r="BN225">
        <v>5</v>
      </c>
      <c r="BO225">
        <v>1</v>
      </c>
      <c r="BP225">
        <v>1</v>
      </c>
      <c r="BQ225">
        <v>0</v>
      </c>
      <c r="BR225">
        <v>0</v>
      </c>
      <c r="BS225">
        <v>1</v>
      </c>
      <c r="BT225">
        <v>9</v>
      </c>
      <c r="BU225">
        <v>2</v>
      </c>
      <c r="BV225">
        <v>4</v>
      </c>
      <c r="BW225">
        <v>4</v>
      </c>
      <c r="BX225">
        <v>0</v>
      </c>
      <c r="BY225">
        <v>0</v>
      </c>
      <c r="BZ225">
        <v>8</v>
      </c>
      <c r="CA225">
        <v>130</v>
      </c>
      <c r="CB225">
        <v>35</v>
      </c>
      <c r="CC225">
        <v>18</v>
      </c>
      <c r="CD225">
        <v>3</v>
      </c>
      <c r="CE225">
        <v>2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0</v>
      </c>
      <c r="CM225">
        <v>1</v>
      </c>
      <c r="CN225">
        <v>0</v>
      </c>
      <c r="CO225">
        <v>0</v>
      </c>
      <c r="CP225">
        <v>0</v>
      </c>
      <c r="CQ225">
        <v>1</v>
      </c>
      <c r="CR225">
        <v>4</v>
      </c>
      <c r="CS225">
        <v>35</v>
      </c>
      <c r="CT225">
        <v>16</v>
      </c>
      <c r="CU225">
        <v>6</v>
      </c>
      <c r="CV225">
        <v>2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1</v>
      </c>
      <c r="DD225">
        <v>0</v>
      </c>
      <c r="DE225">
        <v>1</v>
      </c>
      <c r="DF225">
        <v>1</v>
      </c>
      <c r="DG225">
        <v>0</v>
      </c>
      <c r="DH225">
        <v>0</v>
      </c>
      <c r="DI225">
        <v>0</v>
      </c>
      <c r="DJ225">
        <v>1</v>
      </c>
      <c r="DK225">
        <v>0</v>
      </c>
      <c r="DL225">
        <v>0</v>
      </c>
      <c r="DM225">
        <v>2</v>
      </c>
      <c r="DN225">
        <v>0</v>
      </c>
      <c r="DO225">
        <v>0</v>
      </c>
      <c r="DP225">
        <v>0</v>
      </c>
      <c r="DQ225">
        <v>1</v>
      </c>
      <c r="DR225">
        <v>1</v>
      </c>
      <c r="DS225">
        <v>16</v>
      </c>
      <c r="DT225">
        <v>84</v>
      </c>
      <c r="DU225">
        <v>2</v>
      </c>
      <c r="DV225">
        <v>11</v>
      </c>
      <c r="DW225">
        <v>2</v>
      </c>
      <c r="DX225">
        <v>6</v>
      </c>
      <c r="DY225">
        <v>54</v>
      </c>
      <c r="DZ225">
        <v>0</v>
      </c>
      <c r="EA225">
        <v>0</v>
      </c>
      <c r="EB225">
        <v>0</v>
      </c>
      <c r="EC225">
        <v>0</v>
      </c>
      <c r="ED225">
        <v>1</v>
      </c>
      <c r="EE225">
        <v>1</v>
      </c>
      <c r="EF225">
        <v>0</v>
      </c>
      <c r="EG225">
        <v>0</v>
      </c>
      <c r="EH225">
        <v>4</v>
      </c>
      <c r="EI225">
        <v>0</v>
      </c>
      <c r="EJ225">
        <v>1</v>
      </c>
      <c r="EK225">
        <v>0</v>
      </c>
      <c r="EL225">
        <v>1</v>
      </c>
      <c r="EM225">
        <v>1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84</v>
      </c>
      <c r="ET225">
        <v>50</v>
      </c>
      <c r="EU225">
        <v>27</v>
      </c>
      <c r="EV225">
        <v>2</v>
      </c>
      <c r="EW225">
        <v>2</v>
      </c>
      <c r="EX225">
        <v>0</v>
      </c>
      <c r="EY225">
        <v>2</v>
      </c>
      <c r="EZ225">
        <v>1</v>
      </c>
      <c r="FA225">
        <v>1</v>
      </c>
      <c r="FB225">
        <v>0</v>
      </c>
      <c r="FC225">
        <v>2</v>
      </c>
      <c r="FD225">
        <v>6</v>
      </c>
      <c r="FE225">
        <v>0</v>
      </c>
      <c r="FF225">
        <v>0</v>
      </c>
      <c r="FG225">
        <v>0</v>
      </c>
      <c r="FH225">
        <v>0</v>
      </c>
      <c r="FI225">
        <v>2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5</v>
      </c>
      <c r="FS225">
        <v>50</v>
      </c>
      <c r="FT225">
        <v>83</v>
      </c>
      <c r="FU225">
        <v>26</v>
      </c>
      <c r="FV225">
        <v>0</v>
      </c>
      <c r="FW225">
        <v>6</v>
      </c>
      <c r="FX225">
        <v>3</v>
      </c>
      <c r="FY225">
        <v>10</v>
      </c>
      <c r="FZ225">
        <v>4</v>
      </c>
      <c r="GA225">
        <v>3</v>
      </c>
      <c r="GB225">
        <v>1</v>
      </c>
      <c r="GC225">
        <v>3</v>
      </c>
      <c r="GD225">
        <v>8</v>
      </c>
      <c r="GE225">
        <v>11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1</v>
      </c>
      <c r="GN225">
        <v>0</v>
      </c>
      <c r="GO225">
        <v>0</v>
      </c>
      <c r="GP225">
        <v>2</v>
      </c>
      <c r="GQ225">
        <v>3</v>
      </c>
      <c r="GR225">
        <v>2</v>
      </c>
      <c r="GS225">
        <v>83</v>
      </c>
      <c r="GT225">
        <v>65</v>
      </c>
      <c r="GU225">
        <v>42</v>
      </c>
      <c r="GV225">
        <v>3</v>
      </c>
      <c r="GW225">
        <v>1</v>
      </c>
      <c r="GX225">
        <v>6</v>
      </c>
      <c r="GY225">
        <v>1</v>
      </c>
      <c r="GZ225">
        <v>1</v>
      </c>
      <c r="HA225">
        <v>4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1</v>
      </c>
      <c r="HH225">
        <v>2</v>
      </c>
      <c r="HI225">
        <v>2</v>
      </c>
      <c r="HJ225">
        <v>0</v>
      </c>
      <c r="HK225">
        <v>0</v>
      </c>
      <c r="HL225">
        <v>2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65</v>
      </c>
      <c r="HT225">
        <v>11</v>
      </c>
      <c r="HU225">
        <v>7</v>
      </c>
      <c r="HV225">
        <v>0</v>
      </c>
      <c r="HW225">
        <v>0</v>
      </c>
      <c r="HX225">
        <v>1</v>
      </c>
      <c r="HY225">
        <v>1</v>
      </c>
      <c r="HZ225">
        <v>0</v>
      </c>
      <c r="IA225">
        <v>0</v>
      </c>
      <c r="IB225">
        <v>0</v>
      </c>
      <c r="IC225">
        <v>1</v>
      </c>
      <c r="ID225">
        <v>0</v>
      </c>
      <c r="IE225">
        <v>0</v>
      </c>
      <c r="IF225">
        <v>0</v>
      </c>
      <c r="IG225">
        <v>1</v>
      </c>
      <c r="IH225">
        <v>11</v>
      </c>
    </row>
    <row r="226" spans="1:242">
      <c r="A226" t="s">
        <v>934</v>
      </c>
      <c r="B226" t="s">
        <v>926</v>
      </c>
      <c r="C226" t="str">
        <f>"080501"</f>
        <v>080501</v>
      </c>
      <c r="D226" t="s">
        <v>932</v>
      </c>
      <c r="E226">
        <v>1</v>
      </c>
      <c r="F226">
        <v>2241</v>
      </c>
      <c r="G226">
        <v>1700</v>
      </c>
      <c r="H226">
        <v>839</v>
      </c>
      <c r="I226">
        <v>861</v>
      </c>
      <c r="J226">
        <v>1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861</v>
      </c>
      <c r="T226">
        <v>0</v>
      </c>
      <c r="U226">
        <v>0</v>
      </c>
      <c r="V226">
        <v>861</v>
      </c>
      <c r="W226">
        <v>46</v>
      </c>
      <c r="X226">
        <v>35</v>
      </c>
      <c r="Y226">
        <v>11</v>
      </c>
      <c r="Z226">
        <v>0</v>
      </c>
      <c r="AA226">
        <v>815</v>
      </c>
      <c r="AB226">
        <v>247</v>
      </c>
      <c r="AC226">
        <v>28</v>
      </c>
      <c r="AD226">
        <v>71</v>
      </c>
      <c r="AE226">
        <v>78</v>
      </c>
      <c r="AF226">
        <v>8</v>
      </c>
      <c r="AG226">
        <v>14</v>
      </c>
      <c r="AH226">
        <v>5</v>
      </c>
      <c r="AI226">
        <v>7</v>
      </c>
      <c r="AJ226">
        <v>4</v>
      </c>
      <c r="AK226">
        <v>1</v>
      </c>
      <c r="AL226">
        <v>2</v>
      </c>
      <c r="AM226">
        <v>0</v>
      </c>
      <c r="AN226">
        <v>0</v>
      </c>
      <c r="AO226">
        <v>2</v>
      </c>
      <c r="AP226">
        <v>1</v>
      </c>
      <c r="AQ226">
        <v>0</v>
      </c>
      <c r="AR226">
        <v>0</v>
      </c>
      <c r="AS226">
        <v>1</v>
      </c>
      <c r="AT226">
        <v>1</v>
      </c>
      <c r="AU226">
        <v>0</v>
      </c>
      <c r="AV226">
        <v>7</v>
      </c>
      <c r="AW226">
        <v>4</v>
      </c>
      <c r="AX226">
        <v>0</v>
      </c>
      <c r="AY226">
        <v>1</v>
      </c>
      <c r="AZ226">
        <v>12</v>
      </c>
      <c r="BA226">
        <v>247</v>
      </c>
      <c r="BB226">
        <v>210</v>
      </c>
      <c r="BC226">
        <v>64</v>
      </c>
      <c r="BD226">
        <v>45</v>
      </c>
      <c r="BE226">
        <v>2</v>
      </c>
      <c r="BF226">
        <v>8</v>
      </c>
      <c r="BG226">
        <v>1</v>
      </c>
      <c r="BH226">
        <v>1</v>
      </c>
      <c r="BI226">
        <v>1</v>
      </c>
      <c r="BJ226">
        <v>1</v>
      </c>
      <c r="BK226">
        <v>67</v>
      </c>
      <c r="BL226">
        <v>2</v>
      </c>
      <c r="BM226">
        <v>3</v>
      </c>
      <c r="BN226">
        <v>0</v>
      </c>
      <c r="BO226">
        <v>0</v>
      </c>
      <c r="BP226">
        <v>3</v>
      </c>
      <c r="BQ226">
        <v>0</v>
      </c>
      <c r="BR226">
        <v>0</v>
      </c>
      <c r="BS226">
        <v>3</v>
      </c>
      <c r="BT226">
        <v>0</v>
      </c>
      <c r="BU226">
        <v>1</v>
      </c>
      <c r="BV226">
        <v>1</v>
      </c>
      <c r="BW226">
        <v>3</v>
      </c>
      <c r="BX226">
        <v>1</v>
      </c>
      <c r="BY226">
        <v>0</v>
      </c>
      <c r="BZ226">
        <v>3</v>
      </c>
      <c r="CA226">
        <v>210</v>
      </c>
      <c r="CB226">
        <v>38</v>
      </c>
      <c r="CC226">
        <v>20</v>
      </c>
      <c r="CD226">
        <v>3</v>
      </c>
      <c r="CE226">
        <v>0</v>
      </c>
      <c r="CF226">
        <v>4</v>
      </c>
      <c r="CG226">
        <v>1</v>
      </c>
      <c r="CH226">
        <v>0</v>
      </c>
      <c r="CI226">
        <v>0</v>
      </c>
      <c r="CJ226">
        <v>3</v>
      </c>
      <c r="CK226">
        <v>0</v>
      </c>
      <c r="CL226">
        <v>0</v>
      </c>
      <c r="CM226">
        <v>2</v>
      </c>
      <c r="CN226">
        <v>0</v>
      </c>
      <c r="CO226">
        <v>1</v>
      </c>
      <c r="CP226">
        <v>0</v>
      </c>
      <c r="CQ226">
        <v>3</v>
      </c>
      <c r="CR226">
        <v>1</v>
      </c>
      <c r="CS226">
        <v>38</v>
      </c>
      <c r="CT226">
        <v>31</v>
      </c>
      <c r="CU226">
        <v>20</v>
      </c>
      <c r="CV226">
        <v>1</v>
      </c>
      <c r="CW226">
        <v>1</v>
      </c>
      <c r="CX226">
        <v>0</v>
      </c>
      <c r="CY226">
        <v>0</v>
      </c>
      <c r="CZ226">
        <v>1</v>
      </c>
      <c r="DA226">
        <v>1</v>
      </c>
      <c r="DB226">
        <v>1</v>
      </c>
      <c r="DC226">
        <v>1</v>
      </c>
      <c r="DD226">
        <v>0</v>
      </c>
      <c r="DE226">
        <v>1</v>
      </c>
      <c r="DF226">
        <v>0</v>
      </c>
      <c r="DG226">
        <v>1</v>
      </c>
      <c r="DH226">
        <v>0</v>
      </c>
      <c r="DI226">
        <v>1</v>
      </c>
      <c r="DJ226">
        <v>1</v>
      </c>
      <c r="DK226">
        <v>0</v>
      </c>
      <c r="DL226">
        <v>0</v>
      </c>
      <c r="DM226">
        <v>1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31</v>
      </c>
      <c r="DT226">
        <v>50</v>
      </c>
      <c r="DU226">
        <v>8</v>
      </c>
      <c r="DV226">
        <v>30</v>
      </c>
      <c r="DW226">
        <v>2</v>
      </c>
      <c r="DX226">
        <v>0</v>
      </c>
      <c r="DY226">
        <v>2</v>
      </c>
      <c r="DZ226">
        <v>0</v>
      </c>
      <c r="EA226">
        <v>1</v>
      </c>
      <c r="EB226">
        <v>0</v>
      </c>
      <c r="EC226">
        <v>0</v>
      </c>
      <c r="ED226">
        <v>2</v>
      </c>
      <c r="EE226">
        <v>0</v>
      </c>
      <c r="EF226">
        <v>1</v>
      </c>
      <c r="EG226">
        <v>0</v>
      </c>
      <c r="EH226">
        <v>0</v>
      </c>
      <c r="EI226">
        <v>0</v>
      </c>
      <c r="EJ226">
        <v>1</v>
      </c>
      <c r="EK226">
        <v>0</v>
      </c>
      <c r="EL226">
        <v>1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2</v>
      </c>
      <c r="ES226">
        <v>50</v>
      </c>
      <c r="ET226">
        <v>90</v>
      </c>
      <c r="EU226">
        <v>31</v>
      </c>
      <c r="EV226">
        <v>25</v>
      </c>
      <c r="EW226">
        <v>3</v>
      </c>
      <c r="EX226">
        <v>3</v>
      </c>
      <c r="EY226">
        <v>5</v>
      </c>
      <c r="EZ226">
        <v>0</v>
      </c>
      <c r="FA226">
        <v>1</v>
      </c>
      <c r="FB226">
        <v>0</v>
      </c>
      <c r="FC226">
        <v>1</v>
      </c>
      <c r="FD226">
        <v>5</v>
      </c>
      <c r="FE226">
        <v>0</v>
      </c>
      <c r="FF226">
        <v>1</v>
      </c>
      <c r="FG226">
        <v>0</v>
      </c>
      <c r="FH226">
        <v>0</v>
      </c>
      <c r="FI226">
        <v>3</v>
      </c>
      <c r="FJ226">
        <v>0</v>
      </c>
      <c r="FK226">
        <v>0</v>
      </c>
      <c r="FL226">
        <v>4</v>
      </c>
      <c r="FM226">
        <v>0</v>
      </c>
      <c r="FN226">
        <v>0</v>
      </c>
      <c r="FO226">
        <v>2</v>
      </c>
      <c r="FP226">
        <v>1</v>
      </c>
      <c r="FQ226">
        <v>0</v>
      </c>
      <c r="FR226">
        <v>5</v>
      </c>
      <c r="FS226">
        <v>90</v>
      </c>
      <c r="FT226">
        <v>87</v>
      </c>
      <c r="FU226">
        <v>29</v>
      </c>
      <c r="FV226">
        <v>1</v>
      </c>
      <c r="FW226">
        <v>5</v>
      </c>
      <c r="FX226">
        <v>2</v>
      </c>
      <c r="FY226">
        <v>1</v>
      </c>
      <c r="FZ226">
        <v>1</v>
      </c>
      <c r="GA226">
        <v>4</v>
      </c>
      <c r="GB226">
        <v>2</v>
      </c>
      <c r="GC226">
        <v>0</v>
      </c>
      <c r="GD226">
        <v>1</v>
      </c>
      <c r="GE226">
        <v>2</v>
      </c>
      <c r="GF226">
        <v>2</v>
      </c>
      <c r="GG226">
        <v>3</v>
      </c>
      <c r="GH226">
        <v>15</v>
      </c>
      <c r="GI226">
        <v>0</v>
      </c>
      <c r="GJ226">
        <v>0</v>
      </c>
      <c r="GK226">
        <v>1</v>
      </c>
      <c r="GL226">
        <v>2</v>
      </c>
      <c r="GM226">
        <v>1</v>
      </c>
      <c r="GN226">
        <v>0</v>
      </c>
      <c r="GO226">
        <v>2</v>
      </c>
      <c r="GP226">
        <v>0</v>
      </c>
      <c r="GQ226">
        <v>9</v>
      </c>
      <c r="GR226">
        <v>4</v>
      </c>
      <c r="GS226">
        <v>87</v>
      </c>
      <c r="GT226">
        <v>60</v>
      </c>
      <c r="GU226">
        <v>20</v>
      </c>
      <c r="GV226">
        <v>6</v>
      </c>
      <c r="GW226">
        <v>4</v>
      </c>
      <c r="GX226">
        <v>4</v>
      </c>
      <c r="GY226">
        <v>1</v>
      </c>
      <c r="GZ226">
        <v>0</v>
      </c>
      <c r="HA226">
        <v>3</v>
      </c>
      <c r="HB226">
        <v>0</v>
      </c>
      <c r="HC226">
        <v>1</v>
      </c>
      <c r="HD226">
        <v>0</v>
      </c>
      <c r="HE226">
        <v>0</v>
      </c>
      <c r="HF226">
        <v>2</v>
      </c>
      <c r="HG226">
        <v>0</v>
      </c>
      <c r="HH226">
        <v>1</v>
      </c>
      <c r="HI226">
        <v>4</v>
      </c>
      <c r="HJ226">
        <v>2</v>
      </c>
      <c r="HK226">
        <v>0</v>
      </c>
      <c r="HL226">
        <v>0</v>
      </c>
      <c r="HM226">
        <v>0</v>
      </c>
      <c r="HN226">
        <v>0</v>
      </c>
      <c r="HO226">
        <v>4</v>
      </c>
      <c r="HP226">
        <v>0</v>
      </c>
      <c r="HQ226">
        <v>3</v>
      </c>
      <c r="HR226">
        <v>5</v>
      </c>
      <c r="HS226">
        <v>60</v>
      </c>
      <c r="HT226">
        <v>2</v>
      </c>
      <c r="HU226">
        <v>1</v>
      </c>
      <c r="HV226">
        <v>1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2</v>
      </c>
    </row>
    <row r="227" spans="1:242">
      <c r="A227" t="s">
        <v>933</v>
      </c>
      <c r="B227" t="s">
        <v>926</v>
      </c>
      <c r="C227" t="str">
        <f>"080501"</f>
        <v>080501</v>
      </c>
      <c r="D227" t="s">
        <v>932</v>
      </c>
      <c r="E227">
        <v>2</v>
      </c>
      <c r="F227">
        <v>1205</v>
      </c>
      <c r="G227">
        <v>920</v>
      </c>
      <c r="H227">
        <v>622</v>
      </c>
      <c r="I227">
        <v>298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298</v>
      </c>
      <c r="T227">
        <v>0</v>
      </c>
      <c r="U227">
        <v>0</v>
      </c>
      <c r="V227">
        <v>298</v>
      </c>
      <c r="W227">
        <v>13</v>
      </c>
      <c r="X227">
        <v>11</v>
      </c>
      <c r="Y227">
        <v>2</v>
      </c>
      <c r="Z227">
        <v>0</v>
      </c>
      <c r="AA227">
        <v>285</v>
      </c>
      <c r="AB227">
        <v>108</v>
      </c>
      <c r="AC227">
        <v>14</v>
      </c>
      <c r="AD227">
        <v>27</v>
      </c>
      <c r="AE227">
        <v>31</v>
      </c>
      <c r="AF227">
        <v>5</v>
      </c>
      <c r="AG227">
        <v>0</v>
      </c>
      <c r="AH227">
        <v>9</v>
      </c>
      <c r="AI227">
        <v>4</v>
      </c>
      <c r="AJ227">
        <v>3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1</v>
      </c>
      <c r="AQ227">
        <v>0</v>
      </c>
      <c r="AR227">
        <v>0</v>
      </c>
      <c r="AS227">
        <v>4</v>
      </c>
      <c r="AT227">
        <v>2</v>
      </c>
      <c r="AU227">
        <v>0</v>
      </c>
      <c r="AV227">
        <v>7</v>
      </c>
      <c r="AW227">
        <v>0</v>
      </c>
      <c r="AX227">
        <v>0</v>
      </c>
      <c r="AY227">
        <v>0</v>
      </c>
      <c r="AZ227">
        <v>0</v>
      </c>
      <c r="BA227">
        <v>108</v>
      </c>
      <c r="BB227">
        <v>69</v>
      </c>
      <c r="BC227">
        <v>22</v>
      </c>
      <c r="BD227">
        <v>13</v>
      </c>
      <c r="BE227">
        <v>3</v>
      </c>
      <c r="BF227">
        <v>5</v>
      </c>
      <c r="BG227">
        <v>0</v>
      </c>
      <c r="BH227">
        <v>0</v>
      </c>
      <c r="BI227">
        <v>2</v>
      </c>
      <c r="BJ227">
        <v>2</v>
      </c>
      <c r="BK227">
        <v>8</v>
      </c>
      <c r="BL227">
        <v>0</v>
      </c>
      <c r="BM227">
        <v>0</v>
      </c>
      <c r="BN227">
        <v>0</v>
      </c>
      <c r="BO227">
        <v>0</v>
      </c>
      <c r="BP227">
        <v>2</v>
      </c>
      <c r="BQ227">
        <v>0</v>
      </c>
      <c r="BR227">
        <v>0</v>
      </c>
      <c r="BS227">
        <v>2</v>
      </c>
      <c r="BT227">
        <v>0</v>
      </c>
      <c r="BU227">
        <v>2</v>
      </c>
      <c r="BV227">
        <v>3</v>
      </c>
      <c r="BW227">
        <v>4</v>
      </c>
      <c r="BX227">
        <v>1</v>
      </c>
      <c r="BY227">
        <v>0</v>
      </c>
      <c r="BZ227">
        <v>0</v>
      </c>
      <c r="CA227">
        <v>69</v>
      </c>
      <c r="CB227">
        <v>7</v>
      </c>
      <c r="CC227">
        <v>3</v>
      </c>
      <c r="CD227">
        <v>0</v>
      </c>
      <c r="CE227">
        <v>0</v>
      </c>
      <c r="CF227">
        <v>0</v>
      </c>
      <c r="CG227">
        <v>1</v>
      </c>
      <c r="CH227">
        <v>0</v>
      </c>
      <c r="CI227">
        <v>0</v>
      </c>
      <c r="CJ227">
        <v>1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2</v>
      </c>
      <c r="CR227">
        <v>0</v>
      </c>
      <c r="CS227">
        <v>7</v>
      </c>
      <c r="CT227">
        <v>13</v>
      </c>
      <c r="CU227">
        <v>8</v>
      </c>
      <c r="CV227">
        <v>1</v>
      </c>
      <c r="CW227">
        <v>1</v>
      </c>
      <c r="CX227">
        <v>0</v>
      </c>
      <c r="CY227">
        <v>0</v>
      </c>
      <c r="CZ227">
        <v>0</v>
      </c>
      <c r="DA227">
        <v>1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1</v>
      </c>
      <c r="DH227">
        <v>0</v>
      </c>
      <c r="DI227">
        <v>0</v>
      </c>
      <c r="DJ227">
        <v>1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13</v>
      </c>
      <c r="DT227">
        <v>17</v>
      </c>
      <c r="DU227">
        <v>1</v>
      </c>
      <c r="DV227">
        <v>13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2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1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17</v>
      </c>
      <c r="ET227">
        <v>39</v>
      </c>
      <c r="EU227">
        <v>7</v>
      </c>
      <c r="EV227">
        <v>12</v>
      </c>
      <c r="EW227">
        <v>0</v>
      </c>
      <c r="EX227">
        <v>0</v>
      </c>
      <c r="EY227">
        <v>1</v>
      </c>
      <c r="EZ227">
        <v>1</v>
      </c>
      <c r="FA227">
        <v>1</v>
      </c>
      <c r="FB227">
        <v>1</v>
      </c>
      <c r="FC227">
        <v>0</v>
      </c>
      <c r="FD227">
        <v>7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1</v>
      </c>
      <c r="FK227">
        <v>1</v>
      </c>
      <c r="FL227">
        <v>3</v>
      </c>
      <c r="FM227">
        <v>0</v>
      </c>
      <c r="FN227">
        <v>0</v>
      </c>
      <c r="FO227">
        <v>1</v>
      </c>
      <c r="FP227">
        <v>2</v>
      </c>
      <c r="FQ227">
        <v>0</v>
      </c>
      <c r="FR227">
        <v>1</v>
      </c>
      <c r="FS227">
        <v>39</v>
      </c>
      <c r="FT227">
        <v>18</v>
      </c>
      <c r="FU227">
        <v>5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1</v>
      </c>
      <c r="GB227">
        <v>0</v>
      </c>
      <c r="GC227">
        <v>0</v>
      </c>
      <c r="GD227">
        <v>0</v>
      </c>
      <c r="GE227">
        <v>0</v>
      </c>
      <c r="GF227">
        <v>1</v>
      </c>
      <c r="GG227">
        <v>2</v>
      </c>
      <c r="GH227">
        <v>2</v>
      </c>
      <c r="GI227">
        <v>0</v>
      </c>
      <c r="GJ227">
        <v>0</v>
      </c>
      <c r="GK227">
        <v>2</v>
      </c>
      <c r="GL227">
        <v>2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3</v>
      </c>
      <c r="GS227">
        <v>18</v>
      </c>
      <c r="GT227">
        <v>13</v>
      </c>
      <c r="GU227">
        <v>5</v>
      </c>
      <c r="GV227">
        <v>1</v>
      </c>
      <c r="GW227">
        <v>0</v>
      </c>
      <c r="GX227">
        <v>0</v>
      </c>
      <c r="GY227">
        <v>0</v>
      </c>
      <c r="GZ227">
        <v>0</v>
      </c>
      <c r="HA227">
        <v>1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1</v>
      </c>
      <c r="HH227">
        <v>0</v>
      </c>
      <c r="HI227">
        <v>1</v>
      </c>
      <c r="HJ227">
        <v>0</v>
      </c>
      <c r="HK227">
        <v>0</v>
      </c>
      <c r="HL227">
        <v>0</v>
      </c>
      <c r="HM227">
        <v>2</v>
      </c>
      <c r="HN227">
        <v>0</v>
      </c>
      <c r="HO227">
        <v>0</v>
      </c>
      <c r="HP227">
        <v>1</v>
      </c>
      <c r="HQ227">
        <v>1</v>
      </c>
      <c r="HR227">
        <v>0</v>
      </c>
      <c r="HS227">
        <v>13</v>
      </c>
      <c r="HT227">
        <v>1</v>
      </c>
      <c r="HU227">
        <v>1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1</v>
      </c>
    </row>
    <row r="228" spans="1:242">
      <c r="A228" t="s">
        <v>931</v>
      </c>
      <c r="B228" t="s">
        <v>926</v>
      </c>
      <c r="C228" t="str">
        <f>"080501"</f>
        <v>080501</v>
      </c>
      <c r="D228" t="s">
        <v>930</v>
      </c>
      <c r="E228">
        <v>3</v>
      </c>
      <c r="F228">
        <v>480</v>
      </c>
      <c r="G228">
        <v>370</v>
      </c>
      <c r="H228">
        <v>224</v>
      </c>
      <c r="I228">
        <v>146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146</v>
      </c>
      <c r="T228">
        <v>0</v>
      </c>
      <c r="U228">
        <v>0</v>
      </c>
      <c r="V228">
        <v>146</v>
      </c>
      <c r="W228">
        <v>14</v>
      </c>
      <c r="X228">
        <v>10</v>
      </c>
      <c r="Y228">
        <v>4</v>
      </c>
      <c r="Z228">
        <v>0</v>
      </c>
      <c r="AA228">
        <v>132</v>
      </c>
      <c r="AB228">
        <v>31</v>
      </c>
      <c r="AC228">
        <v>2</v>
      </c>
      <c r="AD228">
        <v>5</v>
      </c>
      <c r="AE228">
        <v>6</v>
      </c>
      <c r="AF228">
        <v>1</v>
      </c>
      <c r="AG228">
        <v>3</v>
      </c>
      <c r="AH228">
        <v>5</v>
      </c>
      <c r="AI228">
        <v>1</v>
      </c>
      <c r="AJ228">
        <v>0</v>
      </c>
      <c r="AK228">
        <v>0</v>
      </c>
      <c r="AL228">
        <v>1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</v>
      </c>
      <c r="AT228">
        <v>3</v>
      </c>
      <c r="AU228">
        <v>1</v>
      </c>
      <c r="AV228">
        <v>1</v>
      </c>
      <c r="AW228">
        <v>0</v>
      </c>
      <c r="AX228">
        <v>0</v>
      </c>
      <c r="AY228">
        <v>0</v>
      </c>
      <c r="AZ228">
        <v>0</v>
      </c>
      <c r="BA228">
        <v>31</v>
      </c>
      <c r="BB228">
        <v>46</v>
      </c>
      <c r="BC228">
        <v>8</v>
      </c>
      <c r="BD228">
        <v>11</v>
      </c>
      <c r="BE228">
        <v>2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19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0</v>
      </c>
      <c r="BS228">
        <v>0</v>
      </c>
      <c r="BT228">
        <v>0</v>
      </c>
      <c r="BU228">
        <v>1</v>
      </c>
      <c r="BV228">
        <v>3</v>
      </c>
      <c r="BW228">
        <v>1</v>
      </c>
      <c r="BX228">
        <v>0</v>
      </c>
      <c r="BY228">
        <v>0</v>
      </c>
      <c r="BZ228">
        <v>0</v>
      </c>
      <c r="CA228">
        <v>46</v>
      </c>
      <c r="CB228">
        <v>6</v>
      </c>
      <c r="CC228">
        <v>1</v>
      </c>
      <c r="CD228">
        <v>1</v>
      </c>
      <c r="CE228">
        <v>1</v>
      </c>
      <c r="CF228">
        <v>0</v>
      </c>
      <c r="CG228">
        <v>1</v>
      </c>
      <c r="CH228">
        <v>0</v>
      </c>
      <c r="CI228">
        <v>1</v>
      </c>
      <c r="CJ228">
        <v>0</v>
      </c>
      <c r="CK228">
        <v>1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6</v>
      </c>
      <c r="CT228">
        <v>7</v>
      </c>
      <c r="CU228">
        <v>2</v>
      </c>
      <c r="CV228">
        <v>0</v>
      </c>
      <c r="CW228">
        <v>2</v>
      </c>
      <c r="CX228">
        <v>0</v>
      </c>
      <c r="CY228">
        <v>0</v>
      </c>
      <c r="CZ228">
        <v>2</v>
      </c>
      <c r="DA228">
        <v>0</v>
      </c>
      <c r="DB228">
        <v>1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7</v>
      </c>
      <c r="DT228">
        <v>4</v>
      </c>
      <c r="DU228">
        <v>0</v>
      </c>
      <c r="DV228">
        <v>2</v>
      </c>
      <c r="DW228">
        <v>0</v>
      </c>
      <c r="DX228">
        <v>0</v>
      </c>
      <c r="DY228">
        <v>0</v>
      </c>
      <c r="DZ228">
        <v>1</v>
      </c>
      <c r="EA228">
        <v>1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4</v>
      </c>
      <c r="ET228">
        <v>13</v>
      </c>
      <c r="EU228">
        <v>4</v>
      </c>
      <c r="EV228">
        <v>8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1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13</v>
      </c>
      <c r="FT228">
        <v>12</v>
      </c>
      <c r="FU228">
        <v>5</v>
      </c>
      <c r="FV228">
        <v>1</v>
      </c>
      <c r="FW228">
        <v>0</v>
      </c>
      <c r="FX228">
        <v>0</v>
      </c>
      <c r="FY228">
        <v>0</v>
      </c>
      <c r="FZ228">
        <v>1</v>
      </c>
      <c r="GA228">
        <v>1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1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1</v>
      </c>
      <c r="GQ228">
        <v>1</v>
      </c>
      <c r="GR228">
        <v>1</v>
      </c>
      <c r="GS228">
        <v>12</v>
      </c>
      <c r="GT228">
        <v>11</v>
      </c>
      <c r="GU228">
        <v>0</v>
      </c>
      <c r="GV228">
        <v>3</v>
      </c>
      <c r="GW228">
        <v>1</v>
      </c>
      <c r="GX228">
        <v>1</v>
      </c>
      <c r="GY228">
        <v>0</v>
      </c>
      <c r="GZ228">
        <v>2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1</v>
      </c>
      <c r="HI228">
        <v>1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1</v>
      </c>
      <c r="HR228">
        <v>1</v>
      </c>
      <c r="HS228">
        <v>11</v>
      </c>
      <c r="HT228">
        <v>2</v>
      </c>
      <c r="HU228">
        <v>0</v>
      </c>
      <c r="HV228">
        <v>1</v>
      </c>
      <c r="HW228">
        <v>0</v>
      </c>
      <c r="HX228">
        <v>0</v>
      </c>
      <c r="HY228">
        <v>1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2</v>
      </c>
    </row>
    <row r="229" spans="1:242">
      <c r="A229" t="s">
        <v>929</v>
      </c>
      <c r="B229" t="s">
        <v>926</v>
      </c>
      <c r="C229" t="str">
        <f>"080501"</f>
        <v>080501</v>
      </c>
      <c r="D229" t="s">
        <v>928</v>
      </c>
      <c r="E229">
        <v>4</v>
      </c>
      <c r="F229">
        <v>444</v>
      </c>
      <c r="G229">
        <v>340</v>
      </c>
      <c r="H229">
        <v>220</v>
      </c>
      <c r="I229">
        <v>120</v>
      </c>
      <c r="J229">
        <v>0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120</v>
      </c>
      <c r="T229">
        <v>0</v>
      </c>
      <c r="U229">
        <v>0</v>
      </c>
      <c r="V229">
        <v>120</v>
      </c>
      <c r="W229">
        <v>8</v>
      </c>
      <c r="X229">
        <v>7</v>
      </c>
      <c r="Y229">
        <v>1</v>
      </c>
      <c r="Z229">
        <v>0</v>
      </c>
      <c r="AA229">
        <v>112</v>
      </c>
      <c r="AB229">
        <v>31</v>
      </c>
      <c r="AC229">
        <v>9</v>
      </c>
      <c r="AD229">
        <v>7</v>
      </c>
      <c r="AE229">
        <v>2</v>
      </c>
      <c r="AF229">
        <v>1</v>
      </c>
      <c r="AG229">
        <v>1</v>
      </c>
      <c r="AH229">
        <v>2</v>
      </c>
      <c r="AI229">
        <v>4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1</v>
      </c>
      <c r="AW229">
        <v>0</v>
      </c>
      <c r="AX229">
        <v>0</v>
      </c>
      <c r="AY229">
        <v>0</v>
      </c>
      <c r="AZ229">
        <v>2</v>
      </c>
      <c r="BA229">
        <v>31</v>
      </c>
      <c r="BB229">
        <v>32</v>
      </c>
      <c r="BC229">
        <v>3</v>
      </c>
      <c r="BD229">
        <v>9</v>
      </c>
      <c r="BE229">
        <v>0</v>
      </c>
      <c r="BF229">
        <v>0</v>
      </c>
      <c r="BG229">
        <v>2</v>
      </c>
      <c r="BH229">
        <v>0</v>
      </c>
      <c r="BI229">
        <v>1</v>
      </c>
      <c r="BJ229">
        <v>0</v>
      </c>
      <c r="BK229">
        <v>10</v>
      </c>
      <c r="BL229">
        <v>0</v>
      </c>
      <c r="BM229">
        <v>2</v>
      </c>
      <c r="BN229">
        <v>0</v>
      </c>
      <c r="BO229">
        <v>1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1</v>
      </c>
      <c r="BW229">
        <v>2</v>
      </c>
      <c r="BX229">
        <v>0</v>
      </c>
      <c r="BY229">
        <v>0</v>
      </c>
      <c r="BZ229">
        <v>1</v>
      </c>
      <c r="CA229">
        <v>32</v>
      </c>
      <c r="CB229">
        <v>3</v>
      </c>
      <c r="CC229">
        <v>3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3</v>
      </c>
      <c r="CT229">
        <v>1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1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1</v>
      </c>
      <c r="DT229">
        <v>22</v>
      </c>
      <c r="DU229">
        <v>3</v>
      </c>
      <c r="DV229">
        <v>12</v>
      </c>
      <c r="DW229">
        <v>4</v>
      </c>
      <c r="DX229">
        <v>1</v>
      </c>
      <c r="DY229">
        <v>0</v>
      </c>
      <c r="DZ229">
        <v>1</v>
      </c>
      <c r="EA229">
        <v>0</v>
      </c>
      <c r="EB229">
        <v>0</v>
      </c>
      <c r="EC229">
        <v>1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22</v>
      </c>
      <c r="ET229">
        <v>14</v>
      </c>
      <c r="EU229">
        <v>6</v>
      </c>
      <c r="EV229">
        <v>2</v>
      </c>
      <c r="EW229">
        <v>0</v>
      </c>
      <c r="EX229">
        <v>0</v>
      </c>
      <c r="EY229">
        <v>3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2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1</v>
      </c>
      <c r="FS229">
        <v>14</v>
      </c>
      <c r="FT229">
        <v>3</v>
      </c>
      <c r="FU229">
        <v>2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1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3</v>
      </c>
      <c r="GT229">
        <v>4</v>
      </c>
      <c r="GU229">
        <v>3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1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4</v>
      </c>
      <c r="HT229">
        <v>2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2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2</v>
      </c>
    </row>
    <row r="230" spans="1:242">
      <c r="A230" t="s">
        <v>927</v>
      </c>
      <c r="B230" t="s">
        <v>926</v>
      </c>
      <c r="C230" t="str">
        <f>"080501"</f>
        <v>080501</v>
      </c>
      <c r="D230" t="s">
        <v>925</v>
      </c>
      <c r="E230">
        <v>5</v>
      </c>
      <c r="F230">
        <v>963</v>
      </c>
      <c r="G230">
        <v>730</v>
      </c>
      <c r="H230">
        <v>420</v>
      </c>
      <c r="I230">
        <v>310</v>
      </c>
      <c r="J230">
        <v>0</v>
      </c>
      <c r="K230">
        <v>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310</v>
      </c>
      <c r="T230">
        <v>0</v>
      </c>
      <c r="U230">
        <v>0</v>
      </c>
      <c r="V230">
        <v>310</v>
      </c>
      <c r="W230">
        <v>15</v>
      </c>
      <c r="X230">
        <v>15</v>
      </c>
      <c r="Y230">
        <v>0</v>
      </c>
      <c r="Z230">
        <v>0</v>
      </c>
      <c r="AA230">
        <v>295</v>
      </c>
      <c r="AB230">
        <v>94</v>
      </c>
      <c r="AC230">
        <v>10</v>
      </c>
      <c r="AD230">
        <v>37</v>
      </c>
      <c r="AE230">
        <v>9</v>
      </c>
      <c r="AF230">
        <v>4</v>
      </c>
      <c r="AG230">
        <v>2</v>
      </c>
      <c r="AH230">
        <v>2</v>
      </c>
      <c r="AI230">
        <v>7</v>
      </c>
      <c r="AJ230">
        <v>7</v>
      </c>
      <c r="AK230">
        <v>1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3</v>
      </c>
      <c r="AT230">
        <v>0</v>
      </c>
      <c r="AU230">
        <v>0</v>
      </c>
      <c r="AV230">
        <v>7</v>
      </c>
      <c r="AW230">
        <v>0</v>
      </c>
      <c r="AX230">
        <v>0</v>
      </c>
      <c r="AY230">
        <v>0</v>
      </c>
      <c r="AZ230">
        <v>4</v>
      </c>
      <c r="BA230">
        <v>94</v>
      </c>
      <c r="BB230">
        <v>67</v>
      </c>
      <c r="BC230">
        <v>17</v>
      </c>
      <c r="BD230">
        <v>16</v>
      </c>
      <c r="BE230">
        <v>0</v>
      </c>
      <c r="BF230">
        <v>2</v>
      </c>
      <c r="BG230">
        <v>0</v>
      </c>
      <c r="BH230">
        <v>0</v>
      </c>
      <c r="BI230">
        <v>2</v>
      </c>
      <c r="BJ230">
        <v>0</v>
      </c>
      <c r="BK230">
        <v>21</v>
      </c>
      <c r="BL230">
        <v>1</v>
      </c>
      <c r="BM230">
        <v>1</v>
      </c>
      <c r="BN230">
        <v>0</v>
      </c>
      <c r="BO230">
        <v>0</v>
      </c>
      <c r="BP230">
        <v>1</v>
      </c>
      <c r="BQ230">
        <v>0</v>
      </c>
      <c r="BR230">
        <v>0</v>
      </c>
      <c r="BS230">
        <v>1</v>
      </c>
      <c r="BT230">
        <v>0</v>
      </c>
      <c r="BU230">
        <v>0</v>
      </c>
      <c r="BV230">
        <v>0</v>
      </c>
      <c r="BW230">
        <v>3</v>
      </c>
      <c r="BX230">
        <v>0</v>
      </c>
      <c r="BY230">
        <v>1</v>
      </c>
      <c r="BZ230">
        <v>1</v>
      </c>
      <c r="CA230">
        <v>67</v>
      </c>
      <c r="CB230">
        <v>12</v>
      </c>
      <c r="CC230">
        <v>5</v>
      </c>
      <c r="CD230">
        <v>2</v>
      </c>
      <c r="CE230">
        <v>0</v>
      </c>
      <c r="CF230">
        <v>2</v>
      </c>
      <c r="CG230">
        <v>0</v>
      </c>
      <c r="CH230">
        <v>0</v>
      </c>
      <c r="CI230">
        <v>0</v>
      </c>
      <c r="CJ230">
        <v>1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2</v>
      </c>
      <c r="CR230">
        <v>0</v>
      </c>
      <c r="CS230">
        <v>12</v>
      </c>
      <c r="CT230">
        <v>10</v>
      </c>
      <c r="CU230">
        <v>6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2</v>
      </c>
      <c r="DE230">
        <v>1</v>
      </c>
      <c r="DF230">
        <v>0</v>
      </c>
      <c r="DG230">
        <v>0</v>
      </c>
      <c r="DH230">
        <v>0</v>
      </c>
      <c r="DI230">
        <v>0</v>
      </c>
      <c r="DJ230">
        <v>1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10</v>
      </c>
      <c r="DT230">
        <v>43</v>
      </c>
      <c r="DU230">
        <v>13</v>
      </c>
      <c r="DV230">
        <v>26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1</v>
      </c>
      <c r="EE230">
        <v>0</v>
      </c>
      <c r="EF230">
        <v>2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1</v>
      </c>
      <c r="ES230">
        <v>43</v>
      </c>
      <c r="ET230">
        <v>17</v>
      </c>
      <c r="EU230">
        <v>9</v>
      </c>
      <c r="EV230">
        <v>3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3</v>
      </c>
      <c r="FJ230">
        <v>0</v>
      </c>
      <c r="FK230">
        <v>0</v>
      </c>
      <c r="FL230">
        <v>1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1</v>
      </c>
      <c r="FS230">
        <v>17</v>
      </c>
      <c r="FT230">
        <v>38</v>
      </c>
      <c r="FU230">
        <v>5</v>
      </c>
      <c r="FV230">
        <v>1</v>
      </c>
      <c r="FW230">
        <v>1</v>
      </c>
      <c r="FX230">
        <v>2</v>
      </c>
      <c r="FY230">
        <v>1</v>
      </c>
      <c r="FZ230">
        <v>0</v>
      </c>
      <c r="GA230">
        <v>1</v>
      </c>
      <c r="GB230">
        <v>0</v>
      </c>
      <c r="GC230">
        <v>1</v>
      </c>
      <c r="GD230">
        <v>0</v>
      </c>
      <c r="GE230">
        <v>6</v>
      </c>
      <c r="GF230">
        <v>2</v>
      </c>
      <c r="GG230">
        <v>1</v>
      </c>
      <c r="GH230">
        <v>7</v>
      </c>
      <c r="GI230">
        <v>1</v>
      </c>
      <c r="GJ230">
        <v>2</v>
      </c>
      <c r="GK230">
        <v>0</v>
      </c>
      <c r="GL230">
        <v>0</v>
      </c>
      <c r="GM230">
        <v>0</v>
      </c>
      <c r="GN230">
        <v>0</v>
      </c>
      <c r="GO230">
        <v>1</v>
      </c>
      <c r="GP230">
        <v>1</v>
      </c>
      <c r="GQ230">
        <v>1</v>
      </c>
      <c r="GR230">
        <v>4</v>
      </c>
      <c r="GS230">
        <v>38</v>
      </c>
      <c r="GT230">
        <v>12</v>
      </c>
      <c r="GU230">
        <v>7</v>
      </c>
      <c r="GV230">
        <v>0</v>
      </c>
      <c r="GW230">
        <v>0</v>
      </c>
      <c r="GX230">
        <v>1</v>
      </c>
      <c r="GY230">
        <v>0</v>
      </c>
      <c r="GZ230">
        <v>1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1</v>
      </c>
      <c r="HG230">
        <v>0</v>
      </c>
      <c r="HH230">
        <v>0</v>
      </c>
      <c r="HI230">
        <v>1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1</v>
      </c>
      <c r="HQ230">
        <v>0</v>
      </c>
      <c r="HR230">
        <v>0</v>
      </c>
      <c r="HS230">
        <v>12</v>
      </c>
      <c r="HT230">
        <v>2</v>
      </c>
      <c r="HU230">
        <v>1</v>
      </c>
      <c r="HV230">
        <v>0</v>
      </c>
      <c r="HW230">
        <v>0</v>
      </c>
      <c r="HX230">
        <v>1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2</v>
      </c>
    </row>
    <row r="231" spans="1:242">
      <c r="A231" t="s">
        <v>924</v>
      </c>
      <c r="B231" t="s">
        <v>917</v>
      </c>
      <c r="C231" t="str">
        <f>"080502"</f>
        <v>080502</v>
      </c>
      <c r="D231" t="s">
        <v>923</v>
      </c>
      <c r="E231">
        <v>1</v>
      </c>
      <c r="F231">
        <v>1469</v>
      </c>
      <c r="G231">
        <v>1110</v>
      </c>
      <c r="H231">
        <v>486</v>
      </c>
      <c r="I231">
        <v>624</v>
      </c>
      <c r="J231">
        <v>0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624</v>
      </c>
      <c r="T231">
        <v>0</v>
      </c>
      <c r="U231">
        <v>0</v>
      </c>
      <c r="V231">
        <v>624</v>
      </c>
      <c r="W231">
        <v>45</v>
      </c>
      <c r="X231">
        <v>36</v>
      </c>
      <c r="Y231">
        <v>9</v>
      </c>
      <c r="Z231">
        <v>0</v>
      </c>
      <c r="AA231">
        <v>579</v>
      </c>
      <c r="AB231">
        <v>157</v>
      </c>
      <c r="AC231">
        <v>15</v>
      </c>
      <c r="AD231">
        <v>47</v>
      </c>
      <c r="AE231">
        <v>8</v>
      </c>
      <c r="AF231">
        <v>4</v>
      </c>
      <c r="AG231">
        <v>11</v>
      </c>
      <c r="AH231">
        <v>14</v>
      </c>
      <c r="AI231">
        <v>8</v>
      </c>
      <c r="AJ231">
        <v>5</v>
      </c>
      <c r="AK231">
        <v>4</v>
      </c>
      <c r="AL231">
        <v>2</v>
      </c>
      <c r="AM231">
        <v>0</v>
      </c>
      <c r="AN231">
        <v>0</v>
      </c>
      <c r="AO231">
        <v>1</v>
      </c>
      <c r="AP231">
        <v>2</v>
      </c>
      <c r="AQ231">
        <v>1</v>
      </c>
      <c r="AR231">
        <v>0</v>
      </c>
      <c r="AS231">
        <v>0</v>
      </c>
      <c r="AT231">
        <v>0</v>
      </c>
      <c r="AU231">
        <v>24</v>
      </c>
      <c r="AV231">
        <v>5</v>
      </c>
      <c r="AW231">
        <v>0</v>
      </c>
      <c r="AX231">
        <v>2</v>
      </c>
      <c r="AY231">
        <v>1</v>
      </c>
      <c r="AZ231">
        <v>3</v>
      </c>
      <c r="BA231">
        <v>157</v>
      </c>
      <c r="BB231">
        <v>200</v>
      </c>
      <c r="BC231">
        <v>66</v>
      </c>
      <c r="BD231">
        <v>30</v>
      </c>
      <c r="BE231">
        <v>6</v>
      </c>
      <c r="BF231">
        <v>9</v>
      </c>
      <c r="BG231">
        <v>0</v>
      </c>
      <c r="BH231">
        <v>0</v>
      </c>
      <c r="BI231">
        <v>8</v>
      </c>
      <c r="BJ231">
        <v>0</v>
      </c>
      <c r="BK231">
        <v>55</v>
      </c>
      <c r="BL231">
        <v>0</v>
      </c>
      <c r="BM231">
        <v>1</v>
      </c>
      <c r="BN231">
        <v>3</v>
      </c>
      <c r="BO231">
        <v>0</v>
      </c>
      <c r="BP231">
        <v>1</v>
      </c>
      <c r="BQ231">
        <v>0</v>
      </c>
      <c r="BR231">
        <v>0</v>
      </c>
      <c r="BS231">
        <v>6</v>
      </c>
      <c r="BT231">
        <v>2</v>
      </c>
      <c r="BU231">
        <v>4</v>
      </c>
      <c r="BV231">
        <v>0</v>
      </c>
      <c r="BW231">
        <v>1</v>
      </c>
      <c r="BX231">
        <v>1</v>
      </c>
      <c r="BY231">
        <v>0</v>
      </c>
      <c r="BZ231">
        <v>7</v>
      </c>
      <c r="CA231">
        <v>200</v>
      </c>
      <c r="CB231">
        <v>20</v>
      </c>
      <c r="CC231">
        <v>10</v>
      </c>
      <c r="CD231">
        <v>1</v>
      </c>
      <c r="CE231">
        <v>0</v>
      </c>
      <c r="CF231">
        <v>1</v>
      </c>
      <c r="CG231">
        <v>0</v>
      </c>
      <c r="CH231">
        <v>2</v>
      </c>
      <c r="CI231">
        <v>1</v>
      </c>
      <c r="CJ231">
        <v>2</v>
      </c>
      <c r="CK231">
        <v>2</v>
      </c>
      <c r="CL231">
        <v>0</v>
      </c>
      <c r="CM231">
        <v>1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20</v>
      </c>
      <c r="CT231">
        <v>21</v>
      </c>
      <c r="CU231">
        <v>14</v>
      </c>
      <c r="CV231">
        <v>0</v>
      </c>
      <c r="CW231">
        <v>0</v>
      </c>
      <c r="CX231">
        <v>0</v>
      </c>
      <c r="CY231">
        <v>1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1</v>
      </c>
      <c r="DF231">
        <v>1</v>
      </c>
      <c r="DG231">
        <v>0</v>
      </c>
      <c r="DH231">
        <v>0</v>
      </c>
      <c r="DI231">
        <v>1</v>
      </c>
      <c r="DJ231">
        <v>1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1</v>
      </c>
      <c r="DQ231">
        <v>0</v>
      </c>
      <c r="DR231">
        <v>1</v>
      </c>
      <c r="DS231">
        <v>21</v>
      </c>
      <c r="DT231">
        <v>21</v>
      </c>
      <c r="DU231">
        <v>4</v>
      </c>
      <c r="DV231">
        <v>10</v>
      </c>
      <c r="DW231">
        <v>0</v>
      </c>
      <c r="DX231">
        <v>0</v>
      </c>
      <c r="DY231">
        <v>0</v>
      </c>
      <c r="DZ231">
        <v>0</v>
      </c>
      <c r="EA231">
        <v>1</v>
      </c>
      <c r="EB231">
        <v>0</v>
      </c>
      <c r="EC231">
        <v>0</v>
      </c>
      <c r="ED231">
        <v>0</v>
      </c>
      <c r="EE231">
        <v>1</v>
      </c>
      <c r="EF231">
        <v>2</v>
      </c>
      <c r="EG231">
        <v>0</v>
      </c>
      <c r="EH231">
        <v>0</v>
      </c>
      <c r="EI231">
        <v>0</v>
      </c>
      <c r="EJ231">
        <v>1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2</v>
      </c>
      <c r="ES231">
        <v>21</v>
      </c>
      <c r="ET231">
        <v>55</v>
      </c>
      <c r="EU231">
        <v>27</v>
      </c>
      <c r="EV231">
        <v>5</v>
      </c>
      <c r="EW231">
        <v>0</v>
      </c>
      <c r="EX231">
        <v>2</v>
      </c>
      <c r="EY231">
        <v>0</v>
      </c>
      <c r="EZ231">
        <v>0</v>
      </c>
      <c r="FA231">
        <v>2</v>
      </c>
      <c r="FB231">
        <v>0</v>
      </c>
      <c r="FC231">
        <v>6</v>
      </c>
      <c r="FD231">
        <v>5</v>
      </c>
      <c r="FE231">
        <v>1</v>
      </c>
      <c r="FF231">
        <v>0</v>
      </c>
      <c r="FG231">
        <v>0</v>
      </c>
      <c r="FH231">
        <v>1</v>
      </c>
      <c r="FI231">
        <v>3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1</v>
      </c>
      <c r="FP231">
        <v>0</v>
      </c>
      <c r="FQ231">
        <v>0</v>
      </c>
      <c r="FR231">
        <v>2</v>
      </c>
      <c r="FS231">
        <v>55</v>
      </c>
      <c r="FT231">
        <v>67</v>
      </c>
      <c r="FU231">
        <v>17</v>
      </c>
      <c r="FV231">
        <v>2</v>
      </c>
      <c r="FW231">
        <v>4</v>
      </c>
      <c r="FX231">
        <v>4</v>
      </c>
      <c r="FY231">
        <v>3</v>
      </c>
      <c r="FZ231">
        <v>3</v>
      </c>
      <c r="GA231">
        <v>3</v>
      </c>
      <c r="GB231">
        <v>3</v>
      </c>
      <c r="GC231">
        <v>4</v>
      </c>
      <c r="GD231">
        <v>3</v>
      </c>
      <c r="GE231">
        <v>0</v>
      </c>
      <c r="GF231">
        <v>0</v>
      </c>
      <c r="GG231">
        <v>4</v>
      </c>
      <c r="GH231">
        <v>8</v>
      </c>
      <c r="GI231">
        <v>1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2</v>
      </c>
      <c r="GP231">
        <v>1</v>
      </c>
      <c r="GQ231">
        <v>3</v>
      </c>
      <c r="GR231">
        <v>2</v>
      </c>
      <c r="GS231">
        <v>67</v>
      </c>
      <c r="GT231">
        <v>33</v>
      </c>
      <c r="GU231">
        <v>11</v>
      </c>
      <c r="GV231">
        <v>4</v>
      </c>
      <c r="GW231">
        <v>2</v>
      </c>
      <c r="GX231">
        <v>1</v>
      </c>
      <c r="GY231">
        <v>0</v>
      </c>
      <c r="GZ231">
        <v>0</v>
      </c>
      <c r="HA231">
        <v>3</v>
      </c>
      <c r="HB231">
        <v>0</v>
      </c>
      <c r="HC231">
        <v>1</v>
      </c>
      <c r="HD231">
        <v>0</v>
      </c>
      <c r="HE231">
        <v>0</v>
      </c>
      <c r="HF231">
        <v>1</v>
      </c>
      <c r="HG231">
        <v>0</v>
      </c>
      <c r="HH231">
        <v>0</v>
      </c>
      <c r="HI231">
        <v>3</v>
      </c>
      <c r="HJ231">
        <v>0</v>
      </c>
      <c r="HK231">
        <v>0</v>
      </c>
      <c r="HL231">
        <v>0</v>
      </c>
      <c r="HM231">
        <v>3</v>
      </c>
      <c r="HN231">
        <v>1</v>
      </c>
      <c r="HO231">
        <v>0</v>
      </c>
      <c r="HP231">
        <v>0</v>
      </c>
      <c r="HQ231">
        <v>1</v>
      </c>
      <c r="HR231">
        <v>2</v>
      </c>
      <c r="HS231">
        <v>33</v>
      </c>
      <c r="HT231">
        <v>5</v>
      </c>
      <c r="HU231">
        <v>1</v>
      </c>
      <c r="HV231">
        <v>0</v>
      </c>
      <c r="HW231">
        <v>0</v>
      </c>
      <c r="HX231">
        <v>1</v>
      </c>
      <c r="HY231">
        <v>0</v>
      </c>
      <c r="HZ231">
        <v>0</v>
      </c>
      <c r="IA231">
        <v>0</v>
      </c>
      <c r="IB231">
        <v>2</v>
      </c>
      <c r="IC231">
        <v>0</v>
      </c>
      <c r="ID231">
        <v>1</v>
      </c>
      <c r="IE231">
        <v>0</v>
      </c>
      <c r="IF231">
        <v>0</v>
      </c>
      <c r="IG231">
        <v>0</v>
      </c>
      <c r="IH231">
        <v>5</v>
      </c>
    </row>
    <row r="232" spans="1:242">
      <c r="A232" t="s">
        <v>922</v>
      </c>
      <c r="B232" t="s">
        <v>917</v>
      </c>
      <c r="C232" t="str">
        <f>"080502"</f>
        <v>080502</v>
      </c>
      <c r="D232" t="s">
        <v>921</v>
      </c>
      <c r="E232">
        <v>2</v>
      </c>
      <c r="F232">
        <v>676</v>
      </c>
      <c r="G232">
        <v>510</v>
      </c>
      <c r="H232">
        <v>252</v>
      </c>
      <c r="I232">
        <v>258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258</v>
      </c>
      <c r="T232">
        <v>0</v>
      </c>
      <c r="U232">
        <v>0</v>
      </c>
      <c r="V232">
        <v>258</v>
      </c>
      <c r="W232">
        <v>12</v>
      </c>
      <c r="X232">
        <v>10</v>
      </c>
      <c r="Y232">
        <v>2</v>
      </c>
      <c r="Z232">
        <v>0</v>
      </c>
      <c r="AA232">
        <v>246</v>
      </c>
      <c r="AB232">
        <v>114</v>
      </c>
      <c r="AC232">
        <v>20</v>
      </c>
      <c r="AD232">
        <v>21</v>
      </c>
      <c r="AE232">
        <v>10</v>
      </c>
      <c r="AF232">
        <v>10</v>
      </c>
      <c r="AG232">
        <v>7</v>
      </c>
      <c r="AH232">
        <v>2</v>
      </c>
      <c r="AI232">
        <v>11</v>
      </c>
      <c r="AJ232">
        <v>3</v>
      </c>
      <c r="AK232">
        <v>1</v>
      </c>
      <c r="AL232">
        <v>2</v>
      </c>
      <c r="AM232">
        <v>1</v>
      </c>
      <c r="AN232">
        <v>0</v>
      </c>
      <c r="AO232">
        <v>0</v>
      </c>
      <c r="AP232">
        <v>0</v>
      </c>
      <c r="AQ232">
        <v>2</v>
      </c>
      <c r="AR232">
        <v>1</v>
      </c>
      <c r="AS232">
        <v>1</v>
      </c>
      <c r="AT232">
        <v>0</v>
      </c>
      <c r="AU232">
        <v>19</v>
      </c>
      <c r="AV232">
        <v>2</v>
      </c>
      <c r="AW232">
        <v>0</v>
      </c>
      <c r="AX232">
        <v>0</v>
      </c>
      <c r="AY232">
        <v>1</v>
      </c>
      <c r="AZ232">
        <v>0</v>
      </c>
      <c r="BA232">
        <v>114</v>
      </c>
      <c r="BB232">
        <v>44</v>
      </c>
      <c r="BC232">
        <v>21</v>
      </c>
      <c r="BD232">
        <v>7</v>
      </c>
      <c r="BE232">
        <v>5</v>
      </c>
      <c r="BF232">
        <v>0</v>
      </c>
      <c r="BG232">
        <v>0</v>
      </c>
      <c r="BH232">
        <v>0</v>
      </c>
      <c r="BI232">
        <v>3</v>
      </c>
      <c r="BJ232">
        <v>1</v>
      </c>
      <c r="BK232">
        <v>4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0</v>
      </c>
      <c r="BT232">
        <v>0</v>
      </c>
      <c r="BU232">
        <v>1</v>
      </c>
      <c r="BV232">
        <v>1</v>
      </c>
      <c r="BW232">
        <v>0</v>
      </c>
      <c r="BX232">
        <v>0</v>
      </c>
      <c r="BY232">
        <v>0</v>
      </c>
      <c r="BZ232">
        <v>0</v>
      </c>
      <c r="CA232">
        <v>44</v>
      </c>
      <c r="CB232">
        <v>4</v>
      </c>
      <c r="CC232">
        <v>3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4</v>
      </c>
      <c r="CT232">
        <v>15</v>
      </c>
      <c r="CU232">
        <v>9</v>
      </c>
      <c r="CV232">
        <v>0</v>
      </c>
      <c r="CW232">
        <v>0</v>
      </c>
      <c r="CX232">
        <v>1</v>
      </c>
      <c r="CY232">
        <v>0</v>
      </c>
      <c r="CZ232">
        <v>0</v>
      </c>
      <c r="DA232">
        <v>0</v>
      </c>
      <c r="DB232">
        <v>0</v>
      </c>
      <c r="DC232">
        <v>2</v>
      </c>
      <c r="DD232">
        <v>0</v>
      </c>
      <c r="DE232">
        <v>2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1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15</v>
      </c>
      <c r="DT232">
        <v>16</v>
      </c>
      <c r="DU232">
        <v>5</v>
      </c>
      <c r="DV232">
        <v>4</v>
      </c>
      <c r="DW232">
        <v>1</v>
      </c>
      <c r="DX232">
        <v>1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1</v>
      </c>
      <c r="EE232">
        <v>1</v>
      </c>
      <c r="EF232">
        <v>2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1</v>
      </c>
      <c r="EP232">
        <v>0</v>
      </c>
      <c r="EQ232">
        <v>0</v>
      </c>
      <c r="ER232">
        <v>0</v>
      </c>
      <c r="ES232">
        <v>16</v>
      </c>
      <c r="ET232">
        <v>5</v>
      </c>
      <c r="EU232">
        <v>1</v>
      </c>
      <c r="EV232">
        <v>0</v>
      </c>
      <c r="EW232">
        <v>0</v>
      </c>
      <c r="EX232">
        <v>0</v>
      </c>
      <c r="EY232">
        <v>1</v>
      </c>
      <c r="EZ232">
        <v>0</v>
      </c>
      <c r="FA232">
        <v>0</v>
      </c>
      <c r="FB232">
        <v>0</v>
      </c>
      <c r="FC232">
        <v>0</v>
      </c>
      <c r="FD232">
        <v>1</v>
      </c>
      <c r="FE232">
        <v>0</v>
      </c>
      <c r="FF232">
        <v>0</v>
      </c>
      <c r="FG232">
        <v>0</v>
      </c>
      <c r="FH232">
        <v>0</v>
      </c>
      <c r="FI232">
        <v>1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1</v>
      </c>
      <c r="FP232">
        <v>0</v>
      </c>
      <c r="FQ232">
        <v>0</v>
      </c>
      <c r="FR232">
        <v>0</v>
      </c>
      <c r="FS232">
        <v>5</v>
      </c>
      <c r="FT232">
        <v>33</v>
      </c>
      <c r="FU232">
        <v>7</v>
      </c>
      <c r="FV232">
        <v>1</v>
      </c>
      <c r="FW232">
        <v>0</v>
      </c>
      <c r="FX232">
        <v>0</v>
      </c>
      <c r="FY232">
        <v>0</v>
      </c>
      <c r="FZ232">
        <v>1</v>
      </c>
      <c r="GA232">
        <v>1</v>
      </c>
      <c r="GB232">
        <v>1</v>
      </c>
      <c r="GC232">
        <v>0</v>
      </c>
      <c r="GD232">
        <v>13</v>
      </c>
      <c r="GE232">
        <v>0</v>
      </c>
      <c r="GF232">
        <v>0</v>
      </c>
      <c r="GG232">
        <v>0</v>
      </c>
      <c r="GH232">
        <v>7</v>
      </c>
      <c r="GI232">
        <v>2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33</v>
      </c>
      <c r="GT232">
        <v>14</v>
      </c>
      <c r="GU232">
        <v>6</v>
      </c>
      <c r="GV232">
        <v>0</v>
      </c>
      <c r="GW232">
        <v>2</v>
      </c>
      <c r="GX232">
        <v>1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1</v>
      </c>
      <c r="HF232">
        <v>0</v>
      </c>
      <c r="HG232">
        <v>0</v>
      </c>
      <c r="HH232">
        <v>0</v>
      </c>
      <c r="HI232">
        <v>2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1</v>
      </c>
      <c r="HP232">
        <v>0</v>
      </c>
      <c r="HQ232">
        <v>1</v>
      </c>
      <c r="HR232">
        <v>0</v>
      </c>
      <c r="HS232">
        <v>14</v>
      </c>
      <c r="HT232">
        <v>1</v>
      </c>
      <c r="HU232">
        <v>0</v>
      </c>
      <c r="HV232">
        <v>1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1</v>
      </c>
    </row>
    <row r="233" spans="1:242">
      <c r="A233" t="s">
        <v>920</v>
      </c>
      <c r="B233" t="s">
        <v>917</v>
      </c>
      <c r="C233" t="str">
        <f>"080502"</f>
        <v>080502</v>
      </c>
      <c r="D233" t="s">
        <v>919</v>
      </c>
      <c r="E233">
        <v>3</v>
      </c>
      <c r="F233">
        <v>489</v>
      </c>
      <c r="G233">
        <v>380</v>
      </c>
      <c r="H233">
        <v>229</v>
      </c>
      <c r="I233">
        <v>151</v>
      </c>
      <c r="J233">
        <v>0</v>
      </c>
      <c r="K233">
        <v>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151</v>
      </c>
      <c r="T233">
        <v>0</v>
      </c>
      <c r="U233">
        <v>0</v>
      </c>
      <c r="V233">
        <v>151</v>
      </c>
      <c r="W233">
        <v>8</v>
      </c>
      <c r="X233">
        <v>5</v>
      </c>
      <c r="Y233">
        <v>3</v>
      </c>
      <c r="Z233">
        <v>0</v>
      </c>
      <c r="AA233">
        <v>143</v>
      </c>
      <c r="AB233">
        <v>64</v>
      </c>
      <c r="AC233">
        <v>9</v>
      </c>
      <c r="AD233">
        <v>16</v>
      </c>
      <c r="AE233">
        <v>3</v>
      </c>
      <c r="AF233">
        <v>1</v>
      </c>
      <c r="AG233">
        <v>4</v>
      </c>
      <c r="AH233">
        <v>4</v>
      </c>
      <c r="AI233">
        <v>9</v>
      </c>
      <c r="AJ233">
        <v>0</v>
      </c>
      <c r="AK233">
        <v>0</v>
      </c>
      <c r="AL233">
        <v>2</v>
      </c>
      <c r="AM233">
        <v>1</v>
      </c>
      <c r="AN233">
        <v>0</v>
      </c>
      <c r="AO233">
        <v>2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10</v>
      </c>
      <c r="AV233">
        <v>0</v>
      </c>
      <c r="AW233">
        <v>1</v>
      </c>
      <c r="AX233">
        <v>1</v>
      </c>
      <c r="AY233">
        <v>0</v>
      </c>
      <c r="AZ233">
        <v>1</v>
      </c>
      <c r="BA233">
        <v>64</v>
      </c>
      <c r="BB233">
        <v>21</v>
      </c>
      <c r="BC233">
        <v>5</v>
      </c>
      <c r="BD233">
        <v>3</v>
      </c>
      <c r="BE233">
        <v>2</v>
      </c>
      <c r="BF233">
        <v>2</v>
      </c>
      <c r="BG233">
        <v>0</v>
      </c>
      <c r="BH233">
        <v>0</v>
      </c>
      <c r="BI233">
        <v>1</v>
      </c>
      <c r="BJ233">
        <v>0</v>
      </c>
      <c r="BK233">
        <v>4</v>
      </c>
      <c r="BL233">
        <v>0</v>
      </c>
      <c r="BM233">
        <v>0</v>
      </c>
      <c r="BN233">
        <v>0</v>
      </c>
      <c r="BO233">
        <v>0</v>
      </c>
      <c r="BP233">
        <v>2</v>
      </c>
      <c r="BQ233">
        <v>0</v>
      </c>
      <c r="BR233">
        <v>0</v>
      </c>
      <c r="BS233">
        <v>1</v>
      </c>
      <c r="BT233">
        <v>0</v>
      </c>
      <c r="BU233">
        <v>1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21</v>
      </c>
      <c r="CB233">
        <v>4</v>
      </c>
      <c r="CC233">
        <v>1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3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4</v>
      </c>
      <c r="CT233">
        <v>14</v>
      </c>
      <c r="CU233">
        <v>7</v>
      </c>
      <c r="CV233">
        <v>1</v>
      </c>
      <c r="CW233">
        <v>2</v>
      </c>
      <c r="CX233">
        <v>0</v>
      </c>
      <c r="CY233">
        <v>1</v>
      </c>
      <c r="CZ233">
        <v>0</v>
      </c>
      <c r="DA233">
        <v>0</v>
      </c>
      <c r="DB233">
        <v>0</v>
      </c>
      <c r="DC233">
        <v>1</v>
      </c>
      <c r="DD233">
        <v>0</v>
      </c>
      <c r="DE233">
        <v>1</v>
      </c>
      <c r="DF233">
        <v>0</v>
      </c>
      <c r="DG233">
        <v>0</v>
      </c>
      <c r="DH233">
        <v>0</v>
      </c>
      <c r="DI233">
        <v>0</v>
      </c>
      <c r="DJ233">
        <v>1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14</v>
      </c>
      <c r="DT233">
        <v>9</v>
      </c>
      <c r="DU233">
        <v>1</v>
      </c>
      <c r="DV233">
        <v>3</v>
      </c>
      <c r="DW233">
        <v>0</v>
      </c>
      <c r="DX233">
        <v>1</v>
      </c>
      <c r="DY233">
        <v>0</v>
      </c>
      <c r="DZ233">
        <v>0</v>
      </c>
      <c r="EA233">
        <v>1</v>
      </c>
      <c r="EB233">
        <v>0</v>
      </c>
      <c r="EC233">
        <v>0</v>
      </c>
      <c r="ED233">
        <v>0</v>
      </c>
      <c r="EE233">
        <v>0</v>
      </c>
      <c r="EF233">
        <v>2</v>
      </c>
      <c r="EG233">
        <v>0</v>
      </c>
      <c r="EH233">
        <v>1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9</v>
      </c>
      <c r="ET233">
        <v>8</v>
      </c>
      <c r="EU233">
        <v>3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5</v>
      </c>
      <c r="FS233">
        <v>8</v>
      </c>
      <c r="FT233">
        <v>18</v>
      </c>
      <c r="FU233">
        <v>2</v>
      </c>
      <c r="FV233">
        <v>2</v>
      </c>
      <c r="FW233">
        <v>1</v>
      </c>
      <c r="FX233">
        <v>0</v>
      </c>
      <c r="FY233">
        <v>1</v>
      </c>
      <c r="FZ233">
        <v>1</v>
      </c>
      <c r="GA233">
        <v>0</v>
      </c>
      <c r="GB233">
        <v>1</v>
      </c>
      <c r="GC233">
        <v>0</v>
      </c>
      <c r="GD233">
        <v>3</v>
      </c>
      <c r="GE233">
        <v>2</v>
      </c>
      <c r="GF233">
        <v>1</v>
      </c>
      <c r="GG233">
        <v>0</v>
      </c>
      <c r="GH233">
        <v>2</v>
      </c>
      <c r="GI233">
        <v>1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1</v>
      </c>
      <c r="GS233">
        <v>18</v>
      </c>
      <c r="GT233">
        <v>5</v>
      </c>
      <c r="GU233">
        <v>3</v>
      </c>
      <c r="GV233">
        <v>2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5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</row>
    <row r="234" spans="1:242">
      <c r="A234" t="s">
        <v>918</v>
      </c>
      <c r="B234" t="s">
        <v>917</v>
      </c>
      <c r="C234" t="str">
        <f>"080502"</f>
        <v>080502</v>
      </c>
      <c r="D234" t="s">
        <v>916</v>
      </c>
      <c r="E234">
        <v>4</v>
      </c>
      <c r="F234">
        <v>670</v>
      </c>
      <c r="G234">
        <v>510</v>
      </c>
      <c r="H234">
        <v>332</v>
      </c>
      <c r="I234">
        <v>178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178</v>
      </c>
      <c r="T234">
        <v>0</v>
      </c>
      <c r="U234">
        <v>0</v>
      </c>
      <c r="V234">
        <v>178</v>
      </c>
      <c r="W234">
        <v>10</v>
      </c>
      <c r="X234">
        <v>9</v>
      </c>
      <c r="Y234">
        <v>1</v>
      </c>
      <c r="Z234">
        <v>0</v>
      </c>
      <c r="AA234">
        <v>168</v>
      </c>
      <c r="AB234">
        <v>49</v>
      </c>
      <c r="AC234">
        <v>7</v>
      </c>
      <c r="AD234">
        <v>15</v>
      </c>
      <c r="AE234">
        <v>2</v>
      </c>
      <c r="AF234">
        <v>1</v>
      </c>
      <c r="AG234">
        <v>4</v>
      </c>
      <c r="AH234">
        <v>2</v>
      </c>
      <c r="AI234">
        <v>11</v>
      </c>
      <c r="AJ234">
        <v>0</v>
      </c>
      <c r="AK234">
        <v>1</v>
      </c>
      <c r="AL234">
        <v>0</v>
      </c>
      <c r="AM234">
        <v>2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0</v>
      </c>
      <c r="AY234">
        <v>0</v>
      </c>
      <c r="AZ234">
        <v>3</v>
      </c>
      <c r="BA234">
        <v>49</v>
      </c>
      <c r="BB234">
        <v>50</v>
      </c>
      <c r="BC234">
        <v>11</v>
      </c>
      <c r="BD234">
        <v>12</v>
      </c>
      <c r="BE234">
        <v>2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22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1</v>
      </c>
      <c r="BX234">
        <v>0</v>
      </c>
      <c r="BY234">
        <v>1</v>
      </c>
      <c r="BZ234">
        <v>0</v>
      </c>
      <c r="CA234">
        <v>50</v>
      </c>
      <c r="CB234">
        <v>3</v>
      </c>
      <c r="CC234">
        <v>1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2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3</v>
      </c>
      <c r="CT234">
        <v>19</v>
      </c>
      <c r="CU234">
        <v>14</v>
      </c>
      <c r="CV234">
        <v>1</v>
      </c>
      <c r="CW234">
        <v>2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1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1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19</v>
      </c>
      <c r="DT234">
        <v>17</v>
      </c>
      <c r="DU234">
        <v>1</v>
      </c>
      <c r="DV234">
        <v>5</v>
      </c>
      <c r="DW234">
        <v>0</v>
      </c>
      <c r="DX234">
        <v>2</v>
      </c>
      <c r="DY234">
        <v>0</v>
      </c>
      <c r="DZ234">
        <v>0</v>
      </c>
      <c r="EA234">
        <v>1</v>
      </c>
      <c r="EB234">
        <v>0</v>
      </c>
      <c r="EC234">
        <v>0</v>
      </c>
      <c r="ED234">
        <v>0</v>
      </c>
      <c r="EE234">
        <v>0</v>
      </c>
      <c r="EF234">
        <v>4</v>
      </c>
      <c r="EG234">
        <v>0</v>
      </c>
      <c r="EH234">
        <v>1</v>
      </c>
      <c r="EI234">
        <v>1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1</v>
      </c>
      <c r="ER234">
        <v>1</v>
      </c>
      <c r="ES234">
        <v>17</v>
      </c>
      <c r="ET234">
        <v>10</v>
      </c>
      <c r="EU234">
        <v>10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10</v>
      </c>
      <c r="FT234">
        <v>14</v>
      </c>
      <c r="FU234">
        <v>0</v>
      </c>
      <c r="FV234">
        <v>0</v>
      </c>
      <c r="FW234">
        <v>0</v>
      </c>
      <c r="FX234">
        <v>2</v>
      </c>
      <c r="FY234">
        <v>0</v>
      </c>
      <c r="FZ234">
        <v>0</v>
      </c>
      <c r="GA234">
        <v>0</v>
      </c>
      <c r="GB234">
        <v>1</v>
      </c>
      <c r="GC234">
        <v>0</v>
      </c>
      <c r="GD234">
        <v>0</v>
      </c>
      <c r="GE234">
        <v>0</v>
      </c>
      <c r="GF234">
        <v>2</v>
      </c>
      <c r="GG234">
        <v>1</v>
      </c>
      <c r="GH234">
        <v>5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2</v>
      </c>
      <c r="GR234">
        <v>1</v>
      </c>
      <c r="GS234">
        <v>14</v>
      </c>
      <c r="GT234">
        <v>4</v>
      </c>
      <c r="GU234">
        <v>0</v>
      </c>
      <c r="GV234">
        <v>1</v>
      </c>
      <c r="GW234">
        <v>0</v>
      </c>
      <c r="GX234">
        <v>0</v>
      </c>
      <c r="GY234">
        <v>0</v>
      </c>
      <c r="GZ234">
        <v>3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4</v>
      </c>
      <c r="HT234">
        <v>2</v>
      </c>
      <c r="HU234">
        <v>2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2</v>
      </c>
    </row>
    <row r="235" spans="1:242">
      <c r="A235" t="s">
        <v>915</v>
      </c>
      <c r="B235" t="s">
        <v>908</v>
      </c>
      <c r="C235" t="str">
        <f>"080503"</f>
        <v>080503</v>
      </c>
      <c r="D235" t="s">
        <v>914</v>
      </c>
      <c r="E235">
        <v>1</v>
      </c>
      <c r="F235">
        <v>1191</v>
      </c>
      <c r="G235">
        <v>910</v>
      </c>
      <c r="H235">
        <v>400</v>
      </c>
      <c r="I235">
        <v>510</v>
      </c>
      <c r="J235">
        <v>0</v>
      </c>
      <c r="K235">
        <v>10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510</v>
      </c>
      <c r="T235">
        <v>0</v>
      </c>
      <c r="U235">
        <v>0</v>
      </c>
      <c r="V235">
        <v>510</v>
      </c>
      <c r="W235">
        <v>19</v>
      </c>
      <c r="X235">
        <v>11</v>
      </c>
      <c r="Y235">
        <v>5</v>
      </c>
      <c r="Z235">
        <v>0</v>
      </c>
      <c r="AA235">
        <v>491</v>
      </c>
      <c r="AB235">
        <v>158</v>
      </c>
      <c r="AC235">
        <v>14</v>
      </c>
      <c r="AD235">
        <v>107</v>
      </c>
      <c r="AE235">
        <v>5</v>
      </c>
      <c r="AF235">
        <v>2</v>
      </c>
      <c r="AG235">
        <v>4</v>
      </c>
      <c r="AH235">
        <v>9</v>
      </c>
      <c r="AI235">
        <v>2</v>
      </c>
      <c r="AJ235">
        <v>3</v>
      </c>
      <c r="AK235">
        <v>0</v>
      </c>
      <c r="AL235">
        <v>3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3</v>
      </c>
      <c r="AT235">
        <v>0</v>
      </c>
      <c r="AU235">
        <v>0</v>
      </c>
      <c r="AV235">
        <v>3</v>
      </c>
      <c r="AW235">
        <v>0</v>
      </c>
      <c r="AX235">
        <v>1</v>
      </c>
      <c r="AY235">
        <v>0</v>
      </c>
      <c r="AZ235">
        <v>1</v>
      </c>
      <c r="BA235">
        <v>158</v>
      </c>
      <c r="BB235">
        <v>130</v>
      </c>
      <c r="BC235">
        <v>45</v>
      </c>
      <c r="BD235">
        <v>22</v>
      </c>
      <c r="BE235">
        <v>4</v>
      </c>
      <c r="BF235">
        <v>11</v>
      </c>
      <c r="BG235">
        <v>0</v>
      </c>
      <c r="BH235">
        <v>1</v>
      </c>
      <c r="BI235">
        <v>3</v>
      </c>
      <c r="BJ235">
        <v>0</v>
      </c>
      <c r="BK235">
        <v>29</v>
      </c>
      <c r="BL235">
        <v>0</v>
      </c>
      <c r="BM235">
        <v>0</v>
      </c>
      <c r="BN235">
        <v>0</v>
      </c>
      <c r="BO235">
        <v>2</v>
      </c>
      <c r="BP235">
        <v>1</v>
      </c>
      <c r="BQ235">
        <v>4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2</v>
      </c>
      <c r="BX235">
        <v>1</v>
      </c>
      <c r="BY235">
        <v>0</v>
      </c>
      <c r="BZ235">
        <v>3</v>
      </c>
      <c r="CA235">
        <v>130</v>
      </c>
      <c r="CB235">
        <v>19</v>
      </c>
      <c r="CC235">
        <v>3</v>
      </c>
      <c r="CD235">
        <v>1</v>
      </c>
      <c r="CE235">
        <v>0</v>
      </c>
      <c r="CF235">
        <v>0</v>
      </c>
      <c r="CG235">
        <v>1</v>
      </c>
      <c r="CH235">
        <v>0</v>
      </c>
      <c r="CI235">
        <v>0</v>
      </c>
      <c r="CJ235">
        <v>1</v>
      </c>
      <c r="CK235">
        <v>0</v>
      </c>
      <c r="CL235">
        <v>1</v>
      </c>
      <c r="CM235">
        <v>10</v>
      </c>
      <c r="CN235">
        <v>0</v>
      </c>
      <c r="CO235">
        <v>0</v>
      </c>
      <c r="CP235">
        <v>1</v>
      </c>
      <c r="CQ235">
        <v>0</v>
      </c>
      <c r="CR235">
        <v>1</v>
      </c>
      <c r="CS235">
        <v>19</v>
      </c>
      <c r="CT235">
        <v>24</v>
      </c>
      <c r="CU235">
        <v>14</v>
      </c>
      <c r="CV235">
        <v>0</v>
      </c>
      <c r="CW235">
        <v>1</v>
      </c>
      <c r="CX235">
        <v>1</v>
      </c>
      <c r="CY235">
        <v>1</v>
      </c>
      <c r="CZ235">
        <v>3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1</v>
      </c>
      <c r="DN235">
        <v>0</v>
      </c>
      <c r="DO235">
        <v>0</v>
      </c>
      <c r="DP235">
        <v>0</v>
      </c>
      <c r="DQ235">
        <v>2</v>
      </c>
      <c r="DR235">
        <v>1</v>
      </c>
      <c r="DS235">
        <v>24</v>
      </c>
      <c r="DT235">
        <v>13</v>
      </c>
      <c r="DU235">
        <v>1</v>
      </c>
      <c r="DV235">
        <v>6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2</v>
      </c>
      <c r="EF235">
        <v>0</v>
      </c>
      <c r="EG235">
        <v>0</v>
      </c>
      <c r="EH235">
        <v>0</v>
      </c>
      <c r="EI235">
        <v>0</v>
      </c>
      <c r="EJ235">
        <v>1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3</v>
      </c>
      <c r="ES235">
        <v>13</v>
      </c>
      <c r="ET235">
        <v>62</v>
      </c>
      <c r="EU235">
        <v>17</v>
      </c>
      <c r="EV235">
        <v>1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2</v>
      </c>
      <c r="FD235">
        <v>2</v>
      </c>
      <c r="FE235">
        <v>0</v>
      </c>
      <c r="FF235">
        <v>0</v>
      </c>
      <c r="FG235">
        <v>0</v>
      </c>
      <c r="FH235">
        <v>0</v>
      </c>
      <c r="FI235">
        <v>39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1</v>
      </c>
      <c r="FS235">
        <v>62</v>
      </c>
      <c r="FT235">
        <v>48</v>
      </c>
      <c r="FU235">
        <v>10</v>
      </c>
      <c r="FV235">
        <v>6</v>
      </c>
      <c r="FW235">
        <v>5</v>
      </c>
      <c r="FX235">
        <v>1</v>
      </c>
      <c r="FY235">
        <v>0</v>
      </c>
      <c r="FZ235">
        <v>4</v>
      </c>
      <c r="GA235">
        <v>0</v>
      </c>
      <c r="GB235">
        <v>0</v>
      </c>
      <c r="GC235">
        <v>2</v>
      </c>
      <c r="GD235">
        <v>1</v>
      </c>
      <c r="GE235">
        <v>0</v>
      </c>
      <c r="GF235">
        <v>0</v>
      </c>
      <c r="GG235">
        <v>5</v>
      </c>
      <c r="GH235">
        <v>5</v>
      </c>
      <c r="GI235">
        <v>0</v>
      </c>
      <c r="GJ235">
        <v>1</v>
      </c>
      <c r="GK235">
        <v>2</v>
      </c>
      <c r="GL235">
        <v>0</v>
      </c>
      <c r="GM235">
        <v>1</v>
      </c>
      <c r="GN235">
        <v>0</v>
      </c>
      <c r="GO235">
        <v>0</v>
      </c>
      <c r="GP235">
        <v>0</v>
      </c>
      <c r="GQ235">
        <v>4</v>
      </c>
      <c r="GR235">
        <v>1</v>
      </c>
      <c r="GS235">
        <v>48</v>
      </c>
      <c r="GT235">
        <v>35</v>
      </c>
      <c r="GU235">
        <v>5</v>
      </c>
      <c r="GV235">
        <v>18</v>
      </c>
      <c r="GW235">
        <v>1</v>
      </c>
      <c r="GX235">
        <v>5</v>
      </c>
      <c r="GY235">
        <v>1</v>
      </c>
      <c r="GZ235">
        <v>0</v>
      </c>
      <c r="HA235">
        <v>3</v>
      </c>
      <c r="HB235">
        <v>0</v>
      </c>
      <c r="HC235">
        <v>1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1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35</v>
      </c>
      <c r="HT235">
        <v>2</v>
      </c>
      <c r="HU235">
        <v>1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1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2</v>
      </c>
    </row>
    <row r="236" spans="1:242">
      <c r="A236" t="s">
        <v>913</v>
      </c>
      <c r="B236" t="s">
        <v>908</v>
      </c>
      <c r="C236" t="str">
        <f>"080503"</f>
        <v>080503</v>
      </c>
      <c r="D236" t="s">
        <v>912</v>
      </c>
      <c r="E236">
        <v>2</v>
      </c>
      <c r="F236">
        <v>1194</v>
      </c>
      <c r="G236">
        <v>910</v>
      </c>
      <c r="H236">
        <v>388</v>
      </c>
      <c r="I236">
        <v>522</v>
      </c>
      <c r="J236">
        <v>1</v>
      </c>
      <c r="K236">
        <v>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522</v>
      </c>
      <c r="T236">
        <v>0</v>
      </c>
      <c r="U236">
        <v>0</v>
      </c>
      <c r="V236">
        <v>522</v>
      </c>
      <c r="W236">
        <v>23</v>
      </c>
      <c r="X236">
        <v>19</v>
      </c>
      <c r="Y236">
        <v>4</v>
      </c>
      <c r="Z236">
        <v>0</v>
      </c>
      <c r="AA236">
        <v>499</v>
      </c>
      <c r="AB236">
        <v>124</v>
      </c>
      <c r="AC236">
        <v>13</v>
      </c>
      <c r="AD236">
        <v>62</v>
      </c>
      <c r="AE236">
        <v>6</v>
      </c>
      <c r="AF236">
        <v>4</v>
      </c>
      <c r="AG236">
        <v>5</v>
      </c>
      <c r="AH236">
        <v>12</v>
      </c>
      <c r="AI236">
        <v>3</v>
      </c>
      <c r="AJ236">
        <v>0</v>
      </c>
      <c r="AK236">
        <v>0</v>
      </c>
      <c r="AL236">
        <v>2</v>
      </c>
      <c r="AM236">
        <v>0</v>
      </c>
      <c r="AN236">
        <v>6</v>
      </c>
      <c r="AO236">
        <v>1</v>
      </c>
      <c r="AP236">
        <v>1</v>
      </c>
      <c r="AQ236">
        <v>2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2</v>
      </c>
      <c r="AY236">
        <v>0</v>
      </c>
      <c r="AZ236">
        <v>3</v>
      </c>
      <c r="BA236">
        <v>124</v>
      </c>
      <c r="BB236">
        <v>144</v>
      </c>
      <c r="BC236">
        <v>35</v>
      </c>
      <c r="BD236">
        <v>33</v>
      </c>
      <c r="BE236">
        <v>4</v>
      </c>
      <c r="BF236">
        <v>11</v>
      </c>
      <c r="BG236">
        <v>1</v>
      </c>
      <c r="BH236">
        <v>0</v>
      </c>
      <c r="BI236">
        <v>1</v>
      </c>
      <c r="BJ236">
        <v>0</v>
      </c>
      <c r="BK236">
        <v>34</v>
      </c>
      <c r="BL236">
        <v>0</v>
      </c>
      <c r="BM236">
        <v>0</v>
      </c>
      <c r="BN236">
        <v>0</v>
      </c>
      <c r="BO236">
        <v>0</v>
      </c>
      <c r="BP236">
        <v>2</v>
      </c>
      <c r="BQ236">
        <v>10</v>
      </c>
      <c r="BR236">
        <v>1</v>
      </c>
      <c r="BS236">
        <v>0</v>
      </c>
      <c r="BT236">
        <v>0</v>
      </c>
      <c r="BU236">
        <v>2</v>
      </c>
      <c r="BV236">
        <v>1</v>
      </c>
      <c r="BW236">
        <v>4</v>
      </c>
      <c r="BX236">
        <v>0</v>
      </c>
      <c r="BY236">
        <v>0</v>
      </c>
      <c r="BZ236">
        <v>5</v>
      </c>
      <c r="CA236">
        <v>144</v>
      </c>
      <c r="CB236">
        <v>38</v>
      </c>
      <c r="CC236">
        <v>10</v>
      </c>
      <c r="CD236">
        <v>2</v>
      </c>
      <c r="CE236">
        <v>1</v>
      </c>
      <c r="CF236">
        <v>2</v>
      </c>
      <c r="CG236">
        <v>1</v>
      </c>
      <c r="CH236">
        <v>0</v>
      </c>
      <c r="CI236">
        <v>1</v>
      </c>
      <c r="CJ236">
        <v>1</v>
      </c>
      <c r="CK236">
        <v>0</v>
      </c>
      <c r="CL236">
        <v>2</v>
      </c>
      <c r="CM236">
        <v>13</v>
      </c>
      <c r="CN236">
        <v>2</v>
      </c>
      <c r="CO236">
        <v>0</v>
      </c>
      <c r="CP236">
        <v>1</v>
      </c>
      <c r="CQ236">
        <v>1</v>
      </c>
      <c r="CR236">
        <v>1</v>
      </c>
      <c r="CS236">
        <v>38</v>
      </c>
      <c r="CT236">
        <v>28</v>
      </c>
      <c r="CU236">
        <v>20</v>
      </c>
      <c r="CV236">
        <v>0</v>
      </c>
      <c r="CW236">
        <v>0</v>
      </c>
      <c r="CX236">
        <v>0</v>
      </c>
      <c r="CY236">
        <v>0</v>
      </c>
      <c r="CZ236">
        <v>1</v>
      </c>
      <c r="DA236">
        <v>2</v>
      </c>
      <c r="DB236">
        <v>0</v>
      </c>
      <c r="DC236">
        <v>1</v>
      </c>
      <c r="DD236">
        <v>1</v>
      </c>
      <c r="DE236">
        <v>0</v>
      </c>
      <c r="DF236">
        <v>1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1</v>
      </c>
      <c r="DR236">
        <v>1</v>
      </c>
      <c r="DS236">
        <v>28</v>
      </c>
      <c r="DT236">
        <v>27</v>
      </c>
      <c r="DU236">
        <v>2</v>
      </c>
      <c r="DV236">
        <v>18</v>
      </c>
      <c r="DW236">
        <v>0</v>
      </c>
      <c r="DX236">
        <v>0</v>
      </c>
      <c r="DY236">
        <v>0</v>
      </c>
      <c r="DZ236">
        <v>0</v>
      </c>
      <c r="EA236">
        <v>1</v>
      </c>
      <c r="EB236">
        <v>0</v>
      </c>
      <c r="EC236">
        <v>0</v>
      </c>
      <c r="ED236">
        <v>0</v>
      </c>
      <c r="EE236">
        <v>0</v>
      </c>
      <c r="EF236">
        <v>5</v>
      </c>
      <c r="EG236">
        <v>0</v>
      </c>
      <c r="EH236">
        <v>0</v>
      </c>
      <c r="EI236">
        <v>0</v>
      </c>
      <c r="EJ236">
        <v>1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27</v>
      </c>
      <c r="ET236">
        <v>60</v>
      </c>
      <c r="EU236">
        <v>7</v>
      </c>
      <c r="EV236">
        <v>4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2</v>
      </c>
      <c r="FD236">
        <v>2</v>
      </c>
      <c r="FE236">
        <v>0</v>
      </c>
      <c r="FF236">
        <v>0</v>
      </c>
      <c r="FG236">
        <v>0</v>
      </c>
      <c r="FH236">
        <v>0</v>
      </c>
      <c r="FI236">
        <v>43</v>
      </c>
      <c r="FJ236">
        <v>0</v>
      </c>
      <c r="FK236">
        <v>0</v>
      </c>
      <c r="FL236">
        <v>1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1</v>
      </c>
      <c r="FS236">
        <v>60</v>
      </c>
      <c r="FT236">
        <v>34</v>
      </c>
      <c r="FU236">
        <v>10</v>
      </c>
      <c r="FV236">
        <v>1</v>
      </c>
      <c r="FW236">
        <v>1</v>
      </c>
      <c r="FX236">
        <v>2</v>
      </c>
      <c r="FY236">
        <v>0</v>
      </c>
      <c r="FZ236">
        <v>1</v>
      </c>
      <c r="GA236">
        <v>1</v>
      </c>
      <c r="GB236">
        <v>6</v>
      </c>
      <c r="GC236">
        <v>1</v>
      </c>
      <c r="GD236">
        <v>0</v>
      </c>
      <c r="GE236">
        <v>0</v>
      </c>
      <c r="GF236">
        <v>0</v>
      </c>
      <c r="GG236">
        <v>1</v>
      </c>
      <c r="GH236">
        <v>3</v>
      </c>
      <c r="GI236">
        <v>0</v>
      </c>
      <c r="GJ236">
        <v>0</v>
      </c>
      <c r="GK236">
        <v>0</v>
      </c>
      <c r="GL236">
        <v>0</v>
      </c>
      <c r="GM236">
        <v>2</v>
      </c>
      <c r="GN236">
        <v>2</v>
      </c>
      <c r="GO236">
        <v>0</v>
      </c>
      <c r="GP236">
        <v>0</v>
      </c>
      <c r="GQ236">
        <v>1</v>
      </c>
      <c r="GR236">
        <v>2</v>
      </c>
      <c r="GS236">
        <v>34</v>
      </c>
      <c r="GT236">
        <v>41</v>
      </c>
      <c r="GU236">
        <v>15</v>
      </c>
      <c r="GV236">
        <v>11</v>
      </c>
      <c r="GW236">
        <v>0</v>
      </c>
      <c r="GX236">
        <v>6</v>
      </c>
      <c r="GY236">
        <v>0</v>
      </c>
      <c r="GZ236">
        <v>0</v>
      </c>
      <c r="HA236">
        <v>0</v>
      </c>
      <c r="HB236">
        <v>0</v>
      </c>
      <c r="HC236">
        <v>1</v>
      </c>
      <c r="HD236">
        <v>0</v>
      </c>
      <c r="HE236">
        <v>2</v>
      </c>
      <c r="HF236">
        <v>0</v>
      </c>
      <c r="HG236">
        <v>0</v>
      </c>
      <c r="HH236">
        <v>0</v>
      </c>
      <c r="HI236">
        <v>1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2</v>
      </c>
      <c r="HP236">
        <v>0</v>
      </c>
      <c r="HQ236">
        <v>1</v>
      </c>
      <c r="HR236">
        <v>2</v>
      </c>
      <c r="HS236">
        <v>41</v>
      </c>
      <c r="HT236">
        <v>3</v>
      </c>
      <c r="HU236">
        <v>3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3</v>
      </c>
    </row>
    <row r="237" spans="1:242">
      <c r="A237" t="s">
        <v>911</v>
      </c>
      <c r="B237" t="s">
        <v>908</v>
      </c>
      <c r="C237" t="str">
        <f>"080503"</f>
        <v>080503</v>
      </c>
      <c r="D237" t="s">
        <v>910</v>
      </c>
      <c r="E237">
        <v>3</v>
      </c>
      <c r="F237">
        <v>1857</v>
      </c>
      <c r="G237">
        <v>1410</v>
      </c>
      <c r="H237">
        <v>772</v>
      </c>
      <c r="I237">
        <v>638</v>
      </c>
      <c r="J237">
        <v>0</v>
      </c>
      <c r="K237">
        <v>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638</v>
      </c>
      <c r="T237">
        <v>0</v>
      </c>
      <c r="U237">
        <v>0</v>
      </c>
      <c r="V237">
        <v>638</v>
      </c>
      <c r="W237">
        <v>32</v>
      </c>
      <c r="X237">
        <v>29</v>
      </c>
      <c r="Y237">
        <v>3</v>
      </c>
      <c r="Z237">
        <v>0</v>
      </c>
      <c r="AA237">
        <v>606</v>
      </c>
      <c r="AB237">
        <v>150</v>
      </c>
      <c r="AC237">
        <v>14</v>
      </c>
      <c r="AD237">
        <v>74</v>
      </c>
      <c r="AE237">
        <v>8</v>
      </c>
      <c r="AF237">
        <v>4</v>
      </c>
      <c r="AG237">
        <v>15</v>
      </c>
      <c r="AH237">
        <v>6</v>
      </c>
      <c r="AI237">
        <v>7</v>
      </c>
      <c r="AJ237">
        <v>2</v>
      </c>
      <c r="AK237">
        <v>1</v>
      </c>
      <c r="AL237">
        <v>4</v>
      </c>
      <c r="AM237">
        <v>1</v>
      </c>
      <c r="AN237">
        <v>0</v>
      </c>
      <c r="AO237">
        <v>0</v>
      </c>
      <c r="AP237">
        <v>0</v>
      </c>
      <c r="AQ237">
        <v>4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5</v>
      </c>
      <c r="AY237">
        <v>0</v>
      </c>
      <c r="AZ237">
        <v>4</v>
      </c>
      <c r="BA237">
        <v>150</v>
      </c>
      <c r="BB237">
        <v>178</v>
      </c>
      <c r="BC237">
        <v>61</v>
      </c>
      <c r="BD237">
        <v>27</v>
      </c>
      <c r="BE237">
        <v>8</v>
      </c>
      <c r="BF237">
        <v>15</v>
      </c>
      <c r="BG237">
        <v>0</v>
      </c>
      <c r="BH237">
        <v>1</v>
      </c>
      <c r="BI237">
        <v>4</v>
      </c>
      <c r="BJ237">
        <v>0</v>
      </c>
      <c r="BK237">
        <v>40</v>
      </c>
      <c r="BL237">
        <v>1</v>
      </c>
      <c r="BM237">
        <v>1</v>
      </c>
      <c r="BN237">
        <v>0</v>
      </c>
      <c r="BO237">
        <v>0</v>
      </c>
      <c r="BP237">
        <v>0</v>
      </c>
      <c r="BQ237">
        <v>9</v>
      </c>
      <c r="BR237">
        <v>0</v>
      </c>
      <c r="BS237">
        <v>1</v>
      </c>
      <c r="BT237">
        <v>4</v>
      </c>
      <c r="BU237">
        <v>2</v>
      </c>
      <c r="BV237">
        <v>1</v>
      </c>
      <c r="BW237">
        <v>1</v>
      </c>
      <c r="BX237">
        <v>0</v>
      </c>
      <c r="BY237">
        <v>0</v>
      </c>
      <c r="BZ237">
        <v>2</v>
      </c>
      <c r="CA237">
        <v>178</v>
      </c>
      <c r="CB237">
        <v>25</v>
      </c>
      <c r="CC237">
        <v>11</v>
      </c>
      <c r="CD237">
        <v>2</v>
      </c>
      <c r="CE237">
        <v>0</v>
      </c>
      <c r="CF237">
        <v>0</v>
      </c>
      <c r="CG237">
        <v>0</v>
      </c>
      <c r="CH237">
        <v>3</v>
      </c>
      <c r="CI237">
        <v>0</v>
      </c>
      <c r="CJ237">
        <v>2</v>
      </c>
      <c r="CK237">
        <v>0</v>
      </c>
      <c r="CL237">
        <v>0</v>
      </c>
      <c r="CM237">
        <v>3</v>
      </c>
      <c r="CN237">
        <v>1</v>
      </c>
      <c r="CO237">
        <v>0</v>
      </c>
      <c r="CP237">
        <v>0</v>
      </c>
      <c r="CQ237">
        <v>1</v>
      </c>
      <c r="CR237">
        <v>2</v>
      </c>
      <c r="CS237">
        <v>25</v>
      </c>
      <c r="CT237">
        <v>31</v>
      </c>
      <c r="CU237">
        <v>17</v>
      </c>
      <c r="CV237">
        <v>2</v>
      </c>
      <c r="CW237">
        <v>3</v>
      </c>
      <c r="CX237">
        <v>0</v>
      </c>
      <c r="CY237">
        <v>2</v>
      </c>
      <c r="CZ237">
        <v>1</v>
      </c>
      <c r="DA237">
        <v>0</v>
      </c>
      <c r="DB237">
        <v>0</v>
      </c>
      <c r="DC237">
        <v>0</v>
      </c>
      <c r="DD237">
        <v>2</v>
      </c>
      <c r="DE237">
        <v>0</v>
      </c>
      <c r="DF237">
        <v>0</v>
      </c>
      <c r="DG237">
        <v>0</v>
      </c>
      <c r="DH237">
        <v>1</v>
      </c>
      <c r="DI237">
        <v>0</v>
      </c>
      <c r="DJ237">
        <v>1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2</v>
      </c>
      <c r="DR237">
        <v>0</v>
      </c>
      <c r="DS237">
        <v>31</v>
      </c>
      <c r="DT237">
        <v>44</v>
      </c>
      <c r="DU237">
        <v>6</v>
      </c>
      <c r="DV237">
        <v>17</v>
      </c>
      <c r="DW237">
        <v>0</v>
      </c>
      <c r="DX237">
        <v>0</v>
      </c>
      <c r="DY237">
        <v>0</v>
      </c>
      <c r="DZ237">
        <v>0</v>
      </c>
      <c r="EA237">
        <v>2</v>
      </c>
      <c r="EB237">
        <v>1</v>
      </c>
      <c r="EC237">
        <v>0</v>
      </c>
      <c r="ED237">
        <v>1</v>
      </c>
      <c r="EE237">
        <v>2</v>
      </c>
      <c r="EF237">
        <v>11</v>
      </c>
      <c r="EG237">
        <v>0</v>
      </c>
      <c r="EH237">
        <v>1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1</v>
      </c>
      <c r="EP237">
        <v>1</v>
      </c>
      <c r="EQ237">
        <v>0</v>
      </c>
      <c r="ER237">
        <v>1</v>
      </c>
      <c r="ES237">
        <v>44</v>
      </c>
      <c r="ET237">
        <v>80</v>
      </c>
      <c r="EU237">
        <v>21</v>
      </c>
      <c r="EV237">
        <v>4</v>
      </c>
      <c r="EW237">
        <v>2</v>
      </c>
      <c r="EX237">
        <v>3</v>
      </c>
      <c r="EY237">
        <v>1</v>
      </c>
      <c r="EZ237">
        <v>0</v>
      </c>
      <c r="FA237">
        <v>0</v>
      </c>
      <c r="FB237">
        <v>0</v>
      </c>
      <c r="FC237">
        <v>5</v>
      </c>
      <c r="FD237">
        <v>6</v>
      </c>
      <c r="FE237">
        <v>0</v>
      </c>
      <c r="FF237">
        <v>0</v>
      </c>
      <c r="FG237">
        <v>1</v>
      </c>
      <c r="FH237">
        <v>1</v>
      </c>
      <c r="FI237">
        <v>34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2</v>
      </c>
      <c r="FS237">
        <v>80</v>
      </c>
      <c r="FT237">
        <v>70</v>
      </c>
      <c r="FU237">
        <v>25</v>
      </c>
      <c r="FV237">
        <v>8</v>
      </c>
      <c r="FW237">
        <v>2</v>
      </c>
      <c r="FX237">
        <v>2</v>
      </c>
      <c r="FY237">
        <v>0</v>
      </c>
      <c r="FZ237">
        <v>4</v>
      </c>
      <c r="GA237">
        <v>3</v>
      </c>
      <c r="GB237">
        <v>1</v>
      </c>
      <c r="GC237">
        <v>1</v>
      </c>
      <c r="GD237">
        <v>6</v>
      </c>
      <c r="GE237">
        <v>0</v>
      </c>
      <c r="GF237">
        <v>2</v>
      </c>
      <c r="GG237">
        <v>0</v>
      </c>
      <c r="GH237">
        <v>7</v>
      </c>
      <c r="GI237">
        <v>1</v>
      </c>
      <c r="GJ237">
        <v>1</v>
      </c>
      <c r="GK237">
        <v>0</v>
      </c>
      <c r="GL237">
        <v>0</v>
      </c>
      <c r="GM237">
        <v>1</v>
      </c>
      <c r="GN237">
        <v>1</v>
      </c>
      <c r="GO237">
        <v>1</v>
      </c>
      <c r="GP237">
        <v>0</v>
      </c>
      <c r="GQ237">
        <v>2</v>
      </c>
      <c r="GR237">
        <v>2</v>
      </c>
      <c r="GS237">
        <v>70</v>
      </c>
      <c r="GT237">
        <v>24</v>
      </c>
      <c r="GU237">
        <v>8</v>
      </c>
      <c r="GV237">
        <v>8</v>
      </c>
      <c r="GW237">
        <v>0</v>
      </c>
      <c r="GX237">
        <v>1</v>
      </c>
      <c r="GY237">
        <v>0</v>
      </c>
      <c r="GZ237">
        <v>1</v>
      </c>
      <c r="HA237">
        <v>2</v>
      </c>
      <c r="HB237">
        <v>0</v>
      </c>
      <c r="HC237">
        <v>0</v>
      </c>
      <c r="HD237">
        <v>0</v>
      </c>
      <c r="HE237">
        <v>2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1</v>
      </c>
      <c r="HQ237">
        <v>0</v>
      </c>
      <c r="HR237">
        <v>1</v>
      </c>
      <c r="HS237">
        <v>24</v>
      </c>
      <c r="HT237">
        <v>4</v>
      </c>
      <c r="HU237">
        <v>3</v>
      </c>
      <c r="HV237">
        <v>0</v>
      </c>
      <c r="HW237">
        <v>1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4</v>
      </c>
    </row>
    <row r="238" spans="1:242">
      <c r="A238" t="s">
        <v>909</v>
      </c>
      <c r="B238" t="s">
        <v>908</v>
      </c>
      <c r="C238" t="str">
        <f>"080503"</f>
        <v>080503</v>
      </c>
      <c r="D238" t="s">
        <v>907</v>
      </c>
      <c r="E238">
        <v>4</v>
      </c>
      <c r="F238">
        <v>879</v>
      </c>
      <c r="G238">
        <v>670</v>
      </c>
      <c r="H238">
        <v>427</v>
      </c>
      <c r="I238">
        <v>243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243</v>
      </c>
      <c r="T238">
        <v>0</v>
      </c>
      <c r="U238">
        <v>0</v>
      </c>
      <c r="V238">
        <v>243</v>
      </c>
      <c r="W238">
        <v>31</v>
      </c>
      <c r="X238">
        <v>28</v>
      </c>
      <c r="Y238">
        <v>3</v>
      </c>
      <c r="Z238">
        <v>0</v>
      </c>
      <c r="AA238">
        <v>212</v>
      </c>
      <c r="AB238">
        <v>51</v>
      </c>
      <c r="AC238">
        <v>9</v>
      </c>
      <c r="AD238">
        <v>15</v>
      </c>
      <c r="AE238">
        <v>2</v>
      </c>
      <c r="AF238">
        <v>1</v>
      </c>
      <c r="AG238">
        <v>7</v>
      </c>
      <c r="AH238">
        <v>3</v>
      </c>
      <c r="AI238">
        <v>3</v>
      </c>
      <c r="AJ238">
        <v>1</v>
      </c>
      <c r="AK238">
        <v>0</v>
      </c>
      <c r="AL238">
        <v>3</v>
      </c>
      <c r="AM238">
        <v>0</v>
      </c>
      <c r="AN238">
        <v>1</v>
      </c>
      <c r="AO238">
        <v>1</v>
      </c>
      <c r="AP238">
        <v>0</v>
      </c>
      <c r="AQ238">
        <v>2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</v>
      </c>
      <c r="AY238">
        <v>0</v>
      </c>
      <c r="AZ238">
        <v>2</v>
      </c>
      <c r="BA238">
        <v>51</v>
      </c>
      <c r="BB238">
        <v>69</v>
      </c>
      <c r="BC238">
        <v>23</v>
      </c>
      <c r="BD238">
        <v>15</v>
      </c>
      <c r="BE238">
        <v>0</v>
      </c>
      <c r="BF238">
        <v>3</v>
      </c>
      <c r="BG238">
        <v>0</v>
      </c>
      <c r="BH238">
        <v>3</v>
      </c>
      <c r="BI238">
        <v>3</v>
      </c>
      <c r="BJ238">
        <v>1</v>
      </c>
      <c r="BK238">
        <v>11</v>
      </c>
      <c r="BL238">
        <v>1</v>
      </c>
      <c r="BM238">
        <v>0</v>
      </c>
      <c r="BN238">
        <v>2</v>
      </c>
      <c r="BO238">
        <v>0</v>
      </c>
      <c r="BP238">
        <v>0</v>
      </c>
      <c r="BQ238">
        <v>3</v>
      </c>
      <c r="BR238">
        <v>0</v>
      </c>
      <c r="BS238">
        <v>0</v>
      </c>
      <c r="BT238">
        <v>2</v>
      </c>
      <c r="BU238">
        <v>0</v>
      </c>
      <c r="BV238">
        <v>0</v>
      </c>
      <c r="BW238">
        <v>1</v>
      </c>
      <c r="BX238">
        <v>1</v>
      </c>
      <c r="BY238">
        <v>0</v>
      </c>
      <c r="BZ238">
        <v>0</v>
      </c>
      <c r="CA238">
        <v>69</v>
      </c>
      <c r="CB238">
        <v>14</v>
      </c>
      <c r="CC238">
        <v>7</v>
      </c>
      <c r="CD238">
        <v>1</v>
      </c>
      <c r="CE238">
        <v>0</v>
      </c>
      <c r="CF238">
        <v>1</v>
      </c>
      <c r="CG238">
        <v>0</v>
      </c>
      <c r="CH238">
        <v>0</v>
      </c>
      <c r="CI238">
        <v>1</v>
      </c>
      <c r="CJ238">
        <v>0</v>
      </c>
      <c r="CK238">
        <v>1</v>
      </c>
      <c r="CL238">
        <v>0</v>
      </c>
      <c r="CM238">
        <v>2</v>
      </c>
      <c r="CN238">
        <v>0</v>
      </c>
      <c r="CO238">
        <v>1</v>
      </c>
      <c r="CP238">
        <v>0</v>
      </c>
      <c r="CQ238">
        <v>0</v>
      </c>
      <c r="CR238">
        <v>0</v>
      </c>
      <c r="CS238">
        <v>14</v>
      </c>
      <c r="CT238">
        <v>7</v>
      </c>
      <c r="CU238">
        <v>1</v>
      </c>
      <c r="CV238">
        <v>1</v>
      </c>
      <c r="CW238">
        <v>4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1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7</v>
      </c>
      <c r="DT238">
        <v>29</v>
      </c>
      <c r="DU238">
        <v>4</v>
      </c>
      <c r="DV238">
        <v>9</v>
      </c>
      <c r="DW238">
        <v>3</v>
      </c>
      <c r="DX238">
        <v>1</v>
      </c>
      <c r="DY238">
        <v>0</v>
      </c>
      <c r="DZ238">
        <v>1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10</v>
      </c>
      <c r="EG238">
        <v>0</v>
      </c>
      <c r="EH238">
        <v>1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29</v>
      </c>
      <c r="ET238">
        <v>22</v>
      </c>
      <c r="EU238">
        <v>13</v>
      </c>
      <c r="EV238">
        <v>0</v>
      </c>
      <c r="EW238">
        <v>0</v>
      </c>
      <c r="EX238">
        <v>0</v>
      </c>
      <c r="EY238">
        <v>0</v>
      </c>
      <c r="EZ238">
        <v>2</v>
      </c>
      <c r="FA238">
        <v>0</v>
      </c>
      <c r="FB238">
        <v>0</v>
      </c>
      <c r="FC238">
        <v>0</v>
      </c>
      <c r="FD238">
        <v>1</v>
      </c>
      <c r="FE238">
        <v>0</v>
      </c>
      <c r="FF238">
        <v>0</v>
      </c>
      <c r="FG238">
        <v>0</v>
      </c>
      <c r="FH238">
        <v>0</v>
      </c>
      <c r="FI238">
        <v>4</v>
      </c>
      <c r="FJ238">
        <v>0</v>
      </c>
      <c r="FK238">
        <v>0</v>
      </c>
      <c r="FL238">
        <v>0</v>
      </c>
      <c r="FM238">
        <v>0</v>
      </c>
      <c r="FN238">
        <v>1</v>
      </c>
      <c r="FO238">
        <v>0</v>
      </c>
      <c r="FP238">
        <v>0</v>
      </c>
      <c r="FQ238">
        <v>0</v>
      </c>
      <c r="FR238">
        <v>1</v>
      </c>
      <c r="FS238">
        <v>22</v>
      </c>
      <c r="FT238">
        <v>16</v>
      </c>
      <c r="FU238">
        <v>1</v>
      </c>
      <c r="FV238">
        <v>2</v>
      </c>
      <c r="FW238">
        <v>0</v>
      </c>
      <c r="FX238">
        <v>2</v>
      </c>
      <c r="FY238">
        <v>0</v>
      </c>
      <c r="FZ238">
        <v>0</v>
      </c>
      <c r="GA238">
        <v>4</v>
      </c>
      <c r="GB238">
        <v>2</v>
      </c>
      <c r="GC238">
        <v>0</v>
      </c>
      <c r="GD238">
        <v>0</v>
      </c>
      <c r="GE238">
        <v>0</v>
      </c>
      <c r="GF238">
        <v>0</v>
      </c>
      <c r="GG238">
        <v>2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2</v>
      </c>
      <c r="GO238">
        <v>0</v>
      </c>
      <c r="GP238">
        <v>1</v>
      </c>
      <c r="GQ238">
        <v>0</v>
      </c>
      <c r="GR238">
        <v>0</v>
      </c>
      <c r="GS238">
        <v>16</v>
      </c>
      <c r="GT238">
        <v>4</v>
      </c>
      <c r="GU238">
        <v>2</v>
      </c>
      <c r="GV238">
        <v>1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1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4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</row>
    <row r="239" spans="1:242">
      <c r="A239" t="s">
        <v>906</v>
      </c>
      <c r="B239" t="s">
        <v>897</v>
      </c>
      <c r="C239" t="str">
        <f>"080504"</f>
        <v>080504</v>
      </c>
      <c r="D239" t="s">
        <v>905</v>
      </c>
      <c r="E239">
        <v>1</v>
      </c>
      <c r="F239">
        <v>1574</v>
      </c>
      <c r="G239">
        <v>1200</v>
      </c>
      <c r="H239">
        <v>584</v>
      </c>
      <c r="I239">
        <v>616</v>
      </c>
      <c r="J239">
        <v>0</v>
      </c>
      <c r="K239">
        <v>19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616</v>
      </c>
      <c r="T239">
        <v>0</v>
      </c>
      <c r="U239">
        <v>0</v>
      </c>
      <c r="V239">
        <v>616</v>
      </c>
      <c r="W239">
        <v>27</v>
      </c>
      <c r="X239">
        <v>22</v>
      </c>
      <c r="Y239">
        <v>5</v>
      </c>
      <c r="Z239">
        <v>0</v>
      </c>
      <c r="AA239">
        <v>589</v>
      </c>
      <c r="AB239">
        <v>190</v>
      </c>
      <c r="AC239">
        <v>34</v>
      </c>
      <c r="AD239">
        <v>78</v>
      </c>
      <c r="AE239">
        <v>3</v>
      </c>
      <c r="AF239">
        <v>3</v>
      </c>
      <c r="AG239">
        <v>3</v>
      </c>
      <c r="AH239">
        <v>19</v>
      </c>
      <c r="AI239">
        <v>14</v>
      </c>
      <c r="AJ239">
        <v>4</v>
      </c>
      <c r="AK239">
        <v>2</v>
      </c>
      <c r="AL239">
        <v>3</v>
      </c>
      <c r="AM239">
        <v>2</v>
      </c>
      <c r="AN239">
        <v>2</v>
      </c>
      <c r="AO239">
        <v>3</v>
      </c>
      <c r="AP239">
        <v>0</v>
      </c>
      <c r="AQ239">
        <v>0</v>
      </c>
      <c r="AR239">
        <v>0</v>
      </c>
      <c r="AS239">
        <v>2</v>
      </c>
      <c r="AT239">
        <v>2</v>
      </c>
      <c r="AU239">
        <v>4</v>
      </c>
      <c r="AV239">
        <v>1</v>
      </c>
      <c r="AW239">
        <v>2</v>
      </c>
      <c r="AX239">
        <v>0</v>
      </c>
      <c r="AY239">
        <v>2</v>
      </c>
      <c r="AZ239">
        <v>7</v>
      </c>
      <c r="BA239">
        <v>190</v>
      </c>
      <c r="BB239">
        <v>180</v>
      </c>
      <c r="BC239">
        <v>62</v>
      </c>
      <c r="BD239">
        <v>26</v>
      </c>
      <c r="BE239">
        <v>5</v>
      </c>
      <c r="BF239">
        <v>6</v>
      </c>
      <c r="BG239">
        <v>1</v>
      </c>
      <c r="BH239">
        <v>0</v>
      </c>
      <c r="BI239">
        <v>2</v>
      </c>
      <c r="BJ239">
        <v>0</v>
      </c>
      <c r="BK239">
        <v>41</v>
      </c>
      <c r="BL239">
        <v>0</v>
      </c>
      <c r="BM239">
        <v>1</v>
      </c>
      <c r="BN239">
        <v>1</v>
      </c>
      <c r="BO239">
        <v>1</v>
      </c>
      <c r="BP239">
        <v>4</v>
      </c>
      <c r="BQ239">
        <v>0</v>
      </c>
      <c r="BR239">
        <v>1</v>
      </c>
      <c r="BS239">
        <v>2</v>
      </c>
      <c r="BT239">
        <v>0</v>
      </c>
      <c r="BU239">
        <v>0</v>
      </c>
      <c r="BV239">
        <v>0</v>
      </c>
      <c r="BW239">
        <v>26</v>
      </c>
      <c r="BX239">
        <v>0</v>
      </c>
      <c r="BY239">
        <v>0</v>
      </c>
      <c r="BZ239">
        <v>1</v>
      </c>
      <c r="CA239">
        <v>180</v>
      </c>
      <c r="CB239">
        <v>14</v>
      </c>
      <c r="CC239">
        <v>5</v>
      </c>
      <c r="CD239">
        <v>2</v>
      </c>
      <c r="CE239">
        <v>1</v>
      </c>
      <c r="CF239">
        <v>2</v>
      </c>
      <c r="CG239">
        <v>0</v>
      </c>
      <c r="CH239">
        <v>1</v>
      </c>
      <c r="CI239">
        <v>1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1</v>
      </c>
      <c r="CQ239">
        <v>0</v>
      </c>
      <c r="CR239">
        <v>1</v>
      </c>
      <c r="CS239">
        <v>14</v>
      </c>
      <c r="CT239">
        <v>30</v>
      </c>
      <c r="CU239">
        <v>17</v>
      </c>
      <c r="CV239">
        <v>2</v>
      </c>
      <c r="CW239">
        <v>2</v>
      </c>
      <c r="CX239">
        <v>2</v>
      </c>
      <c r="CY239">
        <v>0</v>
      </c>
      <c r="CZ239">
        <v>1</v>
      </c>
      <c r="DA239">
        <v>1</v>
      </c>
      <c r="DB239">
        <v>0</v>
      </c>
      <c r="DC239">
        <v>0</v>
      </c>
      <c r="DD239">
        <v>3</v>
      </c>
      <c r="DE239">
        <v>0</v>
      </c>
      <c r="DF239">
        <v>0</v>
      </c>
      <c r="DG239">
        <v>0</v>
      </c>
      <c r="DH239">
        <v>0</v>
      </c>
      <c r="DI239">
        <v>1</v>
      </c>
      <c r="DJ239">
        <v>0</v>
      </c>
      <c r="DK239">
        <v>0</v>
      </c>
      <c r="DL239">
        <v>0</v>
      </c>
      <c r="DM239">
        <v>1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30</v>
      </c>
      <c r="DT239">
        <v>25</v>
      </c>
      <c r="DU239">
        <v>2</v>
      </c>
      <c r="DV239">
        <v>11</v>
      </c>
      <c r="DW239">
        <v>0</v>
      </c>
      <c r="DX239">
        <v>1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11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25</v>
      </c>
      <c r="ET239">
        <v>49</v>
      </c>
      <c r="EU239">
        <v>20</v>
      </c>
      <c r="EV239">
        <v>6</v>
      </c>
      <c r="EW239">
        <v>2</v>
      </c>
      <c r="EX239">
        <v>1</v>
      </c>
      <c r="EY239">
        <v>3</v>
      </c>
      <c r="EZ239">
        <v>0</v>
      </c>
      <c r="FA239">
        <v>1</v>
      </c>
      <c r="FB239">
        <v>0</v>
      </c>
      <c r="FC239">
        <v>2</v>
      </c>
      <c r="FD239">
        <v>1</v>
      </c>
      <c r="FE239">
        <v>0</v>
      </c>
      <c r="FF239">
        <v>2</v>
      </c>
      <c r="FG239">
        <v>0</v>
      </c>
      <c r="FH239">
        <v>0</v>
      </c>
      <c r="FI239">
        <v>1</v>
      </c>
      <c r="FJ239">
        <v>0</v>
      </c>
      <c r="FK239">
        <v>3</v>
      </c>
      <c r="FL239">
        <v>0</v>
      </c>
      <c r="FM239">
        <v>0</v>
      </c>
      <c r="FN239">
        <v>0</v>
      </c>
      <c r="FO239">
        <v>0</v>
      </c>
      <c r="FP239">
        <v>1</v>
      </c>
      <c r="FQ239">
        <v>0</v>
      </c>
      <c r="FR239">
        <v>6</v>
      </c>
      <c r="FS239">
        <v>49</v>
      </c>
      <c r="FT239">
        <v>62</v>
      </c>
      <c r="FU239">
        <v>22</v>
      </c>
      <c r="FV239">
        <v>1</v>
      </c>
      <c r="FW239">
        <v>3</v>
      </c>
      <c r="FX239">
        <v>1</v>
      </c>
      <c r="FY239">
        <v>2</v>
      </c>
      <c r="FZ239">
        <v>1</v>
      </c>
      <c r="GA239">
        <v>0</v>
      </c>
      <c r="GB239">
        <v>1</v>
      </c>
      <c r="GC239">
        <v>0</v>
      </c>
      <c r="GD239">
        <v>2</v>
      </c>
      <c r="GE239">
        <v>2</v>
      </c>
      <c r="GF239">
        <v>3</v>
      </c>
      <c r="GG239">
        <v>1</v>
      </c>
      <c r="GH239">
        <v>7</v>
      </c>
      <c r="GI239">
        <v>2</v>
      </c>
      <c r="GJ239">
        <v>0</v>
      </c>
      <c r="GK239">
        <v>0</v>
      </c>
      <c r="GL239">
        <v>1</v>
      </c>
      <c r="GM239">
        <v>0</v>
      </c>
      <c r="GN239">
        <v>0</v>
      </c>
      <c r="GO239">
        <v>1</v>
      </c>
      <c r="GP239">
        <v>0</v>
      </c>
      <c r="GQ239">
        <v>2</v>
      </c>
      <c r="GR239">
        <v>10</v>
      </c>
      <c r="GS239">
        <v>62</v>
      </c>
      <c r="GT239">
        <v>36</v>
      </c>
      <c r="GU239">
        <v>13</v>
      </c>
      <c r="GV239">
        <v>8</v>
      </c>
      <c r="GW239">
        <v>0</v>
      </c>
      <c r="GX239">
        <v>2</v>
      </c>
      <c r="GY239">
        <v>0</v>
      </c>
      <c r="GZ239">
        <v>1</v>
      </c>
      <c r="HA239">
        <v>3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1</v>
      </c>
      <c r="HI239">
        <v>0</v>
      </c>
      <c r="HJ239">
        <v>2</v>
      </c>
      <c r="HK239">
        <v>0</v>
      </c>
      <c r="HL239">
        <v>0</v>
      </c>
      <c r="HM239">
        <v>1</v>
      </c>
      <c r="HN239">
        <v>0</v>
      </c>
      <c r="HO239">
        <v>2</v>
      </c>
      <c r="HP239">
        <v>0</v>
      </c>
      <c r="HQ239">
        <v>1</v>
      </c>
      <c r="HR239">
        <v>2</v>
      </c>
      <c r="HS239">
        <v>36</v>
      </c>
      <c r="HT239">
        <v>3</v>
      </c>
      <c r="HU239">
        <v>0</v>
      </c>
      <c r="HV239">
        <v>0</v>
      </c>
      <c r="HW239">
        <v>1</v>
      </c>
      <c r="HX239">
        <v>1</v>
      </c>
      <c r="HY239">
        <v>0</v>
      </c>
      <c r="HZ239">
        <v>0</v>
      </c>
      <c r="IA239">
        <v>1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3</v>
      </c>
    </row>
    <row r="240" spans="1:242">
      <c r="A240" t="s">
        <v>904</v>
      </c>
      <c r="B240" t="s">
        <v>897</v>
      </c>
      <c r="C240" t="str">
        <f>"080504"</f>
        <v>080504</v>
      </c>
      <c r="D240" t="s">
        <v>903</v>
      </c>
      <c r="E240">
        <v>2</v>
      </c>
      <c r="F240">
        <v>1569</v>
      </c>
      <c r="G240">
        <v>1200</v>
      </c>
      <c r="H240">
        <v>609</v>
      </c>
      <c r="I240">
        <v>591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591</v>
      </c>
      <c r="T240">
        <v>0</v>
      </c>
      <c r="U240">
        <v>0</v>
      </c>
      <c r="V240">
        <v>591</v>
      </c>
      <c r="W240">
        <v>14</v>
      </c>
      <c r="X240">
        <v>7</v>
      </c>
      <c r="Y240">
        <v>7</v>
      </c>
      <c r="Z240">
        <v>0</v>
      </c>
      <c r="AA240">
        <v>577</v>
      </c>
      <c r="AB240">
        <v>181</v>
      </c>
      <c r="AC240">
        <v>35</v>
      </c>
      <c r="AD240">
        <v>90</v>
      </c>
      <c r="AE240">
        <v>4</v>
      </c>
      <c r="AF240">
        <v>7</v>
      </c>
      <c r="AG240">
        <v>3</v>
      </c>
      <c r="AH240">
        <v>14</v>
      </c>
      <c r="AI240">
        <v>8</v>
      </c>
      <c r="AJ240">
        <v>3</v>
      </c>
      <c r="AK240">
        <v>1</v>
      </c>
      <c r="AL240">
        <v>2</v>
      </c>
      <c r="AM240">
        <v>0</v>
      </c>
      <c r="AN240">
        <v>1</v>
      </c>
      <c r="AO240">
        <v>0</v>
      </c>
      <c r="AP240">
        <v>2</v>
      </c>
      <c r="AQ240">
        <v>0</v>
      </c>
      <c r="AR240">
        <v>1</v>
      </c>
      <c r="AS240">
        <v>1</v>
      </c>
      <c r="AT240">
        <v>1</v>
      </c>
      <c r="AU240">
        <v>0</v>
      </c>
      <c r="AV240">
        <v>4</v>
      </c>
      <c r="AW240">
        <v>0</v>
      </c>
      <c r="AX240">
        <v>1</v>
      </c>
      <c r="AY240">
        <v>3</v>
      </c>
      <c r="AZ240">
        <v>0</v>
      </c>
      <c r="BA240">
        <v>181</v>
      </c>
      <c r="BB240">
        <v>185</v>
      </c>
      <c r="BC240">
        <v>45</v>
      </c>
      <c r="BD240">
        <v>34</v>
      </c>
      <c r="BE240">
        <v>2</v>
      </c>
      <c r="BF240">
        <v>10</v>
      </c>
      <c r="BG240">
        <v>2</v>
      </c>
      <c r="BH240">
        <v>0</v>
      </c>
      <c r="BI240">
        <v>1</v>
      </c>
      <c r="BJ240">
        <v>0</v>
      </c>
      <c r="BK240">
        <v>53</v>
      </c>
      <c r="BL240">
        <v>0</v>
      </c>
      <c r="BM240">
        <v>0</v>
      </c>
      <c r="BN240">
        <v>1</v>
      </c>
      <c r="BO240">
        <v>1</v>
      </c>
      <c r="BP240">
        <v>0</v>
      </c>
      <c r="BQ240">
        <v>0</v>
      </c>
      <c r="BR240">
        <v>0</v>
      </c>
      <c r="BS240">
        <v>2</v>
      </c>
      <c r="BT240">
        <v>1</v>
      </c>
      <c r="BU240">
        <v>3</v>
      </c>
      <c r="BV240">
        <v>0</v>
      </c>
      <c r="BW240">
        <v>28</v>
      </c>
      <c r="BX240">
        <v>0</v>
      </c>
      <c r="BY240">
        <v>2</v>
      </c>
      <c r="BZ240">
        <v>0</v>
      </c>
      <c r="CA240">
        <v>185</v>
      </c>
      <c r="CB240">
        <v>15</v>
      </c>
      <c r="CC240">
        <v>7</v>
      </c>
      <c r="CD240">
        <v>1</v>
      </c>
      <c r="CE240">
        <v>0</v>
      </c>
      <c r="CF240">
        <v>0</v>
      </c>
      <c r="CG240">
        <v>0</v>
      </c>
      <c r="CH240">
        <v>0</v>
      </c>
      <c r="CI240">
        <v>1</v>
      </c>
      <c r="CJ240">
        <v>2</v>
      </c>
      <c r="CK240">
        <v>1</v>
      </c>
      <c r="CL240">
        <v>0</v>
      </c>
      <c r="CM240">
        <v>0</v>
      </c>
      <c r="CN240">
        <v>0</v>
      </c>
      <c r="CO240">
        <v>2</v>
      </c>
      <c r="CP240">
        <v>0</v>
      </c>
      <c r="CQ240">
        <v>0</v>
      </c>
      <c r="CR240">
        <v>1</v>
      </c>
      <c r="CS240">
        <v>15</v>
      </c>
      <c r="CT240">
        <v>33</v>
      </c>
      <c r="CU240">
        <v>14</v>
      </c>
      <c r="CV240">
        <v>0</v>
      </c>
      <c r="CW240">
        <v>4</v>
      </c>
      <c r="CX240">
        <v>4</v>
      </c>
      <c r="CY240">
        <v>0</v>
      </c>
      <c r="CZ240">
        <v>3</v>
      </c>
      <c r="DA240">
        <v>0</v>
      </c>
      <c r="DB240">
        <v>0</v>
      </c>
      <c r="DC240">
        <v>0</v>
      </c>
      <c r="DD240">
        <v>2</v>
      </c>
      <c r="DE240">
        <v>1</v>
      </c>
      <c r="DF240">
        <v>0</v>
      </c>
      <c r="DG240">
        <v>1</v>
      </c>
      <c r="DH240">
        <v>0</v>
      </c>
      <c r="DI240">
        <v>0</v>
      </c>
      <c r="DJ240">
        <v>0</v>
      </c>
      <c r="DK240">
        <v>0</v>
      </c>
      <c r="DL240">
        <v>1</v>
      </c>
      <c r="DM240">
        <v>0</v>
      </c>
      <c r="DN240">
        <v>2</v>
      </c>
      <c r="DO240">
        <v>0</v>
      </c>
      <c r="DP240">
        <v>0</v>
      </c>
      <c r="DQ240">
        <v>1</v>
      </c>
      <c r="DR240">
        <v>0</v>
      </c>
      <c r="DS240">
        <v>33</v>
      </c>
      <c r="DT240">
        <v>21</v>
      </c>
      <c r="DU240">
        <v>3</v>
      </c>
      <c r="DV240">
        <v>12</v>
      </c>
      <c r="DW240">
        <v>0</v>
      </c>
      <c r="DX240">
        <v>1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5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21</v>
      </c>
      <c r="ET240">
        <v>56</v>
      </c>
      <c r="EU240">
        <v>24</v>
      </c>
      <c r="EV240">
        <v>2</v>
      </c>
      <c r="EW240">
        <v>0</v>
      </c>
      <c r="EX240">
        <v>4</v>
      </c>
      <c r="EY240">
        <v>2</v>
      </c>
      <c r="EZ240">
        <v>0</v>
      </c>
      <c r="FA240">
        <v>2</v>
      </c>
      <c r="FB240">
        <v>0</v>
      </c>
      <c r="FC240">
        <v>1</v>
      </c>
      <c r="FD240">
        <v>9</v>
      </c>
      <c r="FE240">
        <v>1</v>
      </c>
      <c r="FF240">
        <v>0</v>
      </c>
      <c r="FG240">
        <v>0</v>
      </c>
      <c r="FH240">
        <v>0</v>
      </c>
      <c r="FI240">
        <v>4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1</v>
      </c>
      <c r="FQ240">
        <v>0</v>
      </c>
      <c r="FR240">
        <v>6</v>
      </c>
      <c r="FS240">
        <v>56</v>
      </c>
      <c r="FT240">
        <v>48</v>
      </c>
      <c r="FU240">
        <v>21</v>
      </c>
      <c r="FV240">
        <v>2</v>
      </c>
      <c r="FW240">
        <v>3</v>
      </c>
      <c r="FX240">
        <v>1</v>
      </c>
      <c r="FY240">
        <v>1</v>
      </c>
      <c r="FZ240">
        <v>0</v>
      </c>
      <c r="GA240">
        <v>1</v>
      </c>
      <c r="GB240">
        <v>1</v>
      </c>
      <c r="GC240">
        <v>1</v>
      </c>
      <c r="GD240">
        <v>5</v>
      </c>
      <c r="GE240">
        <v>0</v>
      </c>
      <c r="GF240">
        <v>0</v>
      </c>
      <c r="GG240">
        <v>0</v>
      </c>
      <c r="GH240">
        <v>6</v>
      </c>
      <c r="GI240">
        <v>1</v>
      </c>
      <c r="GJ240">
        <v>0</v>
      </c>
      <c r="GK240">
        <v>0</v>
      </c>
      <c r="GL240">
        <v>0</v>
      </c>
      <c r="GM240">
        <v>0</v>
      </c>
      <c r="GN240">
        <v>1</v>
      </c>
      <c r="GO240">
        <v>1</v>
      </c>
      <c r="GP240">
        <v>0</v>
      </c>
      <c r="GQ240">
        <v>1</v>
      </c>
      <c r="GR240">
        <v>2</v>
      </c>
      <c r="GS240">
        <v>48</v>
      </c>
      <c r="GT240">
        <v>36</v>
      </c>
      <c r="GU240">
        <v>22</v>
      </c>
      <c r="GV240">
        <v>6</v>
      </c>
      <c r="GW240">
        <v>1</v>
      </c>
      <c r="GX240">
        <v>0</v>
      </c>
      <c r="GY240">
        <v>0</v>
      </c>
      <c r="GZ240">
        <v>1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1</v>
      </c>
      <c r="HH240">
        <v>1</v>
      </c>
      <c r="HI240">
        <v>2</v>
      </c>
      <c r="HJ240">
        <v>0</v>
      </c>
      <c r="HK240">
        <v>0</v>
      </c>
      <c r="HL240">
        <v>0</v>
      </c>
      <c r="HM240">
        <v>1</v>
      </c>
      <c r="HN240">
        <v>0</v>
      </c>
      <c r="HO240">
        <v>0</v>
      </c>
      <c r="HP240">
        <v>0</v>
      </c>
      <c r="HQ240">
        <v>0</v>
      </c>
      <c r="HR240">
        <v>1</v>
      </c>
      <c r="HS240">
        <v>36</v>
      </c>
      <c r="HT240">
        <v>2</v>
      </c>
      <c r="HU240">
        <v>2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2</v>
      </c>
    </row>
    <row r="241" spans="1:242">
      <c r="A241" t="s">
        <v>902</v>
      </c>
      <c r="B241" t="s">
        <v>897</v>
      </c>
      <c r="C241" t="str">
        <f>"080504"</f>
        <v>080504</v>
      </c>
      <c r="D241" t="s">
        <v>901</v>
      </c>
      <c r="E241">
        <v>3</v>
      </c>
      <c r="F241">
        <v>1585</v>
      </c>
      <c r="G241">
        <v>1220</v>
      </c>
      <c r="H241">
        <v>584</v>
      </c>
      <c r="I241">
        <v>636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636</v>
      </c>
      <c r="T241">
        <v>0</v>
      </c>
      <c r="U241">
        <v>0</v>
      </c>
      <c r="V241">
        <v>636</v>
      </c>
      <c r="W241">
        <v>25</v>
      </c>
      <c r="X241">
        <v>18</v>
      </c>
      <c r="Y241">
        <v>7</v>
      </c>
      <c r="Z241">
        <v>0</v>
      </c>
      <c r="AA241">
        <v>611</v>
      </c>
      <c r="AB241">
        <v>181</v>
      </c>
      <c r="AC241">
        <v>25</v>
      </c>
      <c r="AD241">
        <v>77</v>
      </c>
      <c r="AE241">
        <v>17</v>
      </c>
      <c r="AF241">
        <v>9</v>
      </c>
      <c r="AG241">
        <v>12</v>
      </c>
      <c r="AH241">
        <v>15</v>
      </c>
      <c r="AI241">
        <v>9</v>
      </c>
      <c r="AJ241">
        <v>3</v>
      </c>
      <c r="AK241">
        <v>2</v>
      </c>
      <c r="AL241">
        <v>2</v>
      </c>
      <c r="AM241">
        <v>1</v>
      </c>
      <c r="AN241">
        <v>2</v>
      </c>
      <c r="AO241">
        <v>0</v>
      </c>
      <c r="AP241">
        <v>0</v>
      </c>
      <c r="AQ241">
        <v>0</v>
      </c>
      <c r="AR241">
        <v>0</v>
      </c>
      <c r="AS241">
        <v>1</v>
      </c>
      <c r="AT241">
        <v>0</v>
      </c>
      <c r="AU241">
        <v>0</v>
      </c>
      <c r="AV241">
        <v>2</v>
      </c>
      <c r="AW241">
        <v>1</v>
      </c>
      <c r="AX241">
        <v>0</v>
      </c>
      <c r="AY241">
        <v>1</v>
      </c>
      <c r="AZ241">
        <v>2</v>
      </c>
      <c r="BA241">
        <v>181</v>
      </c>
      <c r="BB241">
        <v>199</v>
      </c>
      <c r="BC241">
        <v>54</v>
      </c>
      <c r="BD241">
        <v>39</v>
      </c>
      <c r="BE241">
        <v>1</v>
      </c>
      <c r="BF241">
        <v>8</v>
      </c>
      <c r="BG241">
        <v>1</v>
      </c>
      <c r="BH241">
        <v>0</v>
      </c>
      <c r="BI241">
        <v>2</v>
      </c>
      <c r="BJ241">
        <v>2</v>
      </c>
      <c r="BK241">
        <v>49</v>
      </c>
      <c r="BL241">
        <v>2</v>
      </c>
      <c r="BM241">
        <v>1</v>
      </c>
      <c r="BN241">
        <v>1</v>
      </c>
      <c r="BO241">
        <v>0</v>
      </c>
      <c r="BP241">
        <v>2</v>
      </c>
      <c r="BQ241">
        <v>0</v>
      </c>
      <c r="BR241">
        <v>0</v>
      </c>
      <c r="BS241">
        <v>1</v>
      </c>
      <c r="BT241">
        <v>0</v>
      </c>
      <c r="BU241">
        <v>1</v>
      </c>
      <c r="BV241">
        <v>1</v>
      </c>
      <c r="BW241">
        <v>31</v>
      </c>
      <c r="BX241">
        <v>0</v>
      </c>
      <c r="BY241">
        <v>0</v>
      </c>
      <c r="BZ241">
        <v>3</v>
      </c>
      <c r="CA241">
        <v>199</v>
      </c>
      <c r="CB241">
        <v>21</v>
      </c>
      <c r="CC241">
        <v>9</v>
      </c>
      <c r="CD241">
        <v>0</v>
      </c>
      <c r="CE241">
        <v>0</v>
      </c>
      <c r="CF241">
        <v>4</v>
      </c>
      <c r="CG241">
        <v>0</v>
      </c>
      <c r="CH241">
        <v>0</v>
      </c>
      <c r="CI241">
        <v>4</v>
      </c>
      <c r="CJ241">
        <v>1</v>
      </c>
      <c r="CK241">
        <v>0</v>
      </c>
      <c r="CL241">
        <v>0</v>
      </c>
      <c r="CM241">
        <v>1</v>
      </c>
      <c r="CN241">
        <v>0</v>
      </c>
      <c r="CO241">
        <v>0</v>
      </c>
      <c r="CP241">
        <v>1</v>
      </c>
      <c r="CQ241">
        <v>0</v>
      </c>
      <c r="CR241">
        <v>1</v>
      </c>
      <c r="CS241">
        <v>21</v>
      </c>
      <c r="CT241">
        <v>15</v>
      </c>
      <c r="CU241">
        <v>5</v>
      </c>
      <c r="CV241">
        <v>1</v>
      </c>
      <c r="CW241">
        <v>2</v>
      </c>
      <c r="CX241">
        <v>1</v>
      </c>
      <c r="CY241">
        <v>1</v>
      </c>
      <c r="CZ241">
        <v>0</v>
      </c>
      <c r="DA241">
        <v>2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3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15</v>
      </c>
      <c r="DT241">
        <v>23</v>
      </c>
      <c r="DU241">
        <v>2</v>
      </c>
      <c r="DV241">
        <v>8</v>
      </c>
      <c r="DW241">
        <v>1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10</v>
      </c>
      <c r="EG241">
        <v>0</v>
      </c>
      <c r="EH241">
        <v>0</v>
      </c>
      <c r="EI241">
        <v>1</v>
      </c>
      <c r="EJ241">
        <v>0</v>
      </c>
      <c r="EK241">
        <v>0</v>
      </c>
      <c r="EL241">
        <v>0</v>
      </c>
      <c r="EM241">
        <v>1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23</v>
      </c>
      <c r="ET241">
        <v>75</v>
      </c>
      <c r="EU241">
        <v>35</v>
      </c>
      <c r="EV241">
        <v>4</v>
      </c>
      <c r="EW241">
        <v>0</v>
      </c>
      <c r="EX241">
        <v>1</v>
      </c>
      <c r="EY241">
        <v>5</v>
      </c>
      <c r="EZ241">
        <v>0</v>
      </c>
      <c r="FA241">
        <v>1</v>
      </c>
      <c r="FB241">
        <v>0</v>
      </c>
      <c r="FC241">
        <v>3</v>
      </c>
      <c r="FD241">
        <v>7</v>
      </c>
      <c r="FE241">
        <v>0</v>
      </c>
      <c r="FF241">
        <v>0</v>
      </c>
      <c r="FG241">
        <v>1</v>
      </c>
      <c r="FH241">
        <v>0</v>
      </c>
      <c r="FI241">
        <v>6</v>
      </c>
      <c r="FJ241">
        <v>2</v>
      </c>
      <c r="FK241">
        <v>0</v>
      </c>
      <c r="FL241">
        <v>1</v>
      </c>
      <c r="FM241">
        <v>0</v>
      </c>
      <c r="FN241">
        <v>0</v>
      </c>
      <c r="FO241">
        <v>1</v>
      </c>
      <c r="FP241">
        <v>0</v>
      </c>
      <c r="FQ241">
        <v>0</v>
      </c>
      <c r="FR241">
        <v>8</v>
      </c>
      <c r="FS241">
        <v>75</v>
      </c>
      <c r="FT241">
        <v>54</v>
      </c>
      <c r="FU241">
        <v>20</v>
      </c>
      <c r="FV241">
        <v>3</v>
      </c>
      <c r="FW241">
        <v>2</v>
      </c>
      <c r="FX241">
        <v>1</v>
      </c>
      <c r="FY241">
        <v>0</v>
      </c>
      <c r="FZ241">
        <v>3</v>
      </c>
      <c r="GA241">
        <v>0</v>
      </c>
      <c r="GB241">
        <v>0</v>
      </c>
      <c r="GC241">
        <v>0</v>
      </c>
      <c r="GD241">
        <v>7</v>
      </c>
      <c r="GE241">
        <v>2</v>
      </c>
      <c r="GF241">
        <v>0</v>
      </c>
      <c r="GG241">
        <v>1</v>
      </c>
      <c r="GH241">
        <v>4</v>
      </c>
      <c r="GI241">
        <v>1</v>
      </c>
      <c r="GJ241">
        <v>0</v>
      </c>
      <c r="GK241">
        <v>0</v>
      </c>
      <c r="GL241">
        <v>2</v>
      </c>
      <c r="GM241">
        <v>0</v>
      </c>
      <c r="GN241">
        <v>1</v>
      </c>
      <c r="GO241">
        <v>0</v>
      </c>
      <c r="GP241">
        <v>3</v>
      </c>
      <c r="GQ241">
        <v>1</v>
      </c>
      <c r="GR241">
        <v>3</v>
      </c>
      <c r="GS241">
        <v>54</v>
      </c>
      <c r="GT241">
        <v>39</v>
      </c>
      <c r="GU241">
        <v>21</v>
      </c>
      <c r="GV241">
        <v>1</v>
      </c>
      <c r="GW241">
        <v>6</v>
      </c>
      <c r="GX241">
        <v>0</v>
      </c>
      <c r="GY241">
        <v>0</v>
      </c>
      <c r="GZ241">
        <v>2</v>
      </c>
      <c r="HA241">
        <v>1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1</v>
      </c>
      <c r="HH241">
        <v>1</v>
      </c>
      <c r="HI241">
        <v>1</v>
      </c>
      <c r="HJ241">
        <v>0</v>
      </c>
      <c r="HK241">
        <v>0</v>
      </c>
      <c r="HL241">
        <v>1</v>
      </c>
      <c r="HM241">
        <v>0</v>
      </c>
      <c r="HN241">
        <v>0</v>
      </c>
      <c r="HO241">
        <v>2</v>
      </c>
      <c r="HP241">
        <v>0</v>
      </c>
      <c r="HQ241">
        <v>1</v>
      </c>
      <c r="HR241">
        <v>1</v>
      </c>
      <c r="HS241">
        <v>39</v>
      </c>
      <c r="HT241">
        <v>4</v>
      </c>
      <c r="HU241">
        <v>1</v>
      </c>
      <c r="HV241">
        <v>0</v>
      </c>
      <c r="HW241">
        <v>1</v>
      </c>
      <c r="HX241">
        <v>0</v>
      </c>
      <c r="HY241">
        <v>1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1</v>
      </c>
      <c r="IH241">
        <v>4</v>
      </c>
    </row>
    <row r="242" spans="1:242">
      <c r="A242" t="s">
        <v>900</v>
      </c>
      <c r="B242" t="s">
        <v>897</v>
      </c>
      <c r="C242" t="str">
        <f>"080504"</f>
        <v>080504</v>
      </c>
      <c r="D242" t="s">
        <v>899</v>
      </c>
      <c r="E242">
        <v>4</v>
      </c>
      <c r="F242">
        <v>1616</v>
      </c>
      <c r="G242">
        <v>1220</v>
      </c>
      <c r="H242">
        <v>529</v>
      </c>
      <c r="I242">
        <v>691</v>
      </c>
      <c r="J242">
        <v>0</v>
      </c>
      <c r="K242">
        <v>6</v>
      </c>
      <c r="L242">
        <v>3</v>
      </c>
      <c r="M242">
        <v>3</v>
      </c>
      <c r="N242">
        <v>0</v>
      </c>
      <c r="O242">
        <v>0</v>
      </c>
      <c r="P242">
        <v>0</v>
      </c>
      <c r="Q242">
        <v>0</v>
      </c>
      <c r="R242">
        <v>3</v>
      </c>
      <c r="S242">
        <v>694</v>
      </c>
      <c r="T242">
        <v>3</v>
      </c>
      <c r="U242">
        <v>0</v>
      </c>
      <c r="V242">
        <v>694</v>
      </c>
      <c r="W242">
        <v>13</v>
      </c>
      <c r="X242">
        <v>9</v>
      </c>
      <c r="Y242">
        <v>4</v>
      </c>
      <c r="Z242">
        <v>0</v>
      </c>
      <c r="AA242">
        <v>681</v>
      </c>
      <c r="AB242">
        <v>208</v>
      </c>
      <c r="AC242">
        <v>35</v>
      </c>
      <c r="AD242">
        <v>98</v>
      </c>
      <c r="AE242">
        <v>11</v>
      </c>
      <c r="AF242">
        <v>6</v>
      </c>
      <c r="AG242">
        <v>10</v>
      </c>
      <c r="AH242">
        <v>6</v>
      </c>
      <c r="AI242">
        <v>14</v>
      </c>
      <c r="AJ242">
        <v>2</v>
      </c>
      <c r="AK242">
        <v>1</v>
      </c>
      <c r="AL242">
        <v>1</v>
      </c>
      <c r="AM242">
        <v>1</v>
      </c>
      <c r="AN242">
        <v>3</v>
      </c>
      <c r="AO242">
        <v>0</v>
      </c>
      <c r="AP242">
        <v>0</v>
      </c>
      <c r="AQ242">
        <v>2</v>
      </c>
      <c r="AR242">
        <v>0</v>
      </c>
      <c r="AS242">
        <v>3</v>
      </c>
      <c r="AT242">
        <v>0</v>
      </c>
      <c r="AU242">
        <v>4</v>
      </c>
      <c r="AV242">
        <v>6</v>
      </c>
      <c r="AW242">
        <v>0</v>
      </c>
      <c r="AX242">
        <v>0</v>
      </c>
      <c r="AY242">
        <v>0</v>
      </c>
      <c r="AZ242">
        <v>5</v>
      </c>
      <c r="BA242">
        <v>208</v>
      </c>
      <c r="BB242">
        <v>195</v>
      </c>
      <c r="BC242">
        <v>69</v>
      </c>
      <c r="BD242">
        <v>25</v>
      </c>
      <c r="BE242">
        <v>6</v>
      </c>
      <c r="BF242">
        <v>10</v>
      </c>
      <c r="BG242">
        <v>1</v>
      </c>
      <c r="BH242">
        <v>0</v>
      </c>
      <c r="BI242">
        <v>0</v>
      </c>
      <c r="BJ242">
        <v>0</v>
      </c>
      <c r="BK242">
        <v>48</v>
      </c>
      <c r="BL242">
        <v>0</v>
      </c>
      <c r="BM242">
        <v>0</v>
      </c>
      <c r="BN242">
        <v>1</v>
      </c>
      <c r="BO242">
        <v>1</v>
      </c>
      <c r="BP242">
        <v>1</v>
      </c>
      <c r="BQ242">
        <v>0</v>
      </c>
      <c r="BR242">
        <v>0</v>
      </c>
      <c r="BS242">
        <v>4</v>
      </c>
      <c r="BT242">
        <v>0</v>
      </c>
      <c r="BU242">
        <v>1</v>
      </c>
      <c r="BV242">
        <v>1</v>
      </c>
      <c r="BW242">
        <v>23</v>
      </c>
      <c r="BX242">
        <v>1</v>
      </c>
      <c r="BY242">
        <v>0</v>
      </c>
      <c r="BZ242">
        <v>3</v>
      </c>
      <c r="CA242">
        <v>195</v>
      </c>
      <c r="CB242">
        <v>31</v>
      </c>
      <c r="CC242">
        <v>17</v>
      </c>
      <c r="CD242">
        <v>4</v>
      </c>
      <c r="CE242">
        <v>1</v>
      </c>
      <c r="CF242">
        <v>1</v>
      </c>
      <c r="CG242">
        <v>3</v>
      </c>
      <c r="CH242">
        <v>0</v>
      </c>
      <c r="CI242">
        <v>1</v>
      </c>
      <c r="CJ242">
        <v>1</v>
      </c>
      <c r="CK242">
        <v>1</v>
      </c>
      <c r="CL242">
        <v>0</v>
      </c>
      <c r="CM242">
        <v>1</v>
      </c>
      <c r="CN242">
        <v>0</v>
      </c>
      <c r="CO242">
        <v>0</v>
      </c>
      <c r="CP242">
        <v>1</v>
      </c>
      <c r="CQ242">
        <v>0</v>
      </c>
      <c r="CR242">
        <v>0</v>
      </c>
      <c r="CS242">
        <v>31</v>
      </c>
      <c r="CT242">
        <v>28</v>
      </c>
      <c r="CU242">
        <v>15</v>
      </c>
      <c r="CV242">
        <v>0</v>
      </c>
      <c r="CW242">
        <v>2</v>
      </c>
      <c r="CX242">
        <v>1</v>
      </c>
      <c r="CY242">
        <v>0</v>
      </c>
      <c r="CZ242">
        <v>1</v>
      </c>
      <c r="DA242">
        <v>1</v>
      </c>
      <c r="DB242">
        <v>0</v>
      </c>
      <c r="DC242">
        <v>1</v>
      </c>
      <c r="DD242">
        <v>2</v>
      </c>
      <c r="DE242">
        <v>1</v>
      </c>
      <c r="DF242">
        <v>0</v>
      </c>
      <c r="DG242">
        <v>0</v>
      </c>
      <c r="DH242">
        <v>0</v>
      </c>
      <c r="DI242">
        <v>1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3</v>
      </c>
      <c r="DS242">
        <v>28</v>
      </c>
      <c r="DT242">
        <v>44</v>
      </c>
      <c r="DU242">
        <v>2</v>
      </c>
      <c r="DV242">
        <v>10</v>
      </c>
      <c r="DW242">
        <v>1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29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2</v>
      </c>
      <c r="ES242">
        <v>44</v>
      </c>
      <c r="ET242">
        <v>55</v>
      </c>
      <c r="EU242">
        <v>29</v>
      </c>
      <c r="EV242">
        <v>1</v>
      </c>
      <c r="EW242">
        <v>0</v>
      </c>
      <c r="EX242">
        <v>2</v>
      </c>
      <c r="EY242">
        <v>0</v>
      </c>
      <c r="EZ242">
        <v>0</v>
      </c>
      <c r="FA242">
        <v>1</v>
      </c>
      <c r="FB242">
        <v>0</v>
      </c>
      <c r="FC242">
        <v>2</v>
      </c>
      <c r="FD242">
        <v>5</v>
      </c>
      <c r="FE242">
        <v>0</v>
      </c>
      <c r="FF242">
        <v>0</v>
      </c>
      <c r="FG242">
        <v>0</v>
      </c>
      <c r="FH242">
        <v>3</v>
      </c>
      <c r="FI242">
        <v>6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1</v>
      </c>
      <c r="FQ242">
        <v>0</v>
      </c>
      <c r="FR242">
        <v>5</v>
      </c>
      <c r="FS242">
        <v>55</v>
      </c>
      <c r="FT242">
        <v>61</v>
      </c>
      <c r="FU242">
        <v>23</v>
      </c>
      <c r="FV242">
        <v>3</v>
      </c>
      <c r="FW242">
        <v>5</v>
      </c>
      <c r="FX242">
        <v>1</v>
      </c>
      <c r="FY242">
        <v>0</v>
      </c>
      <c r="FZ242">
        <v>1</v>
      </c>
      <c r="GA242">
        <v>0</v>
      </c>
      <c r="GB242">
        <v>0</v>
      </c>
      <c r="GC242">
        <v>1</v>
      </c>
      <c r="GD242">
        <v>6</v>
      </c>
      <c r="GE242">
        <v>2</v>
      </c>
      <c r="GF242">
        <v>1</v>
      </c>
      <c r="GG242">
        <v>1</v>
      </c>
      <c r="GH242">
        <v>7</v>
      </c>
      <c r="GI242">
        <v>0</v>
      </c>
      <c r="GJ242">
        <v>0</v>
      </c>
      <c r="GK242">
        <v>1</v>
      </c>
      <c r="GL242">
        <v>1</v>
      </c>
      <c r="GM242">
        <v>0</v>
      </c>
      <c r="GN242">
        <v>0</v>
      </c>
      <c r="GO242">
        <v>1</v>
      </c>
      <c r="GP242">
        <v>0</v>
      </c>
      <c r="GQ242">
        <v>2</v>
      </c>
      <c r="GR242">
        <v>5</v>
      </c>
      <c r="GS242">
        <v>61</v>
      </c>
      <c r="GT242">
        <v>58</v>
      </c>
      <c r="GU242">
        <v>27</v>
      </c>
      <c r="GV242">
        <v>11</v>
      </c>
      <c r="GW242">
        <v>2</v>
      </c>
      <c r="GX242">
        <v>2</v>
      </c>
      <c r="GY242">
        <v>2</v>
      </c>
      <c r="GZ242">
        <v>1</v>
      </c>
      <c r="HA242">
        <v>2</v>
      </c>
      <c r="HB242">
        <v>0</v>
      </c>
      <c r="HC242">
        <v>0</v>
      </c>
      <c r="HD242">
        <v>0</v>
      </c>
      <c r="HE242">
        <v>0</v>
      </c>
      <c r="HF242">
        <v>1</v>
      </c>
      <c r="HG242">
        <v>0</v>
      </c>
      <c r="HH242">
        <v>2</v>
      </c>
      <c r="HI242">
        <v>0</v>
      </c>
      <c r="HJ242">
        <v>1</v>
      </c>
      <c r="HK242">
        <v>0</v>
      </c>
      <c r="HL242">
        <v>0</v>
      </c>
      <c r="HM242">
        <v>0</v>
      </c>
      <c r="HN242">
        <v>1</v>
      </c>
      <c r="HO242">
        <v>2</v>
      </c>
      <c r="HP242">
        <v>1</v>
      </c>
      <c r="HQ242">
        <v>2</v>
      </c>
      <c r="HR242">
        <v>1</v>
      </c>
      <c r="HS242">
        <v>58</v>
      </c>
      <c r="HT242">
        <v>1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1</v>
      </c>
      <c r="IF242">
        <v>0</v>
      </c>
      <c r="IG242">
        <v>0</v>
      </c>
      <c r="IH242">
        <v>1</v>
      </c>
    </row>
    <row r="243" spans="1:242">
      <c r="A243" t="s">
        <v>898</v>
      </c>
      <c r="B243" t="s">
        <v>897</v>
      </c>
      <c r="C243" t="str">
        <f>"080504"</f>
        <v>080504</v>
      </c>
      <c r="D243" t="s">
        <v>896</v>
      </c>
      <c r="E243">
        <v>5</v>
      </c>
      <c r="F243">
        <v>1446</v>
      </c>
      <c r="G243">
        <v>1100</v>
      </c>
      <c r="H243">
        <v>635</v>
      </c>
      <c r="I243">
        <v>465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465</v>
      </c>
      <c r="T243">
        <v>0</v>
      </c>
      <c r="U243">
        <v>0</v>
      </c>
      <c r="V243">
        <v>465</v>
      </c>
      <c r="W243">
        <v>21</v>
      </c>
      <c r="X243">
        <v>19</v>
      </c>
      <c r="Y243">
        <v>2</v>
      </c>
      <c r="Z243">
        <v>0</v>
      </c>
      <c r="AA243">
        <v>444</v>
      </c>
      <c r="AB243">
        <v>131</v>
      </c>
      <c r="AC243">
        <v>13</v>
      </c>
      <c r="AD243">
        <v>58</v>
      </c>
      <c r="AE243">
        <v>7</v>
      </c>
      <c r="AF243">
        <v>1</v>
      </c>
      <c r="AG243">
        <v>6</v>
      </c>
      <c r="AH243">
        <v>7</v>
      </c>
      <c r="AI243">
        <v>9</v>
      </c>
      <c r="AJ243">
        <v>5</v>
      </c>
      <c r="AK243">
        <v>1</v>
      </c>
      <c r="AL243">
        <v>2</v>
      </c>
      <c r="AM243">
        <v>1</v>
      </c>
      <c r="AN243">
        <v>1</v>
      </c>
      <c r="AO243">
        <v>2</v>
      </c>
      <c r="AP243">
        <v>0</v>
      </c>
      <c r="AQ243">
        <v>0</v>
      </c>
      <c r="AR243">
        <v>0</v>
      </c>
      <c r="AS243">
        <v>3</v>
      </c>
      <c r="AT243">
        <v>0</v>
      </c>
      <c r="AU243">
        <v>0</v>
      </c>
      <c r="AV243">
        <v>6</v>
      </c>
      <c r="AW243">
        <v>1</v>
      </c>
      <c r="AX243">
        <v>1</v>
      </c>
      <c r="AY243">
        <v>3</v>
      </c>
      <c r="AZ243">
        <v>4</v>
      </c>
      <c r="BA243">
        <v>131</v>
      </c>
      <c r="BB243">
        <v>139</v>
      </c>
      <c r="BC243">
        <v>27</v>
      </c>
      <c r="BD243">
        <v>32</v>
      </c>
      <c r="BE243">
        <v>3</v>
      </c>
      <c r="BF243">
        <v>8</v>
      </c>
      <c r="BG243">
        <v>2</v>
      </c>
      <c r="BH243">
        <v>0</v>
      </c>
      <c r="BI243">
        <v>2</v>
      </c>
      <c r="BJ243">
        <v>2</v>
      </c>
      <c r="BK243">
        <v>42</v>
      </c>
      <c r="BL243">
        <v>2</v>
      </c>
      <c r="BM243">
        <v>0</v>
      </c>
      <c r="BN243">
        <v>0</v>
      </c>
      <c r="BO243">
        <v>0</v>
      </c>
      <c r="BP243">
        <v>2</v>
      </c>
      <c r="BQ243">
        <v>0</v>
      </c>
      <c r="BR243">
        <v>0</v>
      </c>
      <c r="BS243">
        <v>1</v>
      </c>
      <c r="BT243">
        <v>0</v>
      </c>
      <c r="BU243">
        <v>0</v>
      </c>
      <c r="BV243">
        <v>0</v>
      </c>
      <c r="BW243">
        <v>12</v>
      </c>
      <c r="BX243">
        <v>2</v>
      </c>
      <c r="BY243">
        <v>1</v>
      </c>
      <c r="BZ243">
        <v>1</v>
      </c>
      <c r="CA243">
        <v>139</v>
      </c>
      <c r="CB243">
        <v>4</v>
      </c>
      <c r="CC243">
        <v>2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1</v>
      </c>
      <c r="CL243">
        <v>0</v>
      </c>
      <c r="CM243">
        <v>0</v>
      </c>
      <c r="CN243">
        <v>1</v>
      </c>
      <c r="CO243">
        <v>0</v>
      </c>
      <c r="CP243">
        <v>0</v>
      </c>
      <c r="CQ243">
        <v>0</v>
      </c>
      <c r="CR243">
        <v>0</v>
      </c>
      <c r="CS243">
        <v>4</v>
      </c>
      <c r="CT243">
        <v>19</v>
      </c>
      <c r="CU243">
        <v>11</v>
      </c>
      <c r="CV243">
        <v>0</v>
      </c>
      <c r="CW243">
        <v>0</v>
      </c>
      <c r="CX243">
        <v>0</v>
      </c>
      <c r="CY243">
        <v>0</v>
      </c>
      <c r="CZ243">
        <v>1</v>
      </c>
      <c r="DA243">
        <v>0</v>
      </c>
      <c r="DB243">
        <v>1</v>
      </c>
      <c r="DC243">
        <v>1</v>
      </c>
      <c r="DD243">
        <v>0</v>
      </c>
      <c r="DE243">
        <v>0</v>
      </c>
      <c r="DF243">
        <v>0</v>
      </c>
      <c r="DG243">
        <v>1</v>
      </c>
      <c r="DH243">
        <v>1</v>
      </c>
      <c r="DI243">
        <v>0</v>
      </c>
      <c r="DJ243">
        <v>0</v>
      </c>
      <c r="DK243">
        <v>0</v>
      </c>
      <c r="DL243">
        <v>0</v>
      </c>
      <c r="DM243">
        <v>1</v>
      </c>
      <c r="DN243">
        <v>0</v>
      </c>
      <c r="DO243">
        <v>0</v>
      </c>
      <c r="DP243">
        <v>2</v>
      </c>
      <c r="DQ243">
        <v>0</v>
      </c>
      <c r="DR243">
        <v>0</v>
      </c>
      <c r="DS243">
        <v>19</v>
      </c>
      <c r="DT243">
        <v>37</v>
      </c>
      <c r="DU243">
        <v>5</v>
      </c>
      <c r="DV243">
        <v>11</v>
      </c>
      <c r="DW243">
        <v>1</v>
      </c>
      <c r="DX243">
        <v>0</v>
      </c>
      <c r="DY243">
        <v>0</v>
      </c>
      <c r="DZ243">
        <v>0</v>
      </c>
      <c r="EA243">
        <v>1</v>
      </c>
      <c r="EB243">
        <v>0</v>
      </c>
      <c r="EC243">
        <v>0</v>
      </c>
      <c r="ED243">
        <v>0</v>
      </c>
      <c r="EE243">
        <v>0</v>
      </c>
      <c r="EF243">
        <v>15</v>
      </c>
      <c r="EG243">
        <v>0</v>
      </c>
      <c r="EH243">
        <v>0</v>
      </c>
      <c r="EI243">
        <v>1</v>
      </c>
      <c r="EJ243">
        <v>0</v>
      </c>
      <c r="EK243">
        <v>0</v>
      </c>
      <c r="EL243">
        <v>0</v>
      </c>
      <c r="EM243">
        <v>2</v>
      </c>
      <c r="EN243">
        <v>0</v>
      </c>
      <c r="EO243">
        <v>0</v>
      </c>
      <c r="EP243">
        <v>0</v>
      </c>
      <c r="EQ243">
        <v>0</v>
      </c>
      <c r="ER243">
        <v>1</v>
      </c>
      <c r="ES243">
        <v>37</v>
      </c>
      <c r="ET243">
        <v>52</v>
      </c>
      <c r="EU243">
        <v>25</v>
      </c>
      <c r="EV243">
        <v>5</v>
      </c>
      <c r="EW243">
        <v>4</v>
      </c>
      <c r="EX243">
        <v>0</v>
      </c>
      <c r="EY243">
        <v>0</v>
      </c>
      <c r="EZ243">
        <v>0</v>
      </c>
      <c r="FA243">
        <v>1</v>
      </c>
      <c r="FB243">
        <v>0</v>
      </c>
      <c r="FC243">
        <v>3</v>
      </c>
      <c r="FD243">
        <v>6</v>
      </c>
      <c r="FE243">
        <v>0</v>
      </c>
      <c r="FF243">
        <v>0</v>
      </c>
      <c r="FG243">
        <v>0</v>
      </c>
      <c r="FH243">
        <v>0</v>
      </c>
      <c r="FI243">
        <v>4</v>
      </c>
      <c r="FJ243">
        <v>0</v>
      </c>
      <c r="FK243">
        <v>0</v>
      </c>
      <c r="FL243">
        <v>1</v>
      </c>
      <c r="FM243">
        <v>0</v>
      </c>
      <c r="FN243">
        <v>0</v>
      </c>
      <c r="FO243">
        <v>1</v>
      </c>
      <c r="FP243">
        <v>0</v>
      </c>
      <c r="FQ243">
        <v>0</v>
      </c>
      <c r="FR243">
        <v>2</v>
      </c>
      <c r="FS243">
        <v>52</v>
      </c>
      <c r="FT243">
        <v>45</v>
      </c>
      <c r="FU243">
        <v>10</v>
      </c>
      <c r="FV243">
        <v>1</v>
      </c>
      <c r="FW243">
        <v>0</v>
      </c>
      <c r="FX243">
        <v>0</v>
      </c>
      <c r="FY243">
        <v>0</v>
      </c>
      <c r="FZ243">
        <v>1</v>
      </c>
      <c r="GA243">
        <v>1</v>
      </c>
      <c r="GB243">
        <v>0</v>
      </c>
      <c r="GC243">
        <v>2</v>
      </c>
      <c r="GD243">
        <v>9</v>
      </c>
      <c r="GE243">
        <v>1</v>
      </c>
      <c r="GF243">
        <v>0</v>
      </c>
      <c r="GG243">
        <v>1</v>
      </c>
      <c r="GH243">
        <v>13</v>
      </c>
      <c r="GI243">
        <v>0</v>
      </c>
      <c r="GJ243">
        <v>0</v>
      </c>
      <c r="GK243">
        <v>0</v>
      </c>
      <c r="GL243">
        <v>0</v>
      </c>
      <c r="GM243">
        <v>1</v>
      </c>
      <c r="GN243">
        <v>0</v>
      </c>
      <c r="GO243">
        <v>0</v>
      </c>
      <c r="GP243">
        <v>0</v>
      </c>
      <c r="GQ243">
        <v>0</v>
      </c>
      <c r="GR243">
        <v>5</v>
      </c>
      <c r="GS243">
        <v>45</v>
      </c>
      <c r="GT243">
        <v>14</v>
      </c>
      <c r="GU243">
        <v>8</v>
      </c>
      <c r="GV243">
        <v>3</v>
      </c>
      <c r="GW243">
        <v>1</v>
      </c>
      <c r="GX243">
        <v>1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1</v>
      </c>
      <c r="HS243">
        <v>14</v>
      </c>
      <c r="HT243">
        <v>3</v>
      </c>
      <c r="HU243">
        <v>0</v>
      </c>
      <c r="HV243">
        <v>0</v>
      </c>
      <c r="HW243">
        <v>0</v>
      </c>
      <c r="HX243">
        <v>1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1</v>
      </c>
      <c r="IF243">
        <v>0</v>
      </c>
      <c r="IG243">
        <v>1</v>
      </c>
      <c r="IH243">
        <v>3</v>
      </c>
    </row>
    <row r="244" spans="1:242">
      <c r="A244" t="s">
        <v>895</v>
      </c>
      <c r="B244" t="s">
        <v>862</v>
      </c>
      <c r="C244" t="str">
        <f>"080505"</f>
        <v>080505</v>
      </c>
      <c r="D244" t="s">
        <v>894</v>
      </c>
      <c r="E244">
        <v>1</v>
      </c>
      <c r="F244">
        <v>1060</v>
      </c>
      <c r="G244">
        <v>800</v>
      </c>
      <c r="H244">
        <v>271</v>
      </c>
      <c r="I244">
        <v>529</v>
      </c>
      <c r="J244">
        <v>0</v>
      </c>
      <c r="K244">
        <v>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529</v>
      </c>
      <c r="T244">
        <v>0</v>
      </c>
      <c r="U244">
        <v>0</v>
      </c>
      <c r="V244">
        <v>529</v>
      </c>
      <c r="W244">
        <v>8</v>
      </c>
      <c r="X244">
        <v>5</v>
      </c>
      <c r="Y244">
        <v>3</v>
      </c>
      <c r="Z244">
        <v>0</v>
      </c>
      <c r="AA244">
        <v>521</v>
      </c>
      <c r="AB244">
        <v>97</v>
      </c>
      <c r="AC244">
        <v>11</v>
      </c>
      <c r="AD244">
        <v>38</v>
      </c>
      <c r="AE244">
        <v>2</v>
      </c>
      <c r="AF244">
        <v>5</v>
      </c>
      <c r="AG244">
        <v>4</v>
      </c>
      <c r="AH244">
        <v>12</v>
      </c>
      <c r="AI244">
        <v>3</v>
      </c>
      <c r="AJ244">
        <v>0</v>
      </c>
      <c r="AK244">
        <v>1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</v>
      </c>
      <c r="AT244">
        <v>0</v>
      </c>
      <c r="AU244">
        <v>0</v>
      </c>
      <c r="AV244">
        <v>16</v>
      </c>
      <c r="AW244">
        <v>0</v>
      </c>
      <c r="AX244">
        <v>1</v>
      </c>
      <c r="AY244">
        <v>0</v>
      </c>
      <c r="AZ244">
        <v>2</v>
      </c>
      <c r="BA244">
        <v>97</v>
      </c>
      <c r="BB244">
        <v>188</v>
      </c>
      <c r="BC244">
        <v>46</v>
      </c>
      <c r="BD244">
        <v>23</v>
      </c>
      <c r="BE244">
        <v>4</v>
      </c>
      <c r="BF244">
        <v>12</v>
      </c>
      <c r="BG244">
        <v>0</v>
      </c>
      <c r="BH244">
        <v>1</v>
      </c>
      <c r="BI244">
        <v>6</v>
      </c>
      <c r="BJ244">
        <v>0</v>
      </c>
      <c r="BK244">
        <v>90</v>
      </c>
      <c r="BL244">
        <v>0</v>
      </c>
      <c r="BM244">
        <v>0</v>
      </c>
      <c r="BN244">
        <v>0</v>
      </c>
      <c r="BO244">
        <v>1</v>
      </c>
      <c r="BP244">
        <v>0</v>
      </c>
      <c r="BQ244">
        <v>0</v>
      </c>
      <c r="BR244">
        <v>0</v>
      </c>
      <c r="BS244">
        <v>0</v>
      </c>
      <c r="BT244">
        <v>1</v>
      </c>
      <c r="BU244">
        <v>1</v>
      </c>
      <c r="BV244">
        <v>0</v>
      </c>
      <c r="BW244">
        <v>3</v>
      </c>
      <c r="BX244">
        <v>0</v>
      </c>
      <c r="BY244">
        <v>0</v>
      </c>
      <c r="BZ244">
        <v>0</v>
      </c>
      <c r="CA244">
        <v>188</v>
      </c>
      <c r="CB244">
        <v>20</v>
      </c>
      <c r="CC244">
        <v>8</v>
      </c>
      <c r="CD244">
        <v>2</v>
      </c>
      <c r="CE244">
        <v>1</v>
      </c>
      <c r="CF244">
        <v>1</v>
      </c>
      <c r="CG244">
        <v>0</v>
      </c>
      <c r="CH244">
        <v>0</v>
      </c>
      <c r="CI244">
        <v>4</v>
      </c>
      <c r="CJ244">
        <v>0</v>
      </c>
      <c r="CK244">
        <v>1</v>
      </c>
      <c r="CL244">
        <v>1</v>
      </c>
      <c r="CM244">
        <v>1</v>
      </c>
      <c r="CN244">
        <v>0</v>
      </c>
      <c r="CO244">
        <v>1</v>
      </c>
      <c r="CP244">
        <v>0</v>
      </c>
      <c r="CQ244">
        <v>0</v>
      </c>
      <c r="CR244">
        <v>0</v>
      </c>
      <c r="CS244">
        <v>20</v>
      </c>
      <c r="CT244">
        <v>31</v>
      </c>
      <c r="CU244">
        <v>17</v>
      </c>
      <c r="CV244">
        <v>1</v>
      </c>
      <c r="CW244">
        <v>2</v>
      </c>
      <c r="CX244">
        <v>0</v>
      </c>
      <c r="CY244">
        <v>0</v>
      </c>
      <c r="CZ244">
        <v>0</v>
      </c>
      <c r="DA244">
        <v>1</v>
      </c>
      <c r="DB244">
        <v>0</v>
      </c>
      <c r="DC244">
        <v>0</v>
      </c>
      <c r="DD244">
        <v>1</v>
      </c>
      <c r="DE244">
        <v>2</v>
      </c>
      <c r="DF244">
        <v>0</v>
      </c>
      <c r="DG244">
        <v>1</v>
      </c>
      <c r="DH244">
        <v>1</v>
      </c>
      <c r="DI244">
        <v>2</v>
      </c>
      <c r="DJ244">
        <v>1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1</v>
      </c>
      <c r="DR244">
        <v>1</v>
      </c>
      <c r="DS244">
        <v>31</v>
      </c>
      <c r="DT244">
        <v>16</v>
      </c>
      <c r="DU244">
        <v>3</v>
      </c>
      <c r="DV244">
        <v>7</v>
      </c>
      <c r="DW244">
        <v>0</v>
      </c>
      <c r="DX244">
        <v>1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4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1</v>
      </c>
      <c r="ER244">
        <v>0</v>
      </c>
      <c r="ES244">
        <v>16</v>
      </c>
      <c r="ET244">
        <v>48</v>
      </c>
      <c r="EU244">
        <v>16</v>
      </c>
      <c r="EV244">
        <v>5</v>
      </c>
      <c r="EW244">
        <v>4</v>
      </c>
      <c r="EX244">
        <v>0</v>
      </c>
      <c r="EY244">
        <v>6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1</v>
      </c>
      <c r="FG244">
        <v>0</v>
      </c>
      <c r="FH244">
        <v>0</v>
      </c>
      <c r="FI244">
        <v>9</v>
      </c>
      <c r="FJ244">
        <v>0</v>
      </c>
      <c r="FK244">
        <v>0</v>
      </c>
      <c r="FL244">
        <v>2</v>
      </c>
      <c r="FM244">
        <v>0</v>
      </c>
      <c r="FN244">
        <v>0</v>
      </c>
      <c r="FO244">
        <v>0</v>
      </c>
      <c r="FP244">
        <v>1</v>
      </c>
      <c r="FQ244">
        <v>0</v>
      </c>
      <c r="FR244">
        <v>4</v>
      </c>
      <c r="FS244">
        <v>48</v>
      </c>
      <c r="FT244">
        <v>53</v>
      </c>
      <c r="FU244">
        <v>10</v>
      </c>
      <c r="FV244">
        <v>2</v>
      </c>
      <c r="FW244">
        <v>0</v>
      </c>
      <c r="FX244">
        <v>0</v>
      </c>
      <c r="FY244">
        <v>0</v>
      </c>
      <c r="FZ244">
        <v>4</v>
      </c>
      <c r="GA244">
        <v>2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28</v>
      </c>
      <c r="GI244">
        <v>0</v>
      </c>
      <c r="GJ244">
        <v>0</v>
      </c>
      <c r="GK244">
        <v>0</v>
      </c>
      <c r="GL244">
        <v>1</v>
      </c>
      <c r="GM244">
        <v>0</v>
      </c>
      <c r="GN244">
        <v>0</v>
      </c>
      <c r="GO244">
        <v>0</v>
      </c>
      <c r="GP244">
        <v>0</v>
      </c>
      <c r="GQ244">
        <v>4</v>
      </c>
      <c r="GR244">
        <v>2</v>
      </c>
      <c r="GS244">
        <v>53</v>
      </c>
      <c r="GT244">
        <v>66</v>
      </c>
      <c r="GU244">
        <v>37</v>
      </c>
      <c r="GV244">
        <v>5</v>
      </c>
      <c r="GW244">
        <v>5</v>
      </c>
      <c r="GX244">
        <v>3</v>
      </c>
      <c r="GY244">
        <v>1</v>
      </c>
      <c r="GZ244">
        <v>3</v>
      </c>
      <c r="HA244">
        <v>3</v>
      </c>
      <c r="HB244">
        <v>0</v>
      </c>
      <c r="HC244">
        <v>3</v>
      </c>
      <c r="HD244">
        <v>0</v>
      </c>
      <c r="HE244">
        <v>1</v>
      </c>
      <c r="HF244">
        <v>0</v>
      </c>
      <c r="HG244">
        <v>2</v>
      </c>
      <c r="HH244">
        <v>1</v>
      </c>
      <c r="HI244">
        <v>1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1</v>
      </c>
      <c r="HQ244">
        <v>0</v>
      </c>
      <c r="HR244">
        <v>0</v>
      </c>
      <c r="HS244">
        <v>66</v>
      </c>
      <c r="HT244">
        <v>2</v>
      </c>
      <c r="HU244">
        <v>1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1</v>
      </c>
      <c r="IE244">
        <v>0</v>
      </c>
      <c r="IF244">
        <v>0</v>
      </c>
      <c r="IG244">
        <v>0</v>
      </c>
      <c r="IH244">
        <v>2</v>
      </c>
    </row>
    <row r="245" spans="1:242">
      <c r="A245" t="s">
        <v>893</v>
      </c>
      <c r="B245" t="s">
        <v>862</v>
      </c>
      <c r="C245" t="str">
        <f>"080505"</f>
        <v>080505</v>
      </c>
      <c r="D245" t="s">
        <v>892</v>
      </c>
      <c r="E245">
        <v>2</v>
      </c>
      <c r="F245">
        <v>971</v>
      </c>
      <c r="G245">
        <v>730</v>
      </c>
      <c r="H245">
        <v>266</v>
      </c>
      <c r="I245">
        <v>464</v>
      </c>
      <c r="J245">
        <v>0</v>
      </c>
      <c r="K245">
        <v>11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464</v>
      </c>
      <c r="T245">
        <v>0</v>
      </c>
      <c r="U245">
        <v>0</v>
      </c>
      <c r="V245">
        <v>464</v>
      </c>
      <c r="W245">
        <v>14</v>
      </c>
      <c r="X245">
        <v>10</v>
      </c>
      <c r="Y245">
        <v>4</v>
      </c>
      <c r="Z245">
        <v>0</v>
      </c>
      <c r="AA245">
        <v>450</v>
      </c>
      <c r="AB245">
        <v>85</v>
      </c>
      <c r="AC245">
        <v>16</v>
      </c>
      <c r="AD245">
        <v>29</v>
      </c>
      <c r="AE245">
        <v>7</v>
      </c>
      <c r="AF245">
        <v>4</v>
      </c>
      <c r="AG245">
        <v>1</v>
      </c>
      <c r="AH245">
        <v>5</v>
      </c>
      <c r="AI245">
        <v>1</v>
      </c>
      <c r="AJ245">
        <v>0</v>
      </c>
      <c r="AK245">
        <v>0</v>
      </c>
      <c r="AL245">
        <v>1</v>
      </c>
      <c r="AM245">
        <v>1</v>
      </c>
      <c r="AN245">
        <v>0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15</v>
      </c>
      <c r="AW245">
        <v>1</v>
      </c>
      <c r="AX245">
        <v>0</v>
      </c>
      <c r="AY245">
        <v>0</v>
      </c>
      <c r="AZ245">
        <v>2</v>
      </c>
      <c r="BA245">
        <v>85</v>
      </c>
      <c r="BB245">
        <v>192</v>
      </c>
      <c r="BC245">
        <v>38</v>
      </c>
      <c r="BD245">
        <v>29</v>
      </c>
      <c r="BE245">
        <v>2</v>
      </c>
      <c r="BF245">
        <v>4</v>
      </c>
      <c r="BG245">
        <v>1</v>
      </c>
      <c r="BH245">
        <v>0</v>
      </c>
      <c r="BI245">
        <v>5</v>
      </c>
      <c r="BJ245">
        <v>0</v>
      </c>
      <c r="BK245">
        <v>94</v>
      </c>
      <c r="BL245">
        <v>1</v>
      </c>
      <c r="BM245">
        <v>1</v>
      </c>
      <c r="BN245">
        <v>0</v>
      </c>
      <c r="BO245">
        <v>6</v>
      </c>
      <c r="BP245">
        <v>1</v>
      </c>
      <c r="BQ245">
        <v>0</v>
      </c>
      <c r="BR245">
        <v>0</v>
      </c>
      <c r="BS245">
        <v>1</v>
      </c>
      <c r="BT245">
        <v>0</v>
      </c>
      <c r="BU245">
        <v>1</v>
      </c>
      <c r="BV245">
        <v>0</v>
      </c>
      <c r="BW245">
        <v>5</v>
      </c>
      <c r="BX245">
        <v>2</v>
      </c>
      <c r="BY245">
        <v>1</v>
      </c>
      <c r="BZ245">
        <v>0</v>
      </c>
      <c r="CA245">
        <v>192</v>
      </c>
      <c r="CB245">
        <v>22</v>
      </c>
      <c r="CC245">
        <v>10</v>
      </c>
      <c r="CD245">
        <v>3</v>
      </c>
      <c r="CE245">
        <v>0</v>
      </c>
      <c r="CF245">
        <v>3</v>
      </c>
      <c r="CG245">
        <v>1</v>
      </c>
      <c r="CH245">
        <v>0</v>
      </c>
      <c r="CI245">
        <v>1</v>
      </c>
      <c r="CJ245">
        <v>1</v>
      </c>
      <c r="CK245">
        <v>0</v>
      </c>
      <c r="CL245">
        <v>1</v>
      </c>
      <c r="CM245">
        <v>0</v>
      </c>
      <c r="CN245">
        <v>1</v>
      </c>
      <c r="CO245">
        <v>0</v>
      </c>
      <c r="CP245">
        <v>1</v>
      </c>
      <c r="CQ245">
        <v>0</v>
      </c>
      <c r="CR245">
        <v>0</v>
      </c>
      <c r="CS245">
        <v>22</v>
      </c>
      <c r="CT245">
        <v>22</v>
      </c>
      <c r="CU245">
        <v>10</v>
      </c>
      <c r="CV245">
        <v>0</v>
      </c>
      <c r="CW245">
        <v>1</v>
      </c>
      <c r="CX245">
        <v>1</v>
      </c>
      <c r="CY245">
        <v>1</v>
      </c>
      <c r="CZ245">
        <v>2</v>
      </c>
      <c r="DA245">
        <v>1</v>
      </c>
      <c r="DB245">
        <v>0</v>
      </c>
      <c r="DC245">
        <v>1</v>
      </c>
      <c r="DD245">
        <v>0</v>
      </c>
      <c r="DE245">
        <v>1</v>
      </c>
      <c r="DF245">
        <v>0</v>
      </c>
      <c r="DG245">
        <v>2</v>
      </c>
      <c r="DH245">
        <v>0</v>
      </c>
      <c r="DI245">
        <v>0</v>
      </c>
      <c r="DJ245">
        <v>1</v>
      </c>
      <c r="DK245">
        <v>0</v>
      </c>
      <c r="DL245">
        <v>0</v>
      </c>
      <c r="DM245">
        <v>1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22</v>
      </c>
      <c r="DT245">
        <v>15</v>
      </c>
      <c r="DU245">
        <v>0</v>
      </c>
      <c r="DV245">
        <v>11</v>
      </c>
      <c r="DW245">
        <v>1</v>
      </c>
      <c r="DX245">
        <v>0</v>
      </c>
      <c r="DY245">
        <v>1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1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1</v>
      </c>
      <c r="ES245">
        <v>15</v>
      </c>
      <c r="ET245">
        <v>40</v>
      </c>
      <c r="EU245">
        <v>12</v>
      </c>
      <c r="EV245">
        <v>10</v>
      </c>
      <c r="EW245">
        <v>0</v>
      </c>
      <c r="EX245">
        <v>2</v>
      </c>
      <c r="EY245">
        <v>0</v>
      </c>
      <c r="EZ245">
        <v>0</v>
      </c>
      <c r="FA245">
        <v>0</v>
      </c>
      <c r="FB245">
        <v>0</v>
      </c>
      <c r="FC245">
        <v>1</v>
      </c>
      <c r="FD245">
        <v>3</v>
      </c>
      <c r="FE245">
        <v>0</v>
      </c>
      <c r="FF245">
        <v>0</v>
      </c>
      <c r="FG245">
        <v>0</v>
      </c>
      <c r="FH245">
        <v>0</v>
      </c>
      <c r="FI245">
        <v>5</v>
      </c>
      <c r="FJ245">
        <v>2</v>
      </c>
      <c r="FK245">
        <v>2</v>
      </c>
      <c r="FL245">
        <v>1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2</v>
      </c>
      <c r="FS245">
        <v>40</v>
      </c>
      <c r="FT245">
        <v>54</v>
      </c>
      <c r="FU245">
        <v>11</v>
      </c>
      <c r="FV245">
        <v>0</v>
      </c>
      <c r="FW245">
        <v>3</v>
      </c>
      <c r="FX245">
        <v>0</v>
      </c>
      <c r="FY245">
        <v>0</v>
      </c>
      <c r="FZ245">
        <v>2</v>
      </c>
      <c r="GA245">
        <v>1</v>
      </c>
      <c r="GB245">
        <v>0</v>
      </c>
      <c r="GC245">
        <v>0</v>
      </c>
      <c r="GD245">
        <v>2</v>
      </c>
      <c r="GE245">
        <v>0</v>
      </c>
      <c r="GF245">
        <v>0</v>
      </c>
      <c r="GG245">
        <v>0</v>
      </c>
      <c r="GH245">
        <v>29</v>
      </c>
      <c r="GI245">
        <v>1</v>
      </c>
      <c r="GJ245">
        <v>0</v>
      </c>
      <c r="GK245">
        <v>0</v>
      </c>
      <c r="GL245">
        <v>1</v>
      </c>
      <c r="GM245">
        <v>0</v>
      </c>
      <c r="GN245">
        <v>0</v>
      </c>
      <c r="GO245">
        <v>0</v>
      </c>
      <c r="GP245">
        <v>2</v>
      </c>
      <c r="GQ245">
        <v>0</v>
      </c>
      <c r="GR245">
        <v>2</v>
      </c>
      <c r="GS245">
        <v>54</v>
      </c>
      <c r="GT245">
        <v>18</v>
      </c>
      <c r="GU245">
        <v>5</v>
      </c>
      <c r="GV245">
        <v>6</v>
      </c>
      <c r="GW245">
        <v>0</v>
      </c>
      <c r="GX245">
        <v>0</v>
      </c>
      <c r="GY245">
        <v>2</v>
      </c>
      <c r="GZ245">
        <v>1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1</v>
      </c>
      <c r="HH245">
        <v>0</v>
      </c>
      <c r="HI245">
        <v>1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1</v>
      </c>
      <c r="HP245">
        <v>0</v>
      </c>
      <c r="HQ245">
        <v>1</v>
      </c>
      <c r="HR245">
        <v>0</v>
      </c>
      <c r="HS245">
        <v>18</v>
      </c>
      <c r="HT245">
        <v>2</v>
      </c>
      <c r="HU245">
        <v>0</v>
      </c>
      <c r="HV245">
        <v>0</v>
      </c>
      <c r="HW245">
        <v>0</v>
      </c>
      <c r="HX245">
        <v>1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1</v>
      </c>
      <c r="IH245">
        <v>2</v>
      </c>
    </row>
    <row r="246" spans="1:242">
      <c r="A246" t="s">
        <v>891</v>
      </c>
      <c r="B246" t="s">
        <v>862</v>
      </c>
      <c r="C246" t="str">
        <f>"080505"</f>
        <v>080505</v>
      </c>
      <c r="D246" t="s">
        <v>890</v>
      </c>
      <c r="E246">
        <v>3</v>
      </c>
      <c r="F246">
        <v>928</v>
      </c>
      <c r="G246">
        <v>700</v>
      </c>
      <c r="H246">
        <v>313</v>
      </c>
      <c r="I246">
        <v>387</v>
      </c>
      <c r="J246">
        <v>0</v>
      </c>
      <c r="K246">
        <v>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387</v>
      </c>
      <c r="T246">
        <v>0</v>
      </c>
      <c r="U246">
        <v>0</v>
      </c>
      <c r="V246">
        <v>387</v>
      </c>
      <c r="W246">
        <v>8</v>
      </c>
      <c r="X246">
        <v>5</v>
      </c>
      <c r="Y246">
        <v>3</v>
      </c>
      <c r="Z246">
        <v>0</v>
      </c>
      <c r="AA246">
        <v>379</v>
      </c>
      <c r="AB246">
        <v>105</v>
      </c>
      <c r="AC246">
        <v>9</v>
      </c>
      <c r="AD246">
        <v>41</v>
      </c>
      <c r="AE246">
        <v>0</v>
      </c>
      <c r="AF246">
        <v>5</v>
      </c>
      <c r="AG246">
        <v>1</v>
      </c>
      <c r="AH246">
        <v>7</v>
      </c>
      <c r="AI246">
        <v>14</v>
      </c>
      <c r="AJ246">
        <v>0</v>
      </c>
      <c r="AK246">
        <v>3</v>
      </c>
      <c r="AL246">
        <v>0</v>
      </c>
      <c r="AM246">
        <v>8</v>
      </c>
      <c r="AN246">
        <v>1</v>
      </c>
      <c r="AO246">
        <v>0</v>
      </c>
      <c r="AP246">
        <v>1</v>
      </c>
      <c r="AQ246">
        <v>2</v>
      </c>
      <c r="AR246">
        <v>0</v>
      </c>
      <c r="AS246">
        <v>1</v>
      </c>
      <c r="AT246">
        <v>0</v>
      </c>
      <c r="AU246">
        <v>0</v>
      </c>
      <c r="AV246">
        <v>9</v>
      </c>
      <c r="AW246">
        <v>0</v>
      </c>
      <c r="AX246">
        <v>0</v>
      </c>
      <c r="AY246">
        <v>1</v>
      </c>
      <c r="AZ246">
        <v>2</v>
      </c>
      <c r="BA246">
        <v>105</v>
      </c>
      <c r="BB246">
        <v>112</v>
      </c>
      <c r="BC246">
        <v>26</v>
      </c>
      <c r="BD246">
        <v>10</v>
      </c>
      <c r="BE246">
        <v>0</v>
      </c>
      <c r="BF246">
        <v>1</v>
      </c>
      <c r="BG246">
        <v>1</v>
      </c>
      <c r="BH246">
        <v>1</v>
      </c>
      <c r="BI246">
        <v>0</v>
      </c>
      <c r="BJ246">
        <v>0</v>
      </c>
      <c r="BK246">
        <v>66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</v>
      </c>
      <c r="BS246">
        <v>1</v>
      </c>
      <c r="BT246">
        <v>0</v>
      </c>
      <c r="BU246">
        <v>0</v>
      </c>
      <c r="BV246">
        <v>0</v>
      </c>
      <c r="BW246">
        <v>3</v>
      </c>
      <c r="BX246">
        <v>1</v>
      </c>
      <c r="BY246">
        <v>0</v>
      </c>
      <c r="BZ246">
        <v>1</v>
      </c>
      <c r="CA246">
        <v>112</v>
      </c>
      <c r="CB246">
        <v>22</v>
      </c>
      <c r="CC246">
        <v>6</v>
      </c>
      <c r="CD246">
        <v>3</v>
      </c>
      <c r="CE246">
        <v>0</v>
      </c>
      <c r="CF246">
        <v>2</v>
      </c>
      <c r="CG246">
        <v>0</v>
      </c>
      <c r="CH246">
        <v>1</v>
      </c>
      <c r="CI246">
        <v>10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22</v>
      </c>
      <c r="CT246">
        <v>21</v>
      </c>
      <c r="CU246">
        <v>17</v>
      </c>
      <c r="CV246">
        <v>0</v>
      </c>
      <c r="CW246">
        <v>1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1</v>
      </c>
      <c r="DL246">
        <v>0</v>
      </c>
      <c r="DM246">
        <v>1</v>
      </c>
      <c r="DN246">
        <v>0</v>
      </c>
      <c r="DO246">
        <v>0</v>
      </c>
      <c r="DP246">
        <v>0</v>
      </c>
      <c r="DQ246">
        <v>0</v>
      </c>
      <c r="DR246">
        <v>1</v>
      </c>
      <c r="DS246">
        <v>21</v>
      </c>
      <c r="DT246">
        <v>16</v>
      </c>
      <c r="DU246">
        <v>2</v>
      </c>
      <c r="DV246">
        <v>7</v>
      </c>
      <c r="DW246">
        <v>1</v>
      </c>
      <c r="DX246">
        <v>1</v>
      </c>
      <c r="DY246">
        <v>0</v>
      </c>
      <c r="DZ246">
        <v>0</v>
      </c>
      <c r="EA246">
        <v>0</v>
      </c>
      <c r="EB246">
        <v>1</v>
      </c>
      <c r="EC246">
        <v>0</v>
      </c>
      <c r="ED246">
        <v>0</v>
      </c>
      <c r="EE246">
        <v>0</v>
      </c>
      <c r="EF246">
        <v>4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16</v>
      </c>
      <c r="ET246">
        <v>41</v>
      </c>
      <c r="EU246">
        <v>18</v>
      </c>
      <c r="EV246">
        <v>10</v>
      </c>
      <c r="EW246">
        <v>0</v>
      </c>
      <c r="EX246">
        <v>1</v>
      </c>
      <c r="EY246">
        <v>0</v>
      </c>
      <c r="EZ246">
        <v>0</v>
      </c>
      <c r="FA246">
        <v>0</v>
      </c>
      <c r="FB246">
        <v>0</v>
      </c>
      <c r="FC246">
        <v>1</v>
      </c>
      <c r="FD246">
        <v>3</v>
      </c>
      <c r="FE246">
        <v>0</v>
      </c>
      <c r="FF246">
        <v>0</v>
      </c>
      <c r="FG246">
        <v>0</v>
      </c>
      <c r="FH246">
        <v>0</v>
      </c>
      <c r="FI246">
        <v>3</v>
      </c>
      <c r="FJ246">
        <v>0</v>
      </c>
      <c r="FK246">
        <v>0</v>
      </c>
      <c r="FL246">
        <v>0</v>
      </c>
      <c r="FM246">
        <v>1</v>
      </c>
      <c r="FN246">
        <v>0</v>
      </c>
      <c r="FO246">
        <v>0</v>
      </c>
      <c r="FP246">
        <v>0</v>
      </c>
      <c r="FQ246">
        <v>0</v>
      </c>
      <c r="FR246">
        <v>4</v>
      </c>
      <c r="FS246">
        <v>41</v>
      </c>
      <c r="FT246">
        <v>24</v>
      </c>
      <c r="FU246">
        <v>6</v>
      </c>
      <c r="FV246">
        <v>2</v>
      </c>
      <c r="FW246">
        <v>0</v>
      </c>
      <c r="FX246">
        <v>1</v>
      </c>
      <c r="FY246">
        <v>1</v>
      </c>
      <c r="FZ246">
        <v>0</v>
      </c>
      <c r="GA246">
        <v>1</v>
      </c>
      <c r="GB246">
        <v>0</v>
      </c>
      <c r="GC246">
        <v>1</v>
      </c>
      <c r="GD246">
        <v>2</v>
      </c>
      <c r="GE246">
        <v>0</v>
      </c>
      <c r="GF246">
        <v>0</v>
      </c>
      <c r="GG246">
        <v>0</v>
      </c>
      <c r="GH246">
        <v>4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2</v>
      </c>
      <c r="GO246">
        <v>1</v>
      </c>
      <c r="GP246">
        <v>0</v>
      </c>
      <c r="GQ246">
        <v>3</v>
      </c>
      <c r="GR246">
        <v>0</v>
      </c>
      <c r="GS246">
        <v>24</v>
      </c>
      <c r="GT246">
        <v>38</v>
      </c>
      <c r="GU246">
        <v>13</v>
      </c>
      <c r="GV246">
        <v>10</v>
      </c>
      <c r="GW246">
        <v>2</v>
      </c>
      <c r="GX246">
        <v>0</v>
      </c>
      <c r="GY246">
        <v>1</v>
      </c>
      <c r="GZ246">
        <v>2</v>
      </c>
      <c r="HA246">
        <v>3</v>
      </c>
      <c r="HB246">
        <v>0</v>
      </c>
      <c r="HC246">
        <v>1</v>
      </c>
      <c r="HD246">
        <v>0</v>
      </c>
      <c r="HE246">
        <v>0</v>
      </c>
      <c r="HF246">
        <v>0</v>
      </c>
      <c r="HG246">
        <v>1</v>
      </c>
      <c r="HH246">
        <v>0</v>
      </c>
      <c r="HI246">
        <v>1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4</v>
      </c>
      <c r="HS246">
        <v>38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</row>
    <row r="247" spans="1:242">
      <c r="A247" t="s">
        <v>889</v>
      </c>
      <c r="B247" t="s">
        <v>862</v>
      </c>
      <c r="C247" t="str">
        <f>"080505"</f>
        <v>080505</v>
      </c>
      <c r="D247" t="s">
        <v>888</v>
      </c>
      <c r="E247">
        <v>4</v>
      </c>
      <c r="F247">
        <v>1035</v>
      </c>
      <c r="G247">
        <v>790</v>
      </c>
      <c r="H247">
        <v>337</v>
      </c>
      <c r="I247">
        <v>453</v>
      </c>
      <c r="J247">
        <v>0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453</v>
      </c>
      <c r="T247">
        <v>0</v>
      </c>
      <c r="U247">
        <v>0</v>
      </c>
      <c r="V247">
        <v>453</v>
      </c>
      <c r="W247">
        <v>18</v>
      </c>
      <c r="X247">
        <v>13</v>
      </c>
      <c r="Y247">
        <v>5</v>
      </c>
      <c r="Z247">
        <v>0</v>
      </c>
      <c r="AA247">
        <v>435</v>
      </c>
      <c r="AB247">
        <v>109</v>
      </c>
      <c r="AC247">
        <v>13</v>
      </c>
      <c r="AD247">
        <v>47</v>
      </c>
      <c r="AE247">
        <v>4</v>
      </c>
      <c r="AF247">
        <v>10</v>
      </c>
      <c r="AG247">
        <v>3</v>
      </c>
      <c r="AH247">
        <v>7</v>
      </c>
      <c r="AI247">
        <v>5</v>
      </c>
      <c r="AJ247">
        <v>0</v>
      </c>
      <c r="AK247">
        <v>2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2</v>
      </c>
      <c r="AR247">
        <v>0</v>
      </c>
      <c r="AS247">
        <v>1</v>
      </c>
      <c r="AT247">
        <v>0</v>
      </c>
      <c r="AU247">
        <v>0</v>
      </c>
      <c r="AV247">
        <v>7</v>
      </c>
      <c r="AW247">
        <v>0</v>
      </c>
      <c r="AX247">
        <v>1</v>
      </c>
      <c r="AY247">
        <v>0</v>
      </c>
      <c r="AZ247">
        <v>7</v>
      </c>
      <c r="BA247">
        <v>109</v>
      </c>
      <c r="BB247">
        <v>151</v>
      </c>
      <c r="BC247">
        <v>38</v>
      </c>
      <c r="BD247">
        <v>20</v>
      </c>
      <c r="BE247">
        <v>4</v>
      </c>
      <c r="BF247">
        <v>3</v>
      </c>
      <c r="BG247">
        <v>0</v>
      </c>
      <c r="BH247">
        <v>0</v>
      </c>
      <c r="BI247">
        <v>3</v>
      </c>
      <c r="BJ247">
        <v>2</v>
      </c>
      <c r="BK247">
        <v>77</v>
      </c>
      <c r="BL247">
        <v>0</v>
      </c>
      <c r="BM247">
        <v>0</v>
      </c>
      <c r="BN247">
        <v>0</v>
      </c>
      <c r="BO247">
        <v>1</v>
      </c>
      <c r="BP247">
        <v>2</v>
      </c>
      <c r="BQ247">
        <v>0</v>
      </c>
      <c r="BR247">
        <v>1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151</v>
      </c>
      <c r="CB247">
        <v>19</v>
      </c>
      <c r="CC247">
        <v>8</v>
      </c>
      <c r="CD247">
        <v>2</v>
      </c>
      <c r="CE247">
        <v>0</v>
      </c>
      <c r="CF247">
        <v>0</v>
      </c>
      <c r="CG247">
        <v>1</v>
      </c>
      <c r="CH247">
        <v>0</v>
      </c>
      <c r="CI247">
        <v>5</v>
      </c>
      <c r="CJ247">
        <v>1</v>
      </c>
      <c r="CK247">
        <v>0</v>
      </c>
      <c r="CL247">
        <v>1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1</v>
      </c>
      <c r="CS247">
        <v>19</v>
      </c>
      <c r="CT247">
        <v>22</v>
      </c>
      <c r="CU247">
        <v>14</v>
      </c>
      <c r="CV247">
        <v>0</v>
      </c>
      <c r="CW247">
        <v>1</v>
      </c>
      <c r="CX247">
        <v>0</v>
      </c>
      <c r="CY247">
        <v>1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1</v>
      </c>
      <c r="DF247">
        <v>0</v>
      </c>
      <c r="DG247">
        <v>0</v>
      </c>
      <c r="DH247">
        <v>0</v>
      </c>
      <c r="DI247">
        <v>0</v>
      </c>
      <c r="DJ247">
        <v>2</v>
      </c>
      <c r="DK247">
        <v>0</v>
      </c>
      <c r="DL247">
        <v>0</v>
      </c>
      <c r="DM247">
        <v>1</v>
      </c>
      <c r="DN247">
        <v>1</v>
      </c>
      <c r="DO247">
        <v>0</v>
      </c>
      <c r="DP247">
        <v>0</v>
      </c>
      <c r="DQ247">
        <v>0</v>
      </c>
      <c r="DR247">
        <v>1</v>
      </c>
      <c r="DS247">
        <v>22</v>
      </c>
      <c r="DT247">
        <v>10</v>
      </c>
      <c r="DU247">
        <v>1</v>
      </c>
      <c r="DV247">
        <v>4</v>
      </c>
      <c r="DW247">
        <v>0</v>
      </c>
      <c r="DX247">
        <v>0</v>
      </c>
      <c r="DY247">
        <v>1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3</v>
      </c>
      <c r="EG247">
        <v>0</v>
      </c>
      <c r="EH247">
        <v>0</v>
      </c>
      <c r="EI247">
        <v>1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10</v>
      </c>
      <c r="ET247">
        <v>44</v>
      </c>
      <c r="EU247">
        <v>13</v>
      </c>
      <c r="EV247">
        <v>14</v>
      </c>
      <c r="EW247">
        <v>1</v>
      </c>
      <c r="EX247">
        <v>0</v>
      </c>
      <c r="EY247">
        <v>1</v>
      </c>
      <c r="EZ247">
        <v>0</v>
      </c>
      <c r="FA247">
        <v>3</v>
      </c>
      <c r="FB247">
        <v>1</v>
      </c>
      <c r="FC247">
        <v>1</v>
      </c>
      <c r="FD247">
        <v>1</v>
      </c>
      <c r="FE247">
        <v>0</v>
      </c>
      <c r="FF247">
        <v>0</v>
      </c>
      <c r="FG247">
        <v>0</v>
      </c>
      <c r="FH247">
        <v>0</v>
      </c>
      <c r="FI247">
        <v>4</v>
      </c>
      <c r="FJ247">
        <v>0</v>
      </c>
      <c r="FK247">
        <v>0</v>
      </c>
      <c r="FL247">
        <v>1</v>
      </c>
      <c r="FM247">
        <v>0</v>
      </c>
      <c r="FN247">
        <v>0</v>
      </c>
      <c r="FO247">
        <v>1</v>
      </c>
      <c r="FP247">
        <v>0</v>
      </c>
      <c r="FQ247">
        <v>0</v>
      </c>
      <c r="FR247">
        <v>3</v>
      </c>
      <c r="FS247">
        <v>44</v>
      </c>
      <c r="FT247">
        <v>48</v>
      </c>
      <c r="FU247">
        <v>12</v>
      </c>
      <c r="FV247">
        <v>4</v>
      </c>
      <c r="FW247">
        <v>1</v>
      </c>
      <c r="FX247">
        <v>1</v>
      </c>
      <c r="FY247">
        <v>0</v>
      </c>
      <c r="FZ247">
        <v>1</v>
      </c>
      <c r="GA247">
        <v>1</v>
      </c>
      <c r="GB247">
        <v>2</v>
      </c>
      <c r="GC247">
        <v>1</v>
      </c>
      <c r="GD247">
        <v>0</v>
      </c>
      <c r="GE247">
        <v>1</v>
      </c>
      <c r="GF247">
        <v>1</v>
      </c>
      <c r="GG247">
        <v>1</v>
      </c>
      <c r="GH247">
        <v>18</v>
      </c>
      <c r="GI247">
        <v>0</v>
      </c>
      <c r="GJ247">
        <v>1</v>
      </c>
      <c r="GK247">
        <v>0</v>
      </c>
      <c r="GL247">
        <v>0</v>
      </c>
      <c r="GM247">
        <v>0</v>
      </c>
      <c r="GN247">
        <v>1</v>
      </c>
      <c r="GO247">
        <v>0</v>
      </c>
      <c r="GP247">
        <v>0</v>
      </c>
      <c r="GQ247">
        <v>2</v>
      </c>
      <c r="GR247">
        <v>0</v>
      </c>
      <c r="GS247">
        <v>48</v>
      </c>
      <c r="GT247">
        <v>30</v>
      </c>
      <c r="GU247">
        <v>11</v>
      </c>
      <c r="GV247">
        <v>7</v>
      </c>
      <c r="GW247">
        <v>2</v>
      </c>
      <c r="GX247">
        <v>0</v>
      </c>
      <c r="GY247">
        <v>1</v>
      </c>
      <c r="GZ247">
        <v>2</v>
      </c>
      <c r="HA247">
        <v>1</v>
      </c>
      <c r="HB247">
        <v>0</v>
      </c>
      <c r="HC247">
        <v>0</v>
      </c>
      <c r="HD247">
        <v>1</v>
      </c>
      <c r="HE247">
        <v>1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4</v>
      </c>
      <c r="HR247">
        <v>0</v>
      </c>
      <c r="HS247">
        <v>30</v>
      </c>
      <c r="HT247">
        <v>2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1</v>
      </c>
      <c r="ID247">
        <v>0</v>
      </c>
      <c r="IE247">
        <v>1</v>
      </c>
      <c r="IF247">
        <v>0</v>
      </c>
      <c r="IG247">
        <v>0</v>
      </c>
      <c r="IH247">
        <v>2</v>
      </c>
    </row>
    <row r="248" spans="1:242">
      <c r="A248" t="s">
        <v>887</v>
      </c>
      <c r="B248" t="s">
        <v>862</v>
      </c>
      <c r="C248" t="str">
        <f>"080505"</f>
        <v>080505</v>
      </c>
      <c r="D248" t="s">
        <v>886</v>
      </c>
      <c r="E248">
        <v>5</v>
      </c>
      <c r="F248">
        <v>1095</v>
      </c>
      <c r="G248">
        <v>820</v>
      </c>
      <c r="H248">
        <v>307</v>
      </c>
      <c r="I248">
        <v>513</v>
      </c>
      <c r="J248">
        <v>0</v>
      </c>
      <c r="K248">
        <v>11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513</v>
      </c>
      <c r="T248">
        <v>0</v>
      </c>
      <c r="U248">
        <v>0</v>
      </c>
      <c r="V248">
        <v>513</v>
      </c>
      <c r="W248">
        <v>21</v>
      </c>
      <c r="X248">
        <v>17</v>
      </c>
      <c r="Y248">
        <v>4</v>
      </c>
      <c r="Z248">
        <v>0</v>
      </c>
      <c r="AA248">
        <v>492</v>
      </c>
      <c r="AB248">
        <v>105</v>
      </c>
      <c r="AC248">
        <v>4</v>
      </c>
      <c r="AD248">
        <v>39</v>
      </c>
      <c r="AE248">
        <v>2</v>
      </c>
      <c r="AF248">
        <v>4</v>
      </c>
      <c r="AG248">
        <v>4</v>
      </c>
      <c r="AH248">
        <v>11</v>
      </c>
      <c r="AI248">
        <v>10</v>
      </c>
      <c r="AJ248">
        <v>1</v>
      </c>
      <c r="AK248">
        <v>1</v>
      </c>
      <c r="AL248">
        <v>1</v>
      </c>
      <c r="AM248">
        <v>0</v>
      </c>
      <c r="AN248">
        <v>2</v>
      </c>
      <c r="AO248">
        <v>0</v>
      </c>
      <c r="AP248">
        <v>2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17</v>
      </c>
      <c r="AW248">
        <v>0</v>
      </c>
      <c r="AX248">
        <v>1</v>
      </c>
      <c r="AY248">
        <v>0</v>
      </c>
      <c r="AZ248">
        <v>5</v>
      </c>
      <c r="BA248">
        <v>105</v>
      </c>
      <c r="BB248">
        <v>212</v>
      </c>
      <c r="BC248">
        <v>34</v>
      </c>
      <c r="BD248">
        <v>29</v>
      </c>
      <c r="BE248">
        <v>1</v>
      </c>
      <c r="BF248">
        <v>4</v>
      </c>
      <c r="BG248">
        <v>1</v>
      </c>
      <c r="BH248">
        <v>0</v>
      </c>
      <c r="BI248">
        <v>5</v>
      </c>
      <c r="BJ248">
        <v>0</v>
      </c>
      <c r="BK248">
        <v>125</v>
      </c>
      <c r="BL248">
        <v>0</v>
      </c>
      <c r="BM248">
        <v>0</v>
      </c>
      <c r="BN248">
        <v>1</v>
      </c>
      <c r="BO248">
        <v>2</v>
      </c>
      <c r="BP248">
        <v>1</v>
      </c>
      <c r="BQ248">
        <v>0</v>
      </c>
      <c r="BR248">
        <v>1</v>
      </c>
      <c r="BS248">
        <v>1</v>
      </c>
      <c r="BT248">
        <v>0</v>
      </c>
      <c r="BU248">
        <v>0</v>
      </c>
      <c r="BV248">
        <v>0</v>
      </c>
      <c r="BW248">
        <v>3</v>
      </c>
      <c r="BX248">
        <v>0</v>
      </c>
      <c r="BY248">
        <v>0</v>
      </c>
      <c r="BZ248">
        <v>4</v>
      </c>
      <c r="CA248">
        <v>212</v>
      </c>
      <c r="CB248">
        <v>15</v>
      </c>
      <c r="CC248">
        <v>3</v>
      </c>
      <c r="CD248">
        <v>0</v>
      </c>
      <c r="CE248">
        <v>1</v>
      </c>
      <c r="CF248">
        <v>0</v>
      </c>
      <c r="CG248">
        <v>0</v>
      </c>
      <c r="CH248">
        <v>1</v>
      </c>
      <c r="CI248">
        <v>6</v>
      </c>
      <c r="CJ248">
        <v>0</v>
      </c>
      <c r="CK248">
        <v>0</v>
      </c>
      <c r="CL248">
        <v>0</v>
      </c>
      <c r="CM248">
        <v>0</v>
      </c>
      <c r="CN248">
        <v>1</v>
      </c>
      <c r="CO248">
        <v>1</v>
      </c>
      <c r="CP248">
        <v>1</v>
      </c>
      <c r="CQ248">
        <v>0</v>
      </c>
      <c r="CR248">
        <v>1</v>
      </c>
      <c r="CS248">
        <v>15</v>
      </c>
      <c r="CT248">
        <v>21</v>
      </c>
      <c r="CU248">
        <v>12</v>
      </c>
      <c r="CV248">
        <v>1</v>
      </c>
      <c r="CW248">
        <v>0</v>
      </c>
      <c r="CX248">
        <v>1</v>
      </c>
      <c r="CY248">
        <v>0</v>
      </c>
      <c r="CZ248">
        <v>0</v>
      </c>
      <c r="DA248">
        <v>0</v>
      </c>
      <c r="DB248">
        <v>0</v>
      </c>
      <c r="DC248">
        <v>2</v>
      </c>
      <c r="DD248">
        <v>0</v>
      </c>
      <c r="DE248">
        <v>0</v>
      </c>
      <c r="DF248">
        <v>1</v>
      </c>
      <c r="DG248">
        <v>1</v>
      </c>
      <c r="DH248">
        <v>1</v>
      </c>
      <c r="DI248">
        <v>0</v>
      </c>
      <c r="DJ248">
        <v>0</v>
      </c>
      <c r="DK248">
        <v>0</v>
      </c>
      <c r="DL248">
        <v>0</v>
      </c>
      <c r="DM248">
        <v>2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21</v>
      </c>
      <c r="DT248">
        <v>10</v>
      </c>
      <c r="DU248">
        <v>1</v>
      </c>
      <c r="DV248">
        <v>4</v>
      </c>
      <c r="DW248">
        <v>0</v>
      </c>
      <c r="DX248">
        <v>1</v>
      </c>
      <c r="DY248">
        <v>0</v>
      </c>
      <c r="DZ248">
        <v>0</v>
      </c>
      <c r="EA248">
        <v>0</v>
      </c>
      <c r="EB248">
        <v>0</v>
      </c>
      <c r="EC248">
        <v>1</v>
      </c>
      <c r="ED248">
        <v>0</v>
      </c>
      <c r="EE248">
        <v>0</v>
      </c>
      <c r="EF248">
        <v>3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10</v>
      </c>
      <c r="ET248">
        <v>58</v>
      </c>
      <c r="EU248">
        <v>25</v>
      </c>
      <c r="EV248">
        <v>10</v>
      </c>
      <c r="EW248">
        <v>0</v>
      </c>
      <c r="EX248">
        <v>3</v>
      </c>
      <c r="EY248">
        <v>5</v>
      </c>
      <c r="EZ248">
        <v>0</v>
      </c>
      <c r="FA248">
        <v>1</v>
      </c>
      <c r="FB248">
        <v>0</v>
      </c>
      <c r="FC248">
        <v>0</v>
      </c>
      <c r="FD248">
        <v>3</v>
      </c>
      <c r="FE248">
        <v>0</v>
      </c>
      <c r="FF248">
        <v>0</v>
      </c>
      <c r="FG248">
        <v>0</v>
      </c>
      <c r="FH248">
        <v>0</v>
      </c>
      <c r="FI248">
        <v>9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2</v>
      </c>
      <c r="FS248">
        <v>58</v>
      </c>
      <c r="FT248">
        <v>36</v>
      </c>
      <c r="FU248">
        <v>5</v>
      </c>
      <c r="FV248">
        <v>1</v>
      </c>
      <c r="FW248">
        <v>0</v>
      </c>
      <c r="FX248">
        <v>0</v>
      </c>
      <c r="FY248">
        <v>0</v>
      </c>
      <c r="FZ248">
        <v>1</v>
      </c>
      <c r="GA248">
        <v>0</v>
      </c>
      <c r="GB248">
        <v>1</v>
      </c>
      <c r="GC248">
        <v>1</v>
      </c>
      <c r="GD248">
        <v>0</v>
      </c>
      <c r="GE248">
        <v>0</v>
      </c>
      <c r="GF248">
        <v>0</v>
      </c>
      <c r="GG248">
        <v>1</v>
      </c>
      <c r="GH248">
        <v>24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1</v>
      </c>
      <c r="GQ248">
        <v>0</v>
      </c>
      <c r="GR248">
        <v>1</v>
      </c>
      <c r="GS248">
        <v>36</v>
      </c>
      <c r="GT248">
        <v>32</v>
      </c>
      <c r="GU248">
        <v>12</v>
      </c>
      <c r="GV248">
        <v>11</v>
      </c>
      <c r="GW248">
        <v>1</v>
      </c>
      <c r="GX248">
        <v>0</v>
      </c>
      <c r="GY248">
        <v>0</v>
      </c>
      <c r="GZ248">
        <v>2</v>
      </c>
      <c r="HA248">
        <v>0</v>
      </c>
      <c r="HB248">
        <v>0</v>
      </c>
      <c r="HC248">
        <v>0</v>
      </c>
      <c r="HD248">
        <v>0</v>
      </c>
      <c r="HE248">
        <v>1</v>
      </c>
      <c r="HF248">
        <v>0</v>
      </c>
      <c r="HG248">
        <v>1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1</v>
      </c>
      <c r="HO248">
        <v>0</v>
      </c>
      <c r="HP248">
        <v>0</v>
      </c>
      <c r="HQ248">
        <v>0</v>
      </c>
      <c r="HR248">
        <v>3</v>
      </c>
      <c r="HS248">
        <v>32</v>
      </c>
      <c r="HT248">
        <v>3</v>
      </c>
      <c r="HU248">
        <v>2</v>
      </c>
      <c r="HV248">
        <v>0</v>
      </c>
      <c r="HW248">
        <v>0</v>
      </c>
      <c r="HX248">
        <v>0</v>
      </c>
      <c r="HY248">
        <v>0</v>
      </c>
      <c r="HZ248">
        <v>1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3</v>
      </c>
    </row>
    <row r="249" spans="1:242">
      <c r="A249" t="s">
        <v>885</v>
      </c>
      <c r="B249" t="s">
        <v>862</v>
      </c>
      <c r="C249" t="str">
        <f>"080505"</f>
        <v>080505</v>
      </c>
      <c r="D249" t="s">
        <v>884</v>
      </c>
      <c r="E249">
        <v>6</v>
      </c>
      <c r="F249">
        <v>894</v>
      </c>
      <c r="G249">
        <v>650</v>
      </c>
      <c r="H249">
        <v>227</v>
      </c>
      <c r="I249">
        <v>423</v>
      </c>
      <c r="J249">
        <v>0</v>
      </c>
      <c r="K249">
        <v>19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423</v>
      </c>
      <c r="T249">
        <v>0</v>
      </c>
      <c r="U249">
        <v>0</v>
      </c>
      <c r="V249">
        <v>423</v>
      </c>
      <c r="W249">
        <v>14</v>
      </c>
      <c r="X249">
        <v>10</v>
      </c>
      <c r="Y249">
        <v>4</v>
      </c>
      <c r="Z249">
        <v>0</v>
      </c>
      <c r="AA249">
        <v>409</v>
      </c>
      <c r="AB249">
        <v>100</v>
      </c>
      <c r="AC249">
        <v>6</v>
      </c>
      <c r="AD249">
        <v>45</v>
      </c>
      <c r="AE249">
        <v>7</v>
      </c>
      <c r="AF249">
        <v>2</v>
      </c>
      <c r="AG249">
        <v>2</v>
      </c>
      <c r="AH249">
        <v>7</v>
      </c>
      <c r="AI249">
        <v>8</v>
      </c>
      <c r="AJ249">
        <v>0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0</v>
      </c>
      <c r="AQ249">
        <v>2</v>
      </c>
      <c r="AR249">
        <v>0</v>
      </c>
      <c r="AS249">
        <v>0</v>
      </c>
      <c r="AT249">
        <v>2</v>
      </c>
      <c r="AU249">
        <v>0</v>
      </c>
      <c r="AV249">
        <v>12</v>
      </c>
      <c r="AW249">
        <v>0</v>
      </c>
      <c r="AX249">
        <v>0</v>
      </c>
      <c r="AY249">
        <v>0</v>
      </c>
      <c r="AZ249">
        <v>2</v>
      </c>
      <c r="BA249">
        <v>100</v>
      </c>
      <c r="BB249">
        <v>148</v>
      </c>
      <c r="BC249">
        <v>33</v>
      </c>
      <c r="BD249">
        <v>22</v>
      </c>
      <c r="BE249">
        <v>1</v>
      </c>
      <c r="BF249">
        <v>9</v>
      </c>
      <c r="BG249">
        <v>1</v>
      </c>
      <c r="BH249">
        <v>0</v>
      </c>
      <c r="BI249">
        <v>1</v>
      </c>
      <c r="BJ249">
        <v>0</v>
      </c>
      <c r="BK249">
        <v>76</v>
      </c>
      <c r="BL249">
        <v>0</v>
      </c>
      <c r="BM249">
        <v>1</v>
      </c>
      <c r="BN249">
        <v>1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</v>
      </c>
      <c r="BV249">
        <v>0</v>
      </c>
      <c r="BW249">
        <v>0</v>
      </c>
      <c r="BX249">
        <v>1</v>
      </c>
      <c r="BY249">
        <v>0</v>
      </c>
      <c r="BZ249">
        <v>0</v>
      </c>
      <c r="CA249">
        <v>148</v>
      </c>
      <c r="CB249">
        <v>18</v>
      </c>
      <c r="CC249">
        <v>10</v>
      </c>
      <c r="CD249">
        <v>0</v>
      </c>
      <c r="CE249">
        <v>0</v>
      </c>
      <c r="CF249">
        <v>1</v>
      </c>
      <c r="CG249">
        <v>0</v>
      </c>
      <c r="CH249">
        <v>0</v>
      </c>
      <c r="CI249">
        <v>2</v>
      </c>
      <c r="CJ249">
        <v>1</v>
      </c>
      <c r="CK249">
        <v>0</v>
      </c>
      <c r="CL249">
        <v>0</v>
      </c>
      <c r="CM249">
        <v>0</v>
      </c>
      <c r="CN249">
        <v>2</v>
      </c>
      <c r="CO249">
        <v>0</v>
      </c>
      <c r="CP249">
        <v>1</v>
      </c>
      <c r="CQ249">
        <v>0</v>
      </c>
      <c r="CR249">
        <v>1</v>
      </c>
      <c r="CS249">
        <v>18</v>
      </c>
      <c r="CT249">
        <v>19</v>
      </c>
      <c r="CU249">
        <v>13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2</v>
      </c>
      <c r="DC249">
        <v>0</v>
      </c>
      <c r="DD249">
        <v>1</v>
      </c>
      <c r="DE249">
        <v>0</v>
      </c>
      <c r="DF249">
        <v>1</v>
      </c>
      <c r="DG249">
        <v>1</v>
      </c>
      <c r="DH249">
        <v>1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19</v>
      </c>
      <c r="DT249">
        <v>13</v>
      </c>
      <c r="DU249">
        <v>6</v>
      </c>
      <c r="DV249">
        <v>5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1</v>
      </c>
      <c r="EG249">
        <v>0</v>
      </c>
      <c r="EH249">
        <v>0</v>
      </c>
      <c r="EI249">
        <v>1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13</v>
      </c>
      <c r="ET249">
        <v>41</v>
      </c>
      <c r="EU249">
        <v>18</v>
      </c>
      <c r="EV249">
        <v>8</v>
      </c>
      <c r="EW249">
        <v>1</v>
      </c>
      <c r="EX249">
        <v>1</v>
      </c>
      <c r="EY249">
        <v>0</v>
      </c>
      <c r="EZ249">
        <v>0</v>
      </c>
      <c r="FA249">
        <v>1</v>
      </c>
      <c r="FB249">
        <v>0</v>
      </c>
      <c r="FC249">
        <v>2</v>
      </c>
      <c r="FD249">
        <v>3</v>
      </c>
      <c r="FE249">
        <v>0</v>
      </c>
      <c r="FF249">
        <v>0</v>
      </c>
      <c r="FG249">
        <v>0</v>
      </c>
      <c r="FH249">
        <v>1</v>
      </c>
      <c r="FI249">
        <v>2</v>
      </c>
      <c r="FJ249">
        <v>0</v>
      </c>
      <c r="FK249">
        <v>0</v>
      </c>
      <c r="FL249">
        <v>0</v>
      </c>
      <c r="FM249">
        <v>1</v>
      </c>
      <c r="FN249">
        <v>0</v>
      </c>
      <c r="FO249">
        <v>0</v>
      </c>
      <c r="FP249">
        <v>0</v>
      </c>
      <c r="FQ249">
        <v>0</v>
      </c>
      <c r="FR249">
        <v>3</v>
      </c>
      <c r="FS249">
        <v>41</v>
      </c>
      <c r="FT249">
        <v>38</v>
      </c>
      <c r="FU249">
        <v>8</v>
      </c>
      <c r="FV249">
        <v>1</v>
      </c>
      <c r="FW249">
        <v>1</v>
      </c>
      <c r="FX249">
        <v>0</v>
      </c>
      <c r="FY249">
        <v>1</v>
      </c>
      <c r="FZ249">
        <v>0</v>
      </c>
      <c r="GA249">
        <v>0</v>
      </c>
      <c r="GB249">
        <v>0</v>
      </c>
      <c r="GC249">
        <v>1</v>
      </c>
      <c r="GD249">
        <v>0</v>
      </c>
      <c r="GE249">
        <v>1</v>
      </c>
      <c r="GF249">
        <v>0</v>
      </c>
      <c r="GG249">
        <v>0</v>
      </c>
      <c r="GH249">
        <v>17</v>
      </c>
      <c r="GI249">
        <v>1</v>
      </c>
      <c r="GJ249">
        <v>0</v>
      </c>
      <c r="GK249">
        <v>0</v>
      </c>
      <c r="GL249">
        <v>1</v>
      </c>
      <c r="GM249">
        <v>0</v>
      </c>
      <c r="GN249">
        <v>0</v>
      </c>
      <c r="GO249">
        <v>0</v>
      </c>
      <c r="GP249">
        <v>0</v>
      </c>
      <c r="GQ249">
        <v>4</v>
      </c>
      <c r="GR249">
        <v>2</v>
      </c>
      <c r="GS249">
        <v>38</v>
      </c>
      <c r="GT249">
        <v>29</v>
      </c>
      <c r="GU249">
        <v>12</v>
      </c>
      <c r="GV249">
        <v>6</v>
      </c>
      <c r="GW249">
        <v>2</v>
      </c>
      <c r="GX249">
        <v>0</v>
      </c>
      <c r="GY249">
        <v>0</v>
      </c>
      <c r="GZ249">
        <v>3</v>
      </c>
      <c r="HA249">
        <v>1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2</v>
      </c>
      <c r="HI249">
        <v>3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29</v>
      </c>
      <c r="HT249">
        <v>3</v>
      </c>
      <c r="HU249">
        <v>0</v>
      </c>
      <c r="HV249">
        <v>1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2</v>
      </c>
      <c r="IH249">
        <v>3</v>
      </c>
    </row>
    <row r="250" spans="1:242">
      <c r="A250" t="s">
        <v>883</v>
      </c>
      <c r="B250" t="s">
        <v>862</v>
      </c>
      <c r="C250" t="str">
        <f>"080505"</f>
        <v>080505</v>
      </c>
      <c r="D250" t="s">
        <v>882</v>
      </c>
      <c r="E250">
        <v>7</v>
      </c>
      <c r="F250">
        <v>862</v>
      </c>
      <c r="G250">
        <v>650</v>
      </c>
      <c r="H250">
        <v>256</v>
      </c>
      <c r="I250">
        <v>394</v>
      </c>
      <c r="J250">
        <v>0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394</v>
      </c>
      <c r="T250">
        <v>0</v>
      </c>
      <c r="U250">
        <v>0</v>
      </c>
      <c r="V250">
        <v>394</v>
      </c>
      <c r="W250">
        <v>8</v>
      </c>
      <c r="X250">
        <v>7</v>
      </c>
      <c r="Y250">
        <v>1</v>
      </c>
      <c r="Z250">
        <v>0</v>
      </c>
      <c r="AA250">
        <v>386</v>
      </c>
      <c r="AB250">
        <v>93</v>
      </c>
      <c r="AC250">
        <v>12</v>
      </c>
      <c r="AD250">
        <v>35</v>
      </c>
      <c r="AE250">
        <v>3</v>
      </c>
      <c r="AF250">
        <v>5</v>
      </c>
      <c r="AG250">
        <v>1</v>
      </c>
      <c r="AH250">
        <v>7</v>
      </c>
      <c r="AI250">
        <v>7</v>
      </c>
      <c r="AJ250">
        <v>0</v>
      </c>
      <c r="AK250">
        <v>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0</v>
      </c>
      <c r="AS250">
        <v>0</v>
      </c>
      <c r="AT250">
        <v>1</v>
      </c>
      <c r="AU250">
        <v>0</v>
      </c>
      <c r="AV250">
        <v>15</v>
      </c>
      <c r="AW250">
        <v>0</v>
      </c>
      <c r="AX250">
        <v>2</v>
      </c>
      <c r="AY250">
        <v>1</v>
      </c>
      <c r="AZ250">
        <v>1</v>
      </c>
      <c r="BA250">
        <v>93</v>
      </c>
      <c r="BB250">
        <v>139</v>
      </c>
      <c r="BC250">
        <v>22</v>
      </c>
      <c r="BD250">
        <v>13</v>
      </c>
      <c r="BE250">
        <v>0</v>
      </c>
      <c r="BF250">
        <v>8</v>
      </c>
      <c r="BG250">
        <v>0</v>
      </c>
      <c r="BH250">
        <v>0</v>
      </c>
      <c r="BI250">
        <v>6</v>
      </c>
      <c r="BJ250">
        <v>0</v>
      </c>
      <c r="BK250">
        <v>79</v>
      </c>
      <c r="BL250">
        <v>2</v>
      </c>
      <c r="BM250">
        <v>0</v>
      </c>
      <c r="BN250">
        <v>0</v>
      </c>
      <c r="BO250">
        <v>1</v>
      </c>
      <c r="BP250">
        <v>0</v>
      </c>
      <c r="BQ250">
        <v>1</v>
      </c>
      <c r="BR250">
        <v>0</v>
      </c>
      <c r="BS250">
        <v>1</v>
      </c>
      <c r="BT250">
        <v>1</v>
      </c>
      <c r="BU250">
        <v>2</v>
      </c>
      <c r="BV250">
        <v>0</v>
      </c>
      <c r="BW250">
        <v>2</v>
      </c>
      <c r="BX250">
        <v>0</v>
      </c>
      <c r="BY250">
        <v>1</v>
      </c>
      <c r="BZ250">
        <v>0</v>
      </c>
      <c r="CA250">
        <v>139</v>
      </c>
      <c r="CB250">
        <v>14</v>
      </c>
      <c r="CC250">
        <v>3</v>
      </c>
      <c r="CD250">
        <v>2</v>
      </c>
      <c r="CE250">
        <v>2</v>
      </c>
      <c r="CF250">
        <v>0</v>
      </c>
      <c r="CG250">
        <v>0</v>
      </c>
      <c r="CH250">
        <v>0</v>
      </c>
      <c r="CI250">
        <v>5</v>
      </c>
      <c r="CJ250">
        <v>0</v>
      </c>
      <c r="CK250">
        <v>1</v>
      </c>
      <c r="CL250">
        <v>0</v>
      </c>
      <c r="CM250">
        <v>1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14</v>
      </c>
      <c r="CT250">
        <v>22</v>
      </c>
      <c r="CU250">
        <v>16</v>
      </c>
      <c r="CV250">
        <v>0</v>
      </c>
      <c r="CW250">
        <v>2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1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2</v>
      </c>
      <c r="DN250">
        <v>0</v>
      </c>
      <c r="DO250">
        <v>0</v>
      </c>
      <c r="DP250">
        <v>0</v>
      </c>
      <c r="DQ250">
        <v>0</v>
      </c>
      <c r="DR250">
        <v>1</v>
      </c>
      <c r="DS250">
        <v>22</v>
      </c>
      <c r="DT250">
        <v>9</v>
      </c>
      <c r="DU250">
        <v>1</v>
      </c>
      <c r="DV250">
        <v>6</v>
      </c>
      <c r="DW250">
        <v>1</v>
      </c>
      <c r="DX250">
        <v>1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9</v>
      </c>
      <c r="ET250">
        <v>54</v>
      </c>
      <c r="EU250">
        <v>26</v>
      </c>
      <c r="EV250">
        <v>6</v>
      </c>
      <c r="EW250">
        <v>3</v>
      </c>
      <c r="EX250">
        <v>1</v>
      </c>
      <c r="EY250">
        <v>2</v>
      </c>
      <c r="EZ250">
        <v>0</v>
      </c>
      <c r="FA250">
        <v>2</v>
      </c>
      <c r="FB250">
        <v>0</v>
      </c>
      <c r="FC250">
        <v>0</v>
      </c>
      <c r="FD250">
        <v>7</v>
      </c>
      <c r="FE250">
        <v>0</v>
      </c>
      <c r="FF250">
        <v>0</v>
      </c>
      <c r="FG250">
        <v>0</v>
      </c>
      <c r="FH250">
        <v>0</v>
      </c>
      <c r="FI250">
        <v>7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54</v>
      </c>
      <c r="FT250">
        <v>28</v>
      </c>
      <c r="FU250">
        <v>7</v>
      </c>
      <c r="FV250">
        <v>0</v>
      </c>
      <c r="FW250">
        <v>1</v>
      </c>
      <c r="FX250">
        <v>2</v>
      </c>
      <c r="FY250">
        <v>0</v>
      </c>
      <c r="FZ250">
        <v>1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14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3</v>
      </c>
      <c r="GR250">
        <v>0</v>
      </c>
      <c r="GS250">
        <v>28</v>
      </c>
      <c r="GT250">
        <v>27</v>
      </c>
      <c r="GU250">
        <v>8</v>
      </c>
      <c r="GV250">
        <v>8</v>
      </c>
      <c r="GW250">
        <v>3</v>
      </c>
      <c r="GX250">
        <v>1</v>
      </c>
      <c r="GY250">
        <v>0</v>
      </c>
      <c r="GZ250">
        <v>1</v>
      </c>
      <c r="HA250">
        <v>0</v>
      </c>
      <c r="HB250">
        <v>0</v>
      </c>
      <c r="HC250">
        <v>0</v>
      </c>
      <c r="HD250">
        <v>0</v>
      </c>
      <c r="HE250">
        <v>1</v>
      </c>
      <c r="HF250">
        <v>0</v>
      </c>
      <c r="HG250">
        <v>0</v>
      </c>
      <c r="HH250">
        <v>0</v>
      </c>
      <c r="HI250">
        <v>0</v>
      </c>
      <c r="HJ250">
        <v>1</v>
      </c>
      <c r="HK250">
        <v>0</v>
      </c>
      <c r="HL250">
        <v>0</v>
      </c>
      <c r="HM250">
        <v>0</v>
      </c>
      <c r="HN250">
        <v>1</v>
      </c>
      <c r="HO250">
        <v>2</v>
      </c>
      <c r="HP250">
        <v>0</v>
      </c>
      <c r="HQ250">
        <v>0</v>
      </c>
      <c r="HR250">
        <v>1</v>
      </c>
      <c r="HS250">
        <v>27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</row>
    <row r="251" spans="1:242">
      <c r="A251" t="s">
        <v>881</v>
      </c>
      <c r="B251" t="s">
        <v>862</v>
      </c>
      <c r="C251" t="str">
        <f>"080505"</f>
        <v>080505</v>
      </c>
      <c r="D251" t="s">
        <v>880</v>
      </c>
      <c r="E251">
        <v>8</v>
      </c>
      <c r="F251">
        <v>1005</v>
      </c>
      <c r="G251">
        <v>760</v>
      </c>
      <c r="H251">
        <v>345</v>
      </c>
      <c r="I251">
        <v>415</v>
      </c>
      <c r="J251">
        <v>0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415</v>
      </c>
      <c r="T251">
        <v>0</v>
      </c>
      <c r="U251">
        <v>0</v>
      </c>
      <c r="V251">
        <v>415</v>
      </c>
      <c r="W251">
        <v>9</v>
      </c>
      <c r="X251">
        <v>6</v>
      </c>
      <c r="Y251">
        <v>3</v>
      </c>
      <c r="Z251">
        <v>0</v>
      </c>
      <c r="AA251">
        <v>406</v>
      </c>
      <c r="AB251">
        <v>106</v>
      </c>
      <c r="AC251">
        <v>4</v>
      </c>
      <c r="AD251">
        <v>49</v>
      </c>
      <c r="AE251">
        <v>2</v>
      </c>
      <c r="AF251">
        <v>11</v>
      </c>
      <c r="AG251">
        <v>3</v>
      </c>
      <c r="AH251">
        <v>6</v>
      </c>
      <c r="AI251">
        <v>10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1</v>
      </c>
      <c r="AU251">
        <v>0</v>
      </c>
      <c r="AV251">
        <v>10</v>
      </c>
      <c r="AW251">
        <v>4</v>
      </c>
      <c r="AX251">
        <v>1</v>
      </c>
      <c r="AY251">
        <v>1</v>
      </c>
      <c r="AZ251">
        <v>2</v>
      </c>
      <c r="BA251">
        <v>106</v>
      </c>
      <c r="BB251">
        <v>168</v>
      </c>
      <c r="BC251">
        <v>32</v>
      </c>
      <c r="BD251">
        <v>26</v>
      </c>
      <c r="BE251">
        <v>1</v>
      </c>
      <c r="BF251">
        <v>2</v>
      </c>
      <c r="BG251">
        <v>0</v>
      </c>
      <c r="BH251">
        <v>0</v>
      </c>
      <c r="BI251">
        <v>4</v>
      </c>
      <c r="BJ251">
        <v>1</v>
      </c>
      <c r="BK251">
        <v>90</v>
      </c>
      <c r="BL251">
        <v>1</v>
      </c>
      <c r="BM251">
        <v>0</v>
      </c>
      <c r="BN251">
        <v>1</v>
      </c>
      <c r="BO251">
        <v>0</v>
      </c>
      <c r="BP251">
        <v>1</v>
      </c>
      <c r="BQ251">
        <v>1</v>
      </c>
      <c r="BR251">
        <v>0</v>
      </c>
      <c r="BS251">
        <v>1</v>
      </c>
      <c r="BT251">
        <v>0</v>
      </c>
      <c r="BU251">
        <v>1</v>
      </c>
      <c r="BV251">
        <v>0</v>
      </c>
      <c r="BW251">
        <v>3</v>
      </c>
      <c r="BX251">
        <v>1</v>
      </c>
      <c r="BY251">
        <v>1</v>
      </c>
      <c r="BZ251">
        <v>1</v>
      </c>
      <c r="CA251">
        <v>168</v>
      </c>
      <c r="CB251">
        <v>14</v>
      </c>
      <c r="CC251">
        <v>3</v>
      </c>
      <c r="CD251">
        <v>1</v>
      </c>
      <c r="CE251">
        <v>0</v>
      </c>
      <c r="CF251">
        <v>2</v>
      </c>
      <c r="CG251">
        <v>0</v>
      </c>
      <c r="CH251">
        <v>0</v>
      </c>
      <c r="CI251">
        <v>6</v>
      </c>
      <c r="CJ251">
        <v>2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14</v>
      </c>
      <c r="CT251">
        <v>14</v>
      </c>
      <c r="CU251">
        <v>8</v>
      </c>
      <c r="CV251">
        <v>0</v>
      </c>
      <c r="CW251">
        <v>1</v>
      </c>
      <c r="CX251">
        <v>0</v>
      </c>
      <c r="CY251">
        <v>0</v>
      </c>
      <c r="CZ251">
        <v>1</v>
      </c>
      <c r="DA251">
        <v>1</v>
      </c>
      <c r="DB251">
        <v>0</v>
      </c>
      <c r="DC251">
        <v>0</v>
      </c>
      <c r="DD251">
        <v>0</v>
      </c>
      <c r="DE251">
        <v>0</v>
      </c>
      <c r="DF251">
        <v>1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2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14</v>
      </c>
      <c r="DT251">
        <v>10</v>
      </c>
      <c r="DU251">
        <v>1</v>
      </c>
      <c r="DV251">
        <v>6</v>
      </c>
      <c r="DW251">
        <v>0</v>
      </c>
      <c r="DX251">
        <v>0</v>
      </c>
      <c r="DY251">
        <v>0</v>
      </c>
      <c r="DZ251">
        <v>0</v>
      </c>
      <c r="EA251">
        <v>1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1</v>
      </c>
      <c r="EM251">
        <v>1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10</v>
      </c>
      <c r="ET251">
        <v>42</v>
      </c>
      <c r="EU251">
        <v>21</v>
      </c>
      <c r="EV251">
        <v>5</v>
      </c>
      <c r="EW251">
        <v>1</v>
      </c>
      <c r="EX251">
        <v>2</v>
      </c>
      <c r="EY251">
        <v>2</v>
      </c>
      <c r="EZ251">
        <v>0</v>
      </c>
      <c r="FA251">
        <v>0</v>
      </c>
      <c r="FB251">
        <v>0</v>
      </c>
      <c r="FC251">
        <v>0</v>
      </c>
      <c r="FD251">
        <v>1</v>
      </c>
      <c r="FE251">
        <v>0</v>
      </c>
      <c r="FF251">
        <v>0</v>
      </c>
      <c r="FG251">
        <v>0</v>
      </c>
      <c r="FH251">
        <v>0</v>
      </c>
      <c r="FI251">
        <v>7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1</v>
      </c>
      <c r="FQ251">
        <v>0</v>
      </c>
      <c r="FR251">
        <v>2</v>
      </c>
      <c r="FS251">
        <v>42</v>
      </c>
      <c r="FT251">
        <v>34</v>
      </c>
      <c r="FU251">
        <v>3</v>
      </c>
      <c r="FV251">
        <v>0</v>
      </c>
      <c r="FW251">
        <v>0</v>
      </c>
      <c r="FX251">
        <v>0</v>
      </c>
      <c r="FY251">
        <v>0</v>
      </c>
      <c r="FZ251">
        <v>1</v>
      </c>
      <c r="GA251">
        <v>0</v>
      </c>
      <c r="GB251">
        <v>1</v>
      </c>
      <c r="GC251">
        <v>0</v>
      </c>
      <c r="GD251">
        <v>1</v>
      </c>
      <c r="GE251">
        <v>0</v>
      </c>
      <c r="GF251">
        <v>1</v>
      </c>
      <c r="GG251">
        <v>0</v>
      </c>
      <c r="GH251">
        <v>24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1</v>
      </c>
      <c r="GO251">
        <v>0</v>
      </c>
      <c r="GP251">
        <v>0</v>
      </c>
      <c r="GQ251">
        <v>2</v>
      </c>
      <c r="GR251">
        <v>0</v>
      </c>
      <c r="GS251">
        <v>34</v>
      </c>
      <c r="GT251">
        <v>13</v>
      </c>
      <c r="GU251">
        <v>6</v>
      </c>
      <c r="GV251">
        <v>2</v>
      </c>
      <c r="GW251">
        <v>0</v>
      </c>
      <c r="GX251">
        <v>1</v>
      </c>
      <c r="GY251">
        <v>0</v>
      </c>
      <c r="GZ251">
        <v>2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1</v>
      </c>
      <c r="HO251">
        <v>0</v>
      </c>
      <c r="HP251">
        <v>0</v>
      </c>
      <c r="HQ251">
        <v>0</v>
      </c>
      <c r="HR251">
        <v>1</v>
      </c>
      <c r="HS251">
        <v>13</v>
      </c>
      <c r="HT251">
        <v>5</v>
      </c>
      <c r="HU251">
        <v>2</v>
      </c>
      <c r="HV251">
        <v>0</v>
      </c>
      <c r="HW251">
        <v>1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1</v>
      </c>
      <c r="IF251">
        <v>1</v>
      </c>
      <c r="IG251">
        <v>0</v>
      </c>
      <c r="IH251">
        <v>5</v>
      </c>
    </row>
    <row r="252" spans="1:242">
      <c r="A252" t="s">
        <v>879</v>
      </c>
      <c r="B252" t="s">
        <v>862</v>
      </c>
      <c r="C252" t="str">
        <f>"080505"</f>
        <v>080505</v>
      </c>
      <c r="D252" t="s">
        <v>878</v>
      </c>
      <c r="E252">
        <v>9</v>
      </c>
      <c r="F252">
        <v>821</v>
      </c>
      <c r="G252">
        <v>631</v>
      </c>
      <c r="H252">
        <v>296</v>
      </c>
      <c r="I252">
        <v>335</v>
      </c>
      <c r="J252">
        <v>2</v>
      </c>
      <c r="K252">
        <v>0</v>
      </c>
      <c r="L252">
        <v>3</v>
      </c>
      <c r="M252">
        <v>3</v>
      </c>
      <c r="N252">
        <v>0</v>
      </c>
      <c r="O252">
        <v>0</v>
      </c>
      <c r="P252">
        <v>0</v>
      </c>
      <c r="Q252">
        <v>0</v>
      </c>
      <c r="R252">
        <v>3</v>
      </c>
      <c r="S252">
        <v>338</v>
      </c>
      <c r="T252">
        <v>3</v>
      </c>
      <c r="U252">
        <v>0</v>
      </c>
      <c r="V252">
        <v>338</v>
      </c>
      <c r="W252">
        <v>8</v>
      </c>
      <c r="X252">
        <v>5</v>
      </c>
      <c r="Y252">
        <v>3</v>
      </c>
      <c r="Z252">
        <v>0</v>
      </c>
      <c r="AA252">
        <v>330</v>
      </c>
      <c r="AB252">
        <v>85</v>
      </c>
      <c r="AC252">
        <v>7</v>
      </c>
      <c r="AD252">
        <v>32</v>
      </c>
      <c r="AE252">
        <v>2</v>
      </c>
      <c r="AF252">
        <v>5</v>
      </c>
      <c r="AG252">
        <v>1</v>
      </c>
      <c r="AH252">
        <v>9</v>
      </c>
      <c r="AI252">
        <v>4</v>
      </c>
      <c r="AJ252">
        <v>1</v>
      </c>
      <c r="AK252">
        <v>0</v>
      </c>
      <c r="AL252">
        <v>2</v>
      </c>
      <c r="AM252">
        <v>3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0</v>
      </c>
      <c r="AV252">
        <v>15</v>
      </c>
      <c r="AW252">
        <v>0</v>
      </c>
      <c r="AX252">
        <v>0</v>
      </c>
      <c r="AY252">
        <v>1</v>
      </c>
      <c r="AZ252">
        <v>2</v>
      </c>
      <c r="BA252">
        <v>85</v>
      </c>
      <c r="BB252">
        <v>116</v>
      </c>
      <c r="BC252">
        <v>25</v>
      </c>
      <c r="BD252">
        <v>9</v>
      </c>
      <c r="BE252">
        <v>3</v>
      </c>
      <c r="BF252">
        <v>1</v>
      </c>
      <c r="BG252">
        <v>1</v>
      </c>
      <c r="BH252">
        <v>0</v>
      </c>
      <c r="BI252">
        <v>0</v>
      </c>
      <c r="BJ252">
        <v>2</v>
      </c>
      <c r="BK252">
        <v>68</v>
      </c>
      <c r="BL252">
        <v>1</v>
      </c>
      <c r="BM252">
        <v>0</v>
      </c>
      <c r="BN252">
        <v>0</v>
      </c>
      <c r="BO252">
        <v>0</v>
      </c>
      <c r="BP252">
        <v>1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1</v>
      </c>
      <c r="BW252">
        <v>2</v>
      </c>
      <c r="BX252">
        <v>2</v>
      </c>
      <c r="BY252">
        <v>0</v>
      </c>
      <c r="BZ252">
        <v>0</v>
      </c>
      <c r="CA252">
        <v>116</v>
      </c>
      <c r="CB252">
        <v>14</v>
      </c>
      <c r="CC252">
        <v>4</v>
      </c>
      <c r="CD252">
        <v>1</v>
      </c>
      <c r="CE252">
        <v>1</v>
      </c>
      <c r="CF252">
        <v>0</v>
      </c>
      <c r="CG252">
        <v>0</v>
      </c>
      <c r="CH252">
        <v>1</v>
      </c>
      <c r="CI252">
        <v>5</v>
      </c>
      <c r="CJ252">
        <v>0</v>
      </c>
      <c r="CK252">
        <v>1</v>
      </c>
      <c r="CL252">
        <v>0</v>
      </c>
      <c r="CM252">
        <v>0</v>
      </c>
      <c r="CN252">
        <v>0</v>
      </c>
      <c r="CO252">
        <v>0</v>
      </c>
      <c r="CP252">
        <v>1</v>
      </c>
      <c r="CQ252">
        <v>0</v>
      </c>
      <c r="CR252">
        <v>0</v>
      </c>
      <c r="CS252">
        <v>14</v>
      </c>
      <c r="CT252">
        <v>18</v>
      </c>
      <c r="CU252">
        <v>10</v>
      </c>
      <c r="CV252">
        <v>0</v>
      </c>
      <c r="CW252">
        <v>1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2</v>
      </c>
      <c r="DE252">
        <v>0</v>
      </c>
      <c r="DF252">
        <v>0</v>
      </c>
      <c r="DG252">
        <v>1</v>
      </c>
      <c r="DH252">
        <v>1</v>
      </c>
      <c r="DI252">
        <v>1</v>
      </c>
      <c r="DJ252">
        <v>0</v>
      </c>
      <c r="DK252">
        <v>0</v>
      </c>
      <c r="DL252">
        <v>0</v>
      </c>
      <c r="DM252">
        <v>0</v>
      </c>
      <c r="DN252">
        <v>1</v>
      </c>
      <c r="DO252">
        <v>0</v>
      </c>
      <c r="DP252">
        <v>0</v>
      </c>
      <c r="DQ252">
        <v>0</v>
      </c>
      <c r="DR252">
        <v>1</v>
      </c>
      <c r="DS252">
        <v>18</v>
      </c>
      <c r="DT252">
        <v>14</v>
      </c>
      <c r="DU252">
        <v>0</v>
      </c>
      <c r="DV252">
        <v>5</v>
      </c>
      <c r="DW252">
        <v>1</v>
      </c>
      <c r="DX252">
        <v>1</v>
      </c>
      <c r="DY252">
        <v>0</v>
      </c>
      <c r="DZ252">
        <v>0</v>
      </c>
      <c r="EA252">
        <v>0</v>
      </c>
      <c r="EB252">
        <v>1</v>
      </c>
      <c r="EC252">
        <v>0</v>
      </c>
      <c r="ED252">
        <v>1</v>
      </c>
      <c r="EE252">
        <v>0</v>
      </c>
      <c r="EF252">
        <v>3</v>
      </c>
      <c r="EG252">
        <v>0</v>
      </c>
      <c r="EH252">
        <v>1</v>
      </c>
      <c r="EI252">
        <v>0</v>
      </c>
      <c r="EJ252">
        <v>1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14</v>
      </c>
      <c r="ET252">
        <v>36</v>
      </c>
      <c r="EU252">
        <v>18</v>
      </c>
      <c r="EV252">
        <v>4</v>
      </c>
      <c r="EW252">
        <v>1</v>
      </c>
      <c r="EX252">
        <v>2</v>
      </c>
      <c r="EY252">
        <v>0</v>
      </c>
      <c r="EZ252">
        <v>0</v>
      </c>
      <c r="FA252">
        <v>0</v>
      </c>
      <c r="FB252">
        <v>1</v>
      </c>
      <c r="FC252">
        <v>1</v>
      </c>
      <c r="FD252">
        <v>4</v>
      </c>
      <c r="FE252">
        <v>0</v>
      </c>
      <c r="FF252">
        <v>0</v>
      </c>
      <c r="FG252">
        <v>0</v>
      </c>
      <c r="FH252">
        <v>0</v>
      </c>
      <c r="FI252">
        <v>3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2</v>
      </c>
      <c r="FS252">
        <v>36</v>
      </c>
      <c r="FT252">
        <v>30</v>
      </c>
      <c r="FU252">
        <v>3</v>
      </c>
      <c r="FV252">
        <v>0</v>
      </c>
      <c r="FW252">
        <v>2</v>
      </c>
      <c r="FX252">
        <v>1</v>
      </c>
      <c r="FY252">
        <v>0</v>
      </c>
      <c r="FZ252">
        <v>1</v>
      </c>
      <c r="GA252">
        <v>1</v>
      </c>
      <c r="GB252">
        <v>0</v>
      </c>
      <c r="GC252">
        <v>0</v>
      </c>
      <c r="GD252">
        <v>1</v>
      </c>
      <c r="GE252">
        <v>0</v>
      </c>
      <c r="GF252">
        <v>0</v>
      </c>
      <c r="GG252">
        <v>1</v>
      </c>
      <c r="GH252">
        <v>19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1</v>
      </c>
      <c r="GO252">
        <v>0</v>
      </c>
      <c r="GP252">
        <v>0</v>
      </c>
      <c r="GQ252">
        <v>0</v>
      </c>
      <c r="GR252">
        <v>0</v>
      </c>
      <c r="GS252">
        <v>30</v>
      </c>
      <c r="GT252">
        <v>17</v>
      </c>
      <c r="GU252">
        <v>2</v>
      </c>
      <c r="GV252">
        <v>4</v>
      </c>
      <c r="GW252">
        <v>3</v>
      </c>
      <c r="GX252">
        <v>0</v>
      </c>
      <c r="GY252">
        <v>0</v>
      </c>
      <c r="GZ252">
        <v>2</v>
      </c>
      <c r="HA252">
        <v>2</v>
      </c>
      <c r="HB252">
        <v>1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1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1</v>
      </c>
      <c r="HO252">
        <v>0</v>
      </c>
      <c r="HP252">
        <v>0</v>
      </c>
      <c r="HQ252">
        <v>1</v>
      </c>
      <c r="HR252">
        <v>0</v>
      </c>
      <c r="HS252">
        <v>17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</row>
    <row r="253" spans="1:242">
      <c r="A253" t="s">
        <v>877</v>
      </c>
      <c r="B253" t="s">
        <v>862</v>
      </c>
      <c r="C253" t="str">
        <f>"080505"</f>
        <v>080505</v>
      </c>
      <c r="D253" t="s">
        <v>876</v>
      </c>
      <c r="E253">
        <v>10</v>
      </c>
      <c r="F253">
        <v>1120</v>
      </c>
      <c r="G253">
        <v>850</v>
      </c>
      <c r="H253">
        <v>350</v>
      </c>
      <c r="I253">
        <v>500</v>
      </c>
      <c r="J253">
        <v>1</v>
      </c>
      <c r="K253">
        <v>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498</v>
      </c>
      <c r="T253">
        <v>0</v>
      </c>
      <c r="U253">
        <v>0</v>
      </c>
      <c r="V253">
        <v>498</v>
      </c>
      <c r="W253">
        <v>7</v>
      </c>
      <c r="X253">
        <v>7</v>
      </c>
      <c r="Y253">
        <v>0</v>
      </c>
      <c r="Z253">
        <v>0</v>
      </c>
      <c r="AA253">
        <v>491</v>
      </c>
      <c r="AB253">
        <v>84</v>
      </c>
      <c r="AC253">
        <v>11</v>
      </c>
      <c r="AD253">
        <v>31</v>
      </c>
      <c r="AE253">
        <v>3</v>
      </c>
      <c r="AF253">
        <v>1</v>
      </c>
      <c r="AG253">
        <v>4</v>
      </c>
      <c r="AH253">
        <v>9</v>
      </c>
      <c r="AI253">
        <v>4</v>
      </c>
      <c r="AJ253">
        <v>1</v>
      </c>
      <c r="AK253">
        <v>1</v>
      </c>
      <c r="AL253">
        <v>0</v>
      </c>
      <c r="AM253">
        <v>1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2</v>
      </c>
      <c r="AT253">
        <v>0</v>
      </c>
      <c r="AU253">
        <v>0</v>
      </c>
      <c r="AV253">
        <v>11</v>
      </c>
      <c r="AW253">
        <v>0</v>
      </c>
      <c r="AX253">
        <v>0</v>
      </c>
      <c r="AY253">
        <v>0</v>
      </c>
      <c r="AZ253">
        <v>4</v>
      </c>
      <c r="BA253">
        <v>84</v>
      </c>
      <c r="BB253">
        <v>191</v>
      </c>
      <c r="BC253">
        <v>29</v>
      </c>
      <c r="BD253">
        <v>39</v>
      </c>
      <c r="BE253">
        <v>2</v>
      </c>
      <c r="BF253">
        <v>6</v>
      </c>
      <c r="BG253">
        <v>0</v>
      </c>
      <c r="BH253">
        <v>1</v>
      </c>
      <c r="BI253">
        <v>6</v>
      </c>
      <c r="BJ253">
        <v>0</v>
      </c>
      <c r="BK253">
        <v>92</v>
      </c>
      <c r="BL253">
        <v>2</v>
      </c>
      <c r="BM253">
        <v>0</v>
      </c>
      <c r="BN253">
        <v>1</v>
      </c>
      <c r="BO253">
        <v>2</v>
      </c>
      <c r="BP253">
        <v>3</v>
      </c>
      <c r="BQ253">
        <v>0</v>
      </c>
      <c r="BR253">
        <v>0</v>
      </c>
      <c r="BS253">
        <v>1</v>
      </c>
      <c r="BT253">
        <v>1</v>
      </c>
      <c r="BU253">
        <v>1</v>
      </c>
      <c r="BV253">
        <v>1</v>
      </c>
      <c r="BW253">
        <v>0</v>
      </c>
      <c r="BX253">
        <v>0</v>
      </c>
      <c r="BY253">
        <v>1</v>
      </c>
      <c r="BZ253">
        <v>3</v>
      </c>
      <c r="CA253">
        <v>191</v>
      </c>
      <c r="CB253">
        <v>18</v>
      </c>
      <c r="CC253">
        <v>2</v>
      </c>
      <c r="CD253">
        <v>2</v>
      </c>
      <c r="CE253">
        <v>1</v>
      </c>
      <c r="CF253">
        <v>0</v>
      </c>
      <c r="CG253">
        <v>1</v>
      </c>
      <c r="CH253">
        <v>2</v>
      </c>
      <c r="CI253">
        <v>5</v>
      </c>
      <c r="CJ253">
        <v>1</v>
      </c>
      <c r="CK253">
        <v>1</v>
      </c>
      <c r="CL253">
        <v>2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1</v>
      </c>
      <c r="CS253">
        <v>18</v>
      </c>
      <c r="CT253">
        <v>22</v>
      </c>
      <c r="CU253">
        <v>19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3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22</v>
      </c>
      <c r="DT253">
        <v>7</v>
      </c>
      <c r="DU253">
        <v>1</v>
      </c>
      <c r="DV253">
        <v>4</v>
      </c>
      <c r="DW253">
        <v>2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7</v>
      </c>
      <c r="ET253">
        <v>88</v>
      </c>
      <c r="EU253">
        <v>43</v>
      </c>
      <c r="EV253">
        <v>15</v>
      </c>
      <c r="EW253">
        <v>0</v>
      </c>
      <c r="EX253">
        <v>3</v>
      </c>
      <c r="EY253">
        <v>3</v>
      </c>
      <c r="EZ253">
        <v>0</v>
      </c>
      <c r="FA253">
        <v>0</v>
      </c>
      <c r="FB253">
        <v>0</v>
      </c>
      <c r="FC253">
        <v>4</v>
      </c>
      <c r="FD253">
        <v>3</v>
      </c>
      <c r="FE253">
        <v>0</v>
      </c>
      <c r="FF253">
        <v>0</v>
      </c>
      <c r="FG253">
        <v>1</v>
      </c>
      <c r="FH253">
        <v>0</v>
      </c>
      <c r="FI253">
        <v>6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1</v>
      </c>
      <c r="FR253">
        <v>9</v>
      </c>
      <c r="FS253">
        <v>88</v>
      </c>
      <c r="FT253">
        <v>42</v>
      </c>
      <c r="FU253">
        <v>6</v>
      </c>
      <c r="FV253">
        <v>0</v>
      </c>
      <c r="FW253">
        <v>2</v>
      </c>
      <c r="FX253">
        <v>1</v>
      </c>
      <c r="FY253">
        <v>0</v>
      </c>
      <c r="FZ253">
        <v>0</v>
      </c>
      <c r="GA253">
        <v>2</v>
      </c>
      <c r="GB253">
        <v>1</v>
      </c>
      <c r="GC253">
        <v>1</v>
      </c>
      <c r="GD253">
        <v>2</v>
      </c>
      <c r="GE253">
        <v>0</v>
      </c>
      <c r="GF253">
        <v>0</v>
      </c>
      <c r="GG253">
        <v>2</v>
      </c>
      <c r="GH253">
        <v>17</v>
      </c>
      <c r="GI253">
        <v>0</v>
      </c>
      <c r="GJ253">
        <v>0</v>
      </c>
      <c r="GK253">
        <v>0</v>
      </c>
      <c r="GL253">
        <v>1</v>
      </c>
      <c r="GM253">
        <v>0</v>
      </c>
      <c r="GN253">
        <v>0</v>
      </c>
      <c r="GO253">
        <v>0</v>
      </c>
      <c r="GP253">
        <v>1</v>
      </c>
      <c r="GQ253">
        <v>4</v>
      </c>
      <c r="GR253">
        <v>2</v>
      </c>
      <c r="GS253">
        <v>42</v>
      </c>
      <c r="GT253">
        <v>37</v>
      </c>
      <c r="GU253">
        <v>10</v>
      </c>
      <c r="GV253">
        <v>7</v>
      </c>
      <c r="GW253">
        <v>7</v>
      </c>
      <c r="GX253">
        <v>1</v>
      </c>
      <c r="GY253">
        <v>0</v>
      </c>
      <c r="GZ253">
        <v>0</v>
      </c>
      <c r="HA253">
        <v>0</v>
      </c>
      <c r="HB253">
        <v>0</v>
      </c>
      <c r="HC253">
        <v>2</v>
      </c>
      <c r="HD253">
        <v>0</v>
      </c>
      <c r="HE253">
        <v>1</v>
      </c>
      <c r="HF253">
        <v>0</v>
      </c>
      <c r="HG253">
        <v>2</v>
      </c>
      <c r="HH253">
        <v>4</v>
      </c>
      <c r="HI253">
        <v>1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1</v>
      </c>
      <c r="HR253">
        <v>1</v>
      </c>
      <c r="HS253">
        <v>37</v>
      </c>
      <c r="HT253">
        <v>2</v>
      </c>
      <c r="HU253">
        <v>1</v>
      </c>
      <c r="HV253">
        <v>1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2</v>
      </c>
    </row>
    <row r="254" spans="1:242">
      <c r="A254" t="s">
        <v>875</v>
      </c>
      <c r="B254" t="s">
        <v>862</v>
      </c>
      <c r="C254" t="str">
        <f>"080505"</f>
        <v>080505</v>
      </c>
      <c r="D254" t="s">
        <v>874</v>
      </c>
      <c r="E254">
        <v>11</v>
      </c>
      <c r="F254">
        <v>1006</v>
      </c>
      <c r="G254">
        <v>760</v>
      </c>
      <c r="H254">
        <v>248</v>
      </c>
      <c r="I254">
        <v>512</v>
      </c>
      <c r="J254">
        <v>0</v>
      </c>
      <c r="K254">
        <v>11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512</v>
      </c>
      <c r="T254">
        <v>0</v>
      </c>
      <c r="U254">
        <v>0</v>
      </c>
      <c r="V254">
        <v>512</v>
      </c>
      <c r="W254">
        <v>18</v>
      </c>
      <c r="X254">
        <v>16</v>
      </c>
      <c r="Y254">
        <v>2</v>
      </c>
      <c r="Z254">
        <v>0</v>
      </c>
      <c r="AA254">
        <v>494</v>
      </c>
      <c r="AB254">
        <v>112</v>
      </c>
      <c r="AC254">
        <v>14</v>
      </c>
      <c r="AD254">
        <v>42</v>
      </c>
      <c r="AE254">
        <v>7</v>
      </c>
      <c r="AF254">
        <v>1</v>
      </c>
      <c r="AG254">
        <v>0</v>
      </c>
      <c r="AH254">
        <v>10</v>
      </c>
      <c r="AI254">
        <v>2</v>
      </c>
      <c r="AJ254">
        <v>1</v>
      </c>
      <c r="AK254">
        <v>2</v>
      </c>
      <c r="AL254">
        <v>1</v>
      </c>
      <c r="AM254">
        <v>1</v>
      </c>
      <c r="AN254">
        <v>3</v>
      </c>
      <c r="AO254">
        <v>0</v>
      </c>
      <c r="AP254">
        <v>0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26</v>
      </c>
      <c r="AW254">
        <v>0</v>
      </c>
      <c r="AX254">
        <v>1</v>
      </c>
      <c r="AY254">
        <v>0</v>
      </c>
      <c r="AZ254">
        <v>0</v>
      </c>
      <c r="BA254">
        <v>112</v>
      </c>
      <c r="BB254">
        <v>176</v>
      </c>
      <c r="BC254">
        <v>42</v>
      </c>
      <c r="BD254">
        <v>23</v>
      </c>
      <c r="BE254">
        <v>4</v>
      </c>
      <c r="BF254">
        <v>3</v>
      </c>
      <c r="BG254">
        <v>0</v>
      </c>
      <c r="BH254">
        <v>0</v>
      </c>
      <c r="BI254">
        <v>3</v>
      </c>
      <c r="BJ254">
        <v>0</v>
      </c>
      <c r="BK254">
        <v>91</v>
      </c>
      <c r="BL254">
        <v>1</v>
      </c>
      <c r="BM254">
        <v>0</v>
      </c>
      <c r="BN254">
        <v>0</v>
      </c>
      <c r="BO254">
        <v>2</v>
      </c>
      <c r="BP254">
        <v>0</v>
      </c>
      <c r="BQ254">
        <v>3</v>
      </c>
      <c r="BR254">
        <v>0</v>
      </c>
      <c r="BS254">
        <v>0</v>
      </c>
      <c r="BT254">
        <v>0</v>
      </c>
      <c r="BU254">
        <v>1</v>
      </c>
      <c r="BV254">
        <v>0</v>
      </c>
      <c r="BW254">
        <v>2</v>
      </c>
      <c r="BX254">
        <v>1</v>
      </c>
      <c r="BY254">
        <v>0</v>
      </c>
      <c r="BZ254">
        <v>0</v>
      </c>
      <c r="CA254">
        <v>176</v>
      </c>
      <c r="CB254">
        <v>29</v>
      </c>
      <c r="CC254">
        <v>7</v>
      </c>
      <c r="CD254">
        <v>4</v>
      </c>
      <c r="CE254">
        <v>0</v>
      </c>
      <c r="CF254">
        <v>1</v>
      </c>
      <c r="CG254">
        <v>1</v>
      </c>
      <c r="CH254">
        <v>2</v>
      </c>
      <c r="CI254">
        <v>6</v>
      </c>
      <c r="CJ254">
        <v>4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1</v>
      </c>
      <c r="CR254">
        <v>3</v>
      </c>
      <c r="CS254">
        <v>29</v>
      </c>
      <c r="CT254">
        <v>23</v>
      </c>
      <c r="CU254">
        <v>16</v>
      </c>
      <c r="CV254">
        <v>2</v>
      </c>
      <c r="CW254">
        <v>0</v>
      </c>
      <c r="CX254">
        <v>0</v>
      </c>
      <c r="CY254">
        <v>0</v>
      </c>
      <c r="CZ254">
        <v>2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1</v>
      </c>
      <c r="DI254">
        <v>0</v>
      </c>
      <c r="DJ254">
        <v>0</v>
      </c>
      <c r="DK254">
        <v>0</v>
      </c>
      <c r="DL254">
        <v>0</v>
      </c>
      <c r="DM254">
        <v>1</v>
      </c>
      <c r="DN254">
        <v>0</v>
      </c>
      <c r="DO254">
        <v>0</v>
      </c>
      <c r="DP254">
        <v>0</v>
      </c>
      <c r="DQ254">
        <v>0</v>
      </c>
      <c r="DR254">
        <v>1</v>
      </c>
      <c r="DS254">
        <v>23</v>
      </c>
      <c r="DT254">
        <v>18</v>
      </c>
      <c r="DU254">
        <v>1</v>
      </c>
      <c r="DV254">
        <v>12</v>
      </c>
      <c r="DW254">
        <v>0</v>
      </c>
      <c r="DX254">
        <v>1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1</v>
      </c>
      <c r="EE254">
        <v>0</v>
      </c>
      <c r="EF254">
        <v>2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1</v>
      </c>
      <c r="ER254">
        <v>0</v>
      </c>
      <c r="ES254">
        <v>18</v>
      </c>
      <c r="ET254">
        <v>55</v>
      </c>
      <c r="EU254">
        <v>17</v>
      </c>
      <c r="EV254">
        <v>10</v>
      </c>
      <c r="EW254">
        <v>1</v>
      </c>
      <c r="EX254">
        <v>1</v>
      </c>
      <c r="EY254">
        <v>0</v>
      </c>
      <c r="EZ254">
        <v>0</v>
      </c>
      <c r="FA254">
        <v>0</v>
      </c>
      <c r="FB254">
        <v>1</v>
      </c>
      <c r="FC254">
        <v>2</v>
      </c>
      <c r="FD254">
        <v>2</v>
      </c>
      <c r="FE254">
        <v>0</v>
      </c>
      <c r="FF254">
        <v>0</v>
      </c>
      <c r="FG254">
        <v>0</v>
      </c>
      <c r="FH254">
        <v>0</v>
      </c>
      <c r="FI254">
        <v>11</v>
      </c>
      <c r="FJ254">
        <v>0</v>
      </c>
      <c r="FK254">
        <v>2</v>
      </c>
      <c r="FL254">
        <v>1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7</v>
      </c>
      <c r="FS254">
        <v>55</v>
      </c>
      <c r="FT254">
        <v>34</v>
      </c>
      <c r="FU254">
        <v>7</v>
      </c>
      <c r="FV254">
        <v>0</v>
      </c>
      <c r="FW254">
        <v>2</v>
      </c>
      <c r="FX254">
        <v>0</v>
      </c>
      <c r="FY254">
        <v>0</v>
      </c>
      <c r="FZ254">
        <v>2</v>
      </c>
      <c r="GA254">
        <v>2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16</v>
      </c>
      <c r="GI254">
        <v>0</v>
      </c>
      <c r="GJ254">
        <v>1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2</v>
      </c>
      <c r="GQ254">
        <v>1</v>
      </c>
      <c r="GR254">
        <v>1</v>
      </c>
      <c r="GS254">
        <v>34</v>
      </c>
      <c r="GT254">
        <v>42</v>
      </c>
      <c r="GU254">
        <v>12</v>
      </c>
      <c r="GV254">
        <v>16</v>
      </c>
      <c r="GW254">
        <v>2</v>
      </c>
      <c r="GX254">
        <v>0</v>
      </c>
      <c r="GY254">
        <v>1</v>
      </c>
      <c r="GZ254">
        <v>1</v>
      </c>
      <c r="HA254">
        <v>3</v>
      </c>
      <c r="HB254">
        <v>1</v>
      </c>
      <c r="HC254">
        <v>0</v>
      </c>
      <c r="HD254">
        <v>1</v>
      </c>
      <c r="HE254">
        <v>0</v>
      </c>
      <c r="HF254">
        <v>1</v>
      </c>
      <c r="HG254">
        <v>0</v>
      </c>
      <c r="HH254">
        <v>0</v>
      </c>
      <c r="HI254">
        <v>0</v>
      </c>
      <c r="HJ254">
        <v>1</v>
      </c>
      <c r="HK254">
        <v>0</v>
      </c>
      <c r="HL254">
        <v>1</v>
      </c>
      <c r="HM254">
        <v>0</v>
      </c>
      <c r="HN254">
        <v>1</v>
      </c>
      <c r="HO254">
        <v>0</v>
      </c>
      <c r="HP254">
        <v>0</v>
      </c>
      <c r="HQ254">
        <v>1</v>
      </c>
      <c r="HR254">
        <v>0</v>
      </c>
      <c r="HS254">
        <v>42</v>
      </c>
      <c r="HT254">
        <v>5</v>
      </c>
      <c r="HU254">
        <v>2</v>
      </c>
      <c r="HV254">
        <v>1</v>
      </c>
      <c r="HW254">
        <v>0</v>
      </c>
      <c r="HX254">
        <v>0</v>
      </c>
      <c r="HY254">
        <v>0</v>
      </c>
      <c r="HZ254">
        <v>1</v>
      </c>
      <c r="IA254">
        <v>0</v>
      </c>
      <c r="IB254">
        <v>0</v>
      </c>
      <c r="IC254">
        <v>0</v>
      </c>
      <c r="ID254">
        <v>0</v>
      </c>
      <c r="IE254">
        <v>1</v>
      </c>
      <c r="IF254">
        <v>0</v>
      </c>
      <c r="IG254">
        <v>0</v>
      </c>
      <c r="IH254">
        <v>5</v>
      </c>
    </row>
    <row r="255" spans="1:242">
      <c r="A255" s="1" t="s">
        <v>873</v>
      </c>
      <c r="B255" t="s">
        <v>862</v>
      </c>
      <c r="C255" t="str">
        <f>"080505"</f>
        <v>080505</v>
      </c>
      <c r="D255" t="s">
        <v>872</v>
      </c>
      <c r="E255">
        <v>12</v>
      </c>
      <c r="F255">
        <v>1070</v>
      </c>
      <c r="G255">
        <v>810</v>
      </c>
      <c r="H255">
        <v>354</v>
      </c>
      <c r="I255">
        <v>456</v>
      </c>
      <c r="J255">
        <v>0</v>
      </c>
      <c r="K255">
        <v>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456</v>
      </c>
      <c r="T255">
        <v>0</v>
      </c>
      <c r="U255">
        <v>0</v>
      </c>
      <c r="V255">
        <v>456</v>
      </c>
      <c r="W255">
        <v>7</v>
      </c>
      <c r="X255">
        <v>6</v>
      </c>
      <c r="Y255">
        <v>1</v>
      </c>
      <c r="Z255">
        <v>0</v>
      </c>
      <c r="AA255">
        <v>449</v>
      </c>
      <c r="AB255">
        <v>120</v>
      </c>
      <c r="AC255">
        <v>14</v>
      </c>
      <c r="AD255">
        <v>45</v>
      </c>
      <c r="AE255">
        <v>5</v>
      </c>
      <c r="AF255">
        <v>3</v>
      </c>
      <c r="AG255">
        <v>4</v>
      </c>
      <c r="AH255">
        <v>14</v>
      </c>
      <c r="AI255">
        <v>3</v>
      </c>
      <c r="AJ255">
        <v>1</v>
      </c>
      <c r="AK255">
        <v>1</v>
      </c>
      <c r="AL255">
        <v>1</v>
      </c>
      <c r="AM255">
        <v>0</v>
      </c>
      <c r="AN255">
        <v>0</v>
      </c>
      <c r="AO255">
        <v>2</v>
      </c>
      <c r="AP255">
        <v>0</v>
      </c>
      <c r="AQ255">
        <v>2</v>
      </c>
      <c r="AR255">
        <v>0</v>
      </c>
      <c r="AS255">
        <v>0</v>
      </c>
      <c r="AT255">
        <v>0</v>
      </c>
      <c r="AU255">
        <v>0</v>
      </c>
      <c r="AV255">
        <v>25</v>
      </c>
      <c r="AW255">
        <v>0</v>
      </c>
      <c r="AX255">
        <v>0</v>
      </c>
      <c r="AY255">
        <v>0</v>
      </c>
      <c r="AZ255">
        <v>0</v>
      </c>
      <c r="BA255">
        <v>120</v>
      </c>
      <c r="BB255">
        <v>171</v>
      </c>
      <c r="BC255">
        <v>32</v>
      </c>
      <c r="BD255">
        <v>18</v>
      </c>
      <c r="BE255">
        <v>1</v>
      </c>
      <c r="BF255">
        <v>2</v>
      </c>
      <c r="BG255">
        <v>0</v>
      </c>
      <c r="BH255">
        <v>0</v>
      </c>
      <c r="BI255">
        <v>5</v>
      </c>
      <c r="BJ255">
        <v>1</v>
      </c>
      <c r="BK255">
        <v>102</v>
      </c>
      <c r="BL255">
        <v>3</v>
      </c>
      <c r="BM255">
        <v>0</v>
      </c>
      <c r="BN255">
        <v>0</v>
      </c>
      <c r="BO255">
        <v>2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0</v>
      </c>
      <c r="BY255">
        <v>0</v>
      </c>
      <c r="BZ255">
        <v>3</v>
      </c>
      <c r="CA255">
        <v>171</v>
      </c>
      <c r="CB255">
        <v>6</v>
      </c>
      <c r="CC255">
        <v>2</v>
      </c>
      <c r="CD255">
        <v>1</v>
      </c>
      <c r="CE255">
        <v>0</v>
      </c>
      <c r="CF255">
        <v>0</v>
      </c>
      <c r="CG255">
        <v>0</v>
      </c>
      <c r="CH255">
        <v>1</v>
      </c>
      <c r="CI255">
        <v>0</v>
      </c>
      <c r="CJ255">
        <v>1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1</v>
      </c>
      <c r="CS255">
        <v>6</v>
      </c>
      <c r="CT255">
        <v>26</v>
      </c>
      <c r="CU255">
        <v>14</v>
      </c>
      <c r="CV255">
        <v>0</v>
      </c>
      <c r="CW255">
        <v>2</v>
      </c>
      <c r="CX255">
        <v>0</v>
      </c>
      <c r="CY255">
        <v>0</v>
      </c>
      <c r="CZ255">
        <v>3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2</v>
      </c>
      <c r="DL255">
        <v>0</v>
      </c>
      <c r="DM255">
        <v>1</v>
      </c>
      <c r="DN255">
        <v>2</v>
      </c>
      <c r="DO255">
        <v>1</v>
      </c>
      <c r="DP255">
        <v>0</v>
      </c>
      <c r="DQ255">
        <v>1</v>
      </c>
      <c r="DR255">
        <v>0</v>
      </c>
      <c r="DS255">
        <v>26</v>
      </c>
      <c r="DT255">
        <v>10</v>
      </c>
      <c r="DU255">
        <v>1</v>
      </c>
      <c r="DV255">
        <v>4</v>
      </c>
      <c r="DW255">
        <v>0</v>
      </c>
      <c r="DX255">
        <v>1</v>
      </c>
      <c r="DY255">
        <v>1</v>
      </c>
      <c r="DZ255">
        <v>0</v>
      </c>
      <c r="EA255">
        <v>2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1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10</v>
      </c>
      <c r="ET255">
        <v>39</v>
      </c>
      <c r="EU255">
        <v>18</v>
      </c>
      <c r="EV255">
        <v>7</v>
      </c>
      <c r="EW255">
        <v>0</v>
      </c>
      <c r="EX255">
        <v>2</v>
      </c>
      <c r="EY255">
        <v>1</v>
      </c>
      <c r="EZ255">
        <v>1</v>
      </c>
      <c r="FA255">
        <v>1</v>
      </c>
      <c r="FB255">
        <v>0</v>
      </c>
      <c r="FC255">
        <v>1</v>
      </c>
      <c r="FD255">
        <v>1</v>
      </c>
      <c r="FE255">
        <v>0</v>
      </c>
      <c r="FF255">
        <v>0</v>
      </c>
      <c r="FG255">
        <v>0</v>
      </c>
      <c r="FH255">
        <v>0</v>
      </c>
      <c r="FI255">
        <v>1</v>
      </c>
      <c r="FJ255">
        <v>0</v>
      </c>
      <c r="FK255">
        <v>0</v>
      </c>
      <c r="FL255">
        <v>1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5</v>
      </c>
      <c r="FS255">
        <v>39</v>
      </c>
      <c r="FT255">
        <v>45</v>
      </c>
      <c r="FU255">
        <v>7</v>
      </c>
      <c r="FV255">
        <v>0</v>
      </c>
      <c r="FW255">
        <v>1</v>
      </c>
      <c r="FX255">
        <v>0</v>
      </c>
      <c r="FY255">
        <v>0</v>
      </c>
      <c r="FZ255">
        <v>1</v>
      </c>
      <c r="GA255">
        <v>2</v>
      </c>
      <c r="GB255">
        <v>2</v>
      </c>
      <c r="GC255">
        <v>1</v>
      </c>
      <c r="GD255">
        <v>2</v>
      </c>
      <c r="GE255">
        <v>0</v>
      </c>
      <c r="GF255">
        <v>0</v>
      </c>
      <c r="GG255">
        <v>1</v>
      </c>
      <c r="GH255">
        <v>15</v>
      </c>
      <c r="GI255">
        <v>0</v>
      </c>
      <c r="GJ255">
        <v>0</v>
      </c>
      <c r="GK255">
        <v>0</v>
      </c>
      <c r="GL255">
        <v>1</v>
      </c>
      <c r="GM255">
        <v>1</v>
      </c>
      <c r="GN255">
        <v>2</v>
      </c>
      <c r="GO255">
        <v>0</v>
      </c>
      <c r="GP255">
        <v>0</v>
      </c>
      <c r="GQ255">
        <v>9</v>
      </c>
      <c r="GR255">
        <v>0</v>
      </c>
      <c r="GS255">
        <v>45</v>
      </c>
      <c r="GT255">
        <v>29</v>
      </c>
      <c r="GU255">
        <v>17</v>
      </c>
      <c r="GV255">
        <v>6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1</v>
      </c>
      <c r="HF255">
        <v>0</v>
      </c>
      <c r="HG255">
        <v>0</v>
      </c>
      <c r="HH255">
        <v>0</v>
      </c>
      <c r="HI255">
        <v>1</v>
      </c>
      <c r="HJ255">
        <v>1</v>
      </c>
      <c r="HK255">
        <v>0</v>
      </c>
      <c r="HL255">
        <v>0</v>
      </c>
      <c r="HM255">
        <v>0</v>
      </c>
      <c r="HN255">
        <v>0</v>
      </c>
      <c r="HO255">
        <v>1</v>
      </c>
      <c r="HP255">
        <v>0</v>
      </c>
      <c r="HQ255">
        <v>1</v>
      </c>
      <c r="HR255">
        <v>1</v>
      </c>
      <c r="HS255">
        <v>29</v>
      </c>
      <c r="HT255">
        <v>3</v>
      </c>
      <c r="HU255">
        <v>0</v>
      </c>
      <c r="HV255">
        <v>0</v>
      </c>
      <c r="HW255">
        <v>0</v>
      </c>
      <c r="HX255">
        <v>0</v>
      </c>
      <c r="HY255">
        <v>1</v>
      </c>
      <c r="HZ255">
        <v>1</v>
      </c>
      <c r="IA255">
        <v>0</v>
      </c>
      <c r="IB255">
        <v>0</v>
      </c>
      <c r="IC255">
        <v>0</v>
      </c>
      <c r="ID255">
        <v>0</v>
      </c>
      <c r="IE255">
        <v>1</v>
      </c>
      <c r="IF255">
        <v>0</v>
      </c>
      <c r="IG255">
        <v>0</v>
      </c>
      <c r="IH255">
        <v>3</v>
      </c>
    </row>
    <row r="256" spans="1:242">
      <c r="A256" t="s">
        <v>871</v>
      </c>
      <c r="B256" t="s">
        <v>862</v>
      </c>
      <c r="C256" t="str">
        <f>"080505"</f>
        <v>080505</v>
      </c>
      <c r="D256" t="s">
        <v>870</v>
      </c>
      <c r="E256">
        <v>13</v>
      </c>
      <c r="F256">
        <v>1139</v>
      </c>
      <c r="G256">
        <v>849</v>
      </c>
      <c r="H256">
        <v>339</v>
      </c>
      <c r="I256">
        <v>510</v>
      </c>
      <c r="J256">
        <v>0</v>
      </c>
      <c r="K256">
        <v>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510</v>
      </c>
      <c r="T256">
        <v>0</v>
      </c>
      <c r="U256">
        <v>0</v>
      </c>
      <c r="V256">
        <v>510</v>
      </c>
      <c r="W256">
        <v>12</v>
      </c>
      <c r="X256">
        <v>10</v>
      </c>
      <c r="Y256">
        <v>1</v>
      </c>
      <c r="Z256">
        <v>0</v>
      </c>
      <c r="AA256">
        <v>498</v>
      </c>
      <c r="AB256">
        <v>93</v>
      </c>
      <c r="AC256">
        <v>7</v>
      </c>
      <c r="AD256">
        <v>35</v>
      </c>
      <c r="AE256">
        <v>5</v>
      </c>
      <c r="AF256">
        <v>3</v>
      </c>
      <c r="AG256">
        <v>3</v>
      </c>
      <c r="AH256">
        <v>5</v>
      </c>
      <c r="AI256">
        <v>5</v>
      </c>
      <c r="AJ256">
        <v>0</v>
      </c>
      <c r="AK256">
        <v>1</v>
      </c>
      <c r="AL256">
        <v>1</v>
      </c>
      <c r="AM256">
        <v>1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1</v>
      </c>
      <c r="AT256">
        <v>0</v>
      </c>
      <c r="AU256">
        <v>2</v>
      </c>
      <c r="AV256">
        <v>19</v>
      </c>
      <c r="AW256">
        <v>0</v>
      </c>
      <c r="AX256">
        <v>1</v>
      </c>
      <c r="AY256">
        <v>0</v>
      </c>
      <c r="AZ256">
        <v>3</v>
      </c>
      <c r="BA256">
        <v>93</v>
      </c>
      <c r="BB256">
        <v>192</v>
      </c>
      <c r="BC256">
        <v>32</v>
      </c>
      <c r="BD256">
        <v>28</v>
      </c>
      <c r="BE256">
        <v>2</v>
      </c>
      <c r="BF256">
        <v>1</v>
      </c>
      <c r="BG256">
        <v>0</v>
      </c>
      <c r="BH256">
        <v>0</v>
      </c>
      <c r="BI256">
        <v>1</v>
      </c>
      <c r="BJ256">
        <v>2</v>
      </c>
      <c r="BK256">
        <v>115</v>
      </c>
      <c r="BL256">
        <v>0</v>
      </c>
      <c r="BM256">
        <v>1</v>
      </c>
      <c r="BN256">
        <v>0</v>
      </c>
      <c r="BO256">
        <v>1</v>
      </c>
      <c r="BP256">
        <v>0</v>
      </c>
      <c r="BQ256">
        <v>0</v>
      </c>
      <c r="BR256">
        <v>0</v>
      </c>
      <c r="BS256">
        <v>5</v>
      </c>
      <c r="BT256">
        <v>0</v>
      </c>
      <c r="BU256">
        <v>0</v>
      </c>
      <c r="BV256">
        <v>0</v>
      </c>
      <c r="BW256">
        <v>2</v>
      </c>
      <c r="BX256">
        <v>2</v>
      </c>
      <c r="BY256">
        <v>0</v>
      </c>
      <c r="BZ256">
        <v>0</v>
      </c>
      <c r="CA256">
        <v>192</v>
      </c>
      <c r="CB256">
        <v>14</v>
      </c>
      <c r="CC256">
        <v>1</v>
      </c>
      <c r="CD256">
        <v>1</v>
      </c>
      <c r="CE256">
        <v>2</v>
      </c>
      <c r="CF256">
        <v>0</v>
      </c>
      <c r="CG256">
        <v>2</v>
      </c>
      <c r="CH256">
        <v>0</v>
      </c>
      <c r="CI256">
        <v>5</v>
      </c>
      <c r="CJ256">
        <v>1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1</v>
      </c>
      <c r="CQ256">
        <v>1</v>
      </c>
      <c r="CR256">
        <v>0</v>
      </c>
      <c r="CS256">
        <v>14</v>
      </c>
      <c r="CT256">
        <v>23</v>
      </c>
      <c r="CU256">
        <v>17</v>
      </c>
      <c r="CV256">
        <v>1</v>
      </c>
      <c r="CW256">
        <v>1</v>
      </c>
      <c r="CX256">
        <v>1</v>
      </c>
      <c r="CY256">
        <v>1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2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23</v>
      </c>
      <c r="DT256">
        <v>14</v>
      </c>
      <c r="DU256">
        <v>2</v>
      </c>
      <c r="DV256">
        <v>3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2</v>
      </c>
      <c r="EE256">
        <v>0</v>
      </c>
      <c r="EF256">
        <v>4</v>
      </c>
      <c r="EG256">
        <v>0</v>
      </c>
      <c r="EH256">
        <v>1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2</v>
      </c>
      <c r="ES256">
        <v>14</v>
      </c>
      <c r="ET256">
        <v>62</v>
      </c>
      <c r="EU256">
        <v>30</v>
      </c>
      <c r="EV256">
        <v>11</v>
      </c>
      <c r="EW256">
        <v>0</v>
      </c>
      <c r="EX256">
        <v>0</v>
      </c>
      <c r="EY256">
        <v>1</v>
      </c>
      <c r="EZ256">
        <v>0</v>
      </c>
      <c r="FA256">
        <v>1</v>
      </c>
      <c r="FB256">
        <v>1</v>
      </c>
      <c r="FC256">
        <v>1</v>
      </c>
      <c r="FD256">
        <v>5</v>
      </c>
      <c r="FE256">
        <v>0</v>
      </c>
      <c r="FF256">
        <v>0</v>
      </c>
      <c r="FG256">
        <v>0</v>
      </c>
      <c r="FH256">
        <v>0</v>
      </c>
      <c r="FI256">
        <v>2</v>
      </c>
      <c r="FJ256">
        <v>1</v>
      </c>
      <c r="FK256">
        <v>0</v>
      </c>
      <c r="FL256">
        <v>1</v>
      </c>
      <c r="FM256">
        <v>1</v>
      </c>
      <c r="FN256">
        <v>0</v>
      </c>
      <c r="FO256">
        <v>0</v>
      </c>
      <c r="FP256">
        <v>2</v>
      </c>
      <c r="FQ256">
        <v>0</v>
      </c>
      <c r="FR256">
        <v>5</v>
      </c>
      <c r="FS256">
        <v>62</v>
      </c>
      <c r="FT256">
        <v>46</v>
      </c>
      <c r="FU256">
        <v>16</v>
      </c>
      <c r="FV256">
        <v>2</v>
      </c>
      <c r="FW256">
        <v>3</v>
      </c>
      <c r="FX256">
        <v>0</v>
      </c>
      <c r="FY256">
        <v>0</v>
      </c>
      <c r="FZ256">
        <v>3</v>
      </c>
      <c r="GA256">
        <v>0</v>
      </c>
      <c r="GB256">
        <v>1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17</v>
      </c>
      <c r="GI256">
        <v>0</v>
      </c>
      <c r="GJ256">
        <v>1</v>
      </c>
      <c r="GK256">
        <v>0</v>
      </c>
      <c r="GL256">
        <v>0</v>
      </c>
      <c r="GM256">
        <v>0</v>
      </c>
      <c r="GN256">
        <v>1</v>
      </c>
      <c r="GO256">
        <v>0</v>
      </c>
      <c r="GP256">
        <v>1</v>
      </c>
      <c r="GQ256">
        <v>1</v>
      </c>
      <c r="GR256">
        <v>0</v>
      </c>
      <c r="GS256">
        <v>46</v>
      </c>
      <c r="GT256">
        <v>52</v>
      </c>
      <c r="GU256">
        <v>27</v>
      </c>
      <c r="GV256">
        <v>11</v>
      </c>
      <c r="GW256">
        <v>1</v>
      </c>
      <c r="GX256">
        <v>0</v>
      </c>
      <c r="GY256">
        <v>0</v>
      </c>
      <c r="GZ256">
        <v>0</v>
      </c>
      <c r="HA256">
        <v>1</v>
      </c>
      <c r="HB256">
        <v>0</v>
      </c>
      <c r="HC256">
        <v>1</v>
      </c>
      <c r="HD256">
        <v>0</v>
      </c>
      <c r="HE256">
        <v>0</v>
      </c>
      <c r="HF256">
        <v>4</v>
      </c>
      <c r="HG256">
        <v>0</v>
      </c>
      <c r="HH256">
        <v>0</v>
      </c>
      <c r="HI256">
        <v>1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3</v>
      </c>
      <c r="HP256">
        <v>0</v>
      </c>
      <c r="HQ256">
        <v>0</v>
      </c>
      <c r="HR256">
        <v>3</v>
      </c>
      <c r="HS256">
        <v>52</v>
      </c>
      <c r="HT256">
        <v>2</v>
      </c>
      <c r="HU256">
        <v>2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2</v>
      </c>
    </row>
    <row r="257" spans="1:242">
      <c r="A257" t="s">
        <v>869</v>
      </c>
      <c r="B257" t="s">
        <v>862</v>
      </c>
      <c r="C257" t="str">
        <f>"080505"</f>
        <v>080505</v>
      </c>
      <c r="D257" t="s">
        <v>868</v>
      </c>
      <c r="E257">
        <v>14</v>
      </c>
      <c r="F257">
        <v>1162</v>
      </c>
      <c r="G257">
        <v>880</v>
      </c>
      <c r="H257">
        <v>512</v>
      </c>
      <c r="I257">
        <v>368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368</v>
      </c>
      <c r="T257">
        <v>0</v>
      </c>
      <c r="U257">
        <v>0</v>
      </c>
      <c r="V257">
        <v>368</v>
      </c>
      <c r="W257">
        <v>19</v>
      </c>
      <c r="X257">
        <v>15</v>
      </c>
      <c r="Y257">
        <v>3</v>
      </c>
      <c r="Z257">
        <v>0</v>
      </c>
      <c r="AA257">
        <v>349</v>
      </c>
      <c r="AB257">
        <v>82</v>
      </c>
      <c r="AC257">
        <v>8</v>
      </c>
      <c r="AD257">
        <v>34</v>
      </c>
      <c r="AE257">
        <v>4</v>
      </c>
      <c r="AF257">
        <v>1</v>
      </c>
      <c r="AG257">
        <v>0</v>
      </c>
      <c r="AH257">
        <v>3</v>
      </c>
      <c r="AI257">
        <v>5</v>
      </c>
      <c r="AJ257">
        <v>0</v>
      </c>
      <c r="AK257">
        <v>1</v>
      </c>
      <c r="AL257">
        <v>0</v>
      </c>
      <c r="AM257">
        <v>2</v>
      </c>
      <c r="AN257">
        <v>2</v>
      </c>
      <c r="AO257">
        <v>1</v>
      </c>
      <c r="AP257">
        <v>0</v>
      </c>
      <c r="AQ257">
        <v>1</v>
      </c>
      <c r="AR257">
        <v>0</v>
      </c>
      <c r="AS257">
        <v>2</v>
      </c>
      <c r="AT257">
        <v>0</v>
      </c>
      <c r="AU257">
        <v>2</v>
      </c>
      <c r="AV257">
        <v>15</v>
      </c>
      <c r="AW257">
        <v>0</v>
      </c>
      <c r="AX257">
        <v>0</v>
      </c>
      <c r="AY257">
        <v>0</v>
      </c>
      <c r="AZ257">
        <v>1</v>
      </c>
      <c r="BA257">
        <v>82</v>
      </c>
      <c r="BB257">
        <v>124</v>
      </c>
      <c r="BC257">
        <v>21</v>
      </c>
      <c r="BD257">
        <v>13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87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1</v>
      </c>
      <c r="BT257">
        <v>0</v>
      </c>
      <c r="BU257">
        <v>0</v>
      </c>
      <c r="BV257">
        <v>1</v>
      </c>
      <c r="BW257">
        <v>0</v>
      </c>
      <c r="BX257">
        <v>0</v>
      </c>
      <c r="BY257">
        <v>0</v>
      </c>
      <c r="BZ257">
        <v>0</v>
      </c>
      <c r="CA257">
        <v>124</v>
      </c>
      <c r="CB257">
        <v>12</v>
      </c>
      <c r="CC257">
        <v>4</v>
      </c>
      <c r="CD257">
        <v>0</v>
      </c>
      <c r="CE257">
        <v>1</v>
      </c>
      <c r="CF257">
        <v>2</v>
      </c>
      <c r="CG257">
        <v>0</v>
      </c>
      <c r="CH257">
        <v>0</v>
      </c>
      <c r="CI257">
        <v>3</v>
      </c>
      <c r="CJ257">
        <v>0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1</v>
      </c>
      <c r="CR257">
        <v>0</v>
      </c>
      <c r="CS257">
        <v>12</v>
      </c>
      <c r="CT257">
        <v>15</v>
      </c>
      <c r="CU257">
        <v>9</v>
      </c>
      <c r="CV257">
        <v>1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1</v>
      </c>
      <c r="DH257">
        <v>0</v>
      </c>
      <c r="DI257">
        <v>0</v>
      </c>
      <c r="DJ257">
        <v>0</v>
      </c>
      <c r="DK257">
        <v>1</v>
      </c>
      <c r="DL257">
        <v>0</v>
      </c>
      <c r="DM257">
        <v>2</v>
      </c>
      <c r="DN257">
        <v>0</v>
      </c>
      <c r="DO257">
        <v>0</v>
      </c>
      <c r="DP257">
        <v>1</v>
      </c>
      <c r="DQ257">
        <v>0</v>
      </c>
      <c r="DR257">
        <v>0</v>
      </c>
      <c r="DS257">
        <v>15</v>
      </c>
      <c r="DT257">
        <v>24</v>
      </c>
      <c r="DU257">
        <v>3</v>
      </c>
      <c r="DV257">
        <v>8</v>
      </c>
      <c r="DW257">
        <v>0</v>
      </c>
      <c r="DX257">
        <v>1</v>
      </c>
      <c r="DY257">
        <v>2</v>
      </c>
      <c r="DZ257">
        <v>0</v>
      </c>
      <c r="EA257">
        <v>1</v>
      </c>
      <c r="EB257">
        <v>1</v>
      </c>
      <c r="EC257">
        <v>0</v>
      </c>
      <c r="ED257">
        <v>1</v>
      </c>
      <c r="EE257">
        <v>0</v>
      </c>
      <c r="EF257">
        <v>4</v>
      </c>
      <c r="EG257">
        <v>1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2</v>
      </c>
      <c r="ER257">
        <v>0</v>
      </c>
      <c r="ES257">
        <v>24</v>
      </c>
      <c r="ET257">
        <v>23</v>
      </c>
      <c r="EU257">
        <v>12</v>
      </c>
      <c r="EV257">
        <v>0</v>
      </c>
      <c r="EW257">
        <v>0</v>
      </c>
      <c r="EX257">
        <v>1</v>
      </c>
      <c r="EY257">
        <v>1</v>
      </c>
      <c r="EZ257">
        <v>1</v>
      </c>
      <c r="FA257">
        <v>1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4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1</v>
      </c>
      <c r="FP257">
        <v>0</v>
      </c>
      <c r="FQ257">
        <v>0</v>
      </c>
      <c r="FR257">
        <v>2</v>
      </c>
      <c r="FS257">
        <v>23</v>
      </c>
      <c r="FT257">
        <v>51</v>
      </c>
      <c r="FU257">
        <v>10</v>
      </c>
      <c r="FV257">
        <v>1</v>
      </c>
      <c r="FW257">
        <v>0</v>
      </c>
      <c r="FX257">
        <v>1</v>
      </c>
      <c r="FY257">
        <v>1</v>
      </c>
      <c r="FZ257">
        <v>0</v>
      </c>
      <c r="GA257">
        <v>1</v>
      </c>
      <c r="GB257">
        <v>1</v>
      </c>
      <c r="GC257">
        <v>1</v>
      </c>
      <c r="GD257">
        <v>0</v>
      </c>
      <c r="GE257">
        <v>1</v>
      </c>
      <c r="GF257">
        <v>0</v>
      </c>
      <c r="GG257">
        <v>0</v>
      </c>
      <c r="GH257">
        <v>32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1</v>
      </c>
      <c r="GO257">
        <v>0</v>
      </c>
      <c r="GP257">
        <v>0</v>
      </c>
      <c r="GQ257">
        <v>0</v>
      </c>
      <c r="GR257">
        <v>1</v>
      </c>
      <c r="GS257">
        <v>51</v>
      </c>
      <c r="GT257">
        <v>15</v>
      </c>
      <c r="GU257">
        <v>6</v>
      </c>
      <c r="GV257">
        <v>1</v>
      </c>
      <c r="GW257">
        <v>3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1</v>
      </c>
      <c r="HJ257">
        <v>2</v>
      </c>
      <c r="HK257">
        <v>0</v>
      </c>
      <c r="HL257">
        <v>0</v>
      </c>
      <c r="HM257">
        <v>1</v>
      </c>
      <c r="HN257">
        <v>0</v>
      </c>
      <c r="HO257">
        <v>0</v>
      </c>
      <c r="HP257">
        <v>0</v>
      </c>
      <c r="HQ257">
        <v>1</v>
      </c>
      <c r="HR257">
        <v>0</v>
      </c>
      <c r="HS257">
        <v>15</v>
      </c>
      <c r="HT257">
        <v>3</v>
      </c>
      <c r="HU257">
        <v>1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1</v>
      </c>
      <c r="IC257">
        <v>0</v>
      </c>
      <c r="ID257">
        <v>0</v>
      </c>
      <c r="IE257">
        <v>1</v>
      </c>
      <c r="IF257">
        <v>0</v>
      </c>
      <c r="IG257">
        <v>0</v>
      </c>
      <c r="IH257">
        <v>3</v>
      </c>
    </row>
    <row r="258" spans="1:242">
      <c r="A258" t="s">
        <v>867</v>
      </c>
      <c r="B258" t="s">
        <v>862</v>
      </c>
      <c r="C258" t="str">
        <f>"080505"</f>
        <v>080505</v>
      </c>
      <c r="D258" t="s">
        <v>866</v>
      </c>
      <c r="E258">
        <v>15</v>
      </c>
      <c r="F258">
        <v>388</v>
      </c>
      <c r="G258">
        <v>300</v>
      </c>
      <c r="H258">
        <v>152</v>
      </c>
      <c r="I258">
        <v>148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148</v>
      </c>
      <c r="T258">
        <v>0</v>
      </c>
      <c r="U258">
        <v>0</v>
      </c>
      <c r="V258">
        <v>148</v>
      </c>
      <c r="W258">
        <v>5</v>
      </c>
      <c r="X258">
        <v>4</v>
      </c>
      <c r="Y258">
        <v>1</v>
      </c>
      <c r="Z258">
        <v>0</v>
      </c>
      <c r="AA258">
        <v>143</v>
      </c>
      <c r="AB258">
        <v>35</v>
      </c>
      <c r="AC258">
        <v>3</v>
      </c>
      <c r="AD258">
        <v>13</v>
      </c>
      <c r="AE258">
        <v>4</v>
      </c>
      <c r="AF258">
        <v>6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0</v>
      </c>
      <c r="AU258">
        <v>0</v>
      </c>
      <c r="AV258">
        <v>4</v>
      </c>
      <c r="AW258">
        <v>0</v>
      </c>
      <c r="AX258">
        <v>0</v>
      </c>
      <c r="AY258">
        <v>0</v>
      </c>
      <c r="AZ258">
        <v>1</v>
      </c>
      <c r="BA258">
        <v>35</v>
      </c>
      <c r="BB258">
        <v>49</v>
      </c>
      <c r="BC258">
        <v>4</v>
      </c>
      <c r="BD258">
        <v>5</v>
      </c>
      <c r="BE258">
        <v>1</v>
      </c>
      <c r="BF258">
        <v>1</v>
      </c>
      <c r="BG258">
        <v>0</v>
      </c>
      <c r="BH258">
        <v>2</v>
      </c>
      <c r="BI258">
        <v>0</v>
      </c>
      <c r="BJ258">
        <v>0</v>
      </c>
      <c r="BK258">
        <v>35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1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49</v>
      </c>
      <c r="CB258">
        <v>7</v>
      </c>
      <c r="CC258">
        <v>3</v>
      </c>
      <c r="CD258">
        <v>0</v>
      </c>
      <c r="CE258">
        <v>1</v>
      </c>
      <c r="CF258">
        <v>0</v>
      </c>
      <c r="CG258">
        <v>1</v>
      </c>
      <c r="CH258">
        <v>0</v>
      </c>
      <c r="CI258">
        <v>1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1</v>
      </c>
      <c r="CR258">
        <v>0</v>
      </c>
      <c r="CS258">
        <v>7</v>
      </c>
      <c r="CT258">
        <v>4</v>
      </c>
      <c r="CU258">
        <v>2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1</v>
      </c>
      <c r="DE258">
        <v>0</v>
      </c>
      <c r="DF258">
        <v>0</v>
      </c>
      <c r="DG258">
        <v>1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4</v>
      </c>
      <c r="DT258">
        <v>20</v>
      </c>
      <c r="DU258">
        <v>3</v>
      </c>
      <c r="DV258">
        <v>7</v>
      </c>
      <c r="DW258">
        <v>1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2</v>
      </c>
      <c r="EE258">
        <v>0</v>
      </c>
      <c r="EF258">
        <v>7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20</v>
      </c>
      <c r="ET258">
        <v>10</v>
      </c>
      <c r="EU258">
        <v>7</v>
      </c>
      <c r="EV258">
        <v>1</v>
      </c>
      <c r="EW258">
        <v>0</v>
      </c>
      <c r="EX258">
        <v>0</v>
      </c>
      <c r="EY258">
        <v>1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1</v>
      </c>
      <c r="FS258">
        <v>10</v>
      </c>
      <c r="FT258">
        <v>10</v>
      </c>
      <c r="FU258">
        <v>1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1</v>
      </c>
      <c r="GD258">
        <v>0</v>
      </c>
      <c r="GE258">
        <v>0</v>
      </c>
      <c r="GF258">
        <v>0</v>
      </c>
      <c r="GG258">
        <v>0</v>
      </c>
      <c r="GH258">
        <v>8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10</v>
      </c>
      <c r="GT258">
        <v>7</v>
      </c>
      <c r="GU258">
        <v>4</v>
      </c>
      <c r="GV258">
        <v>1</v>
      </c>
      <c r="GW258">
        <v>0</v>
      </c>
      <c r="GX258">
        <v>1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1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7</v>
      </c>
      <c r="HT258">
        <v>1</v>
      </c>
      <c r="HU258">
        <v>1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1</v>
      </c>
    </row>
    <row r="259" spans="1:242">
      <c r="A259" t="s">
        <v>865</v>
      </c>
      <c r="B259" t="s">
        <v>862</v>
      </c>
      <c r="C259" t="str">
        <f>"080505"</f>
        <v>080505</v>
      </c>
      <c r="D259" t="s">
        <v>864</v>
      </c>
      <c r="E259">
        <v>16</v>
      </c>
      <c r="F259">
        <v>805</v>
      </c>
      <c r="G259">
        <v>610</v>
      </c>
      <c r="H259">
        <v>192</v>
      </c>
      <c r="I259">
        <v>418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418</v>
      </c>
      <c r="T259">
        <v>0</v>
      </c>
      <c r="U259">
        <v>0</v>
      </c>
      <c r="V259">
        <v>418</v>
      </c>
      <c r="W259">
        <v>14</v>
      </c>
      <c r="X259">
        <v>14</v>
      </c>
      <c r="Y259">
        <v>0</v>
      </c>
      <c r="Z259">
        <v>0</v>
      </c>
      <c r="AA259">
        <v>404</v>
      </c>
      <c r="AB259">
        <v>93</v>
      </c>
      <c r="AC259">
        <v>8</v>
      </c>
      <c r="AD259">
        <v>32</v>
      </c>
      <c r="AE259">
        <v>4</v>
      </c>
      <c r="AF259">
        <v>4</v>
      </c>
      <c r="AG259">
        <v>3</v>
      </c>
      <c r="AH259">
        <v>7</v>
      </c>
      <c r="AI259">
        <v>6</v>
      </c>
      <c r="AJ259">
        <v>2</v>
      </c>
      <c r="AK259">
        <v>0</v>
      </c>
      <c r="AL259">
        <v>1</v>
      </c>
      <c r="AM259">
        <v>3</v>
      </c>
      <c r="AN259">
        <v>0</v>
      </c>
      <c r="AO259">
        <v>1</v>
      </c>
      <c r="AP259">
        <v>0</v>
      </c>
      <c r="AQ259">
        <v>3</v>
      </c>
      <c r="AR259">
        <v>1</v>
      </c>
      <c r="AS259">
        <v>2</v>
      </c>
      <c r="AT259">
        <v>0</v>
      </c>
      <c r="AU259">
        <v>0</v>
      </c>
      <c r="AV259">
        <v>13</v>
      </c>
      <c r="AW259">
        <v>0</v>
      </c>
      <c r="AX259">
        <v>0</v>
      </c>
      <c r="AY259">
        <v>0</v>
      </c>
      <c r="AZ259">
        <v>3</v>
      </c>
      <c r="BA259">
        <v>93</v>
      </c>
      <c r="BB259">
        <v>154</v>
      </c>
      <c r="BC259">
        <v>40</v>
      </c>
      <c r="BD259">
        <v>6</v>
      </c>
      <c r="BE259">
        <v>1</v>
      </c>
      <c r="BF259">
        <v>5</v>
      </c>
      <c r="BG259">
        <v>0</v>
      </c>
      <c r="BH259">
        <v>0</v>
      </c>
      <c r="BI259">
        <v>1</v>
      </c>
      <c r="BJ259">
        <v>1</v>
      </c>
      <c r="BK259">
        <v>92</v>
      </c>
      <c r="BL259">
        <v>0</v>
      </c>
      <c r="BM259">
        <v>1</v>
      </c>
      <c r="BN259">
        <v>1</v>
      </c>
      <c r="BO259">
        <v>0</v>
      </c>
      <c r="BP259">
        <v>4</v>
      </c>
      <c r="BQ259">
        <v>0</v>
      </c>
      <c r="BR259">
        <v>0</v>
      </c>
      <c r="BS259">
        <v>0</v>
      </c>
      <c r="BT259">
        <v>0</v>
      </c>
      <c r="BU259">
        <v>1</v>
      </c>
      <c r="BV259">
        <v>0</v>
      </c>
      <c r="BW259">
        <v>1</v>
      </c>
      <c r="BX259">
        <v>0</v>
      </c>
      <c r="BY259">
        <v>0</v>
      </c>
      <c r="BZ259">
        <v>0</v>
      </c>
      <c r="CA259">
        <v>154</v>
      </c>
      <c r="CB259">
        <v>12</v>
      </c>
      <c r="CC259">
        <v>5</v>
      </c>
      <c r="CD259">
        <v>1</v>
      </c>
      <c r="CE259">
        <v>0</v>
      </c>
      <c r="CF259">
        <v>0</v>
      </c>
      <c r="CG259">
        <v>0</v>
      </c>
      <c r="CH259">
        <v>0</v>
      </c>
      <c r="CI259">
        <v>5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12</v>
      </c>
      <c r="CT259">
        <v>25</v>
      </c>
      <c r="CU259">
        <v>15</v>
      </c>
      <c r="CV259">
        <v>1</v>
      </c>
      <c r="CW259">
        <v>0</v>
      </c>
      <c r="CX259">
        <v>0</v>
      </c>
      <c r="CY259">
        <v>0</v>
      </c>
      <c r="CZ259">
        <v>2</v>
      </c>
      <c r="DA259">
        <v>0</v>
      </c>
      <c r="DB259">
        <v>1</v>
      </c>
      <c r="DC259">
        <v>0</v>
      </c>
      <c r="DD259">
        <v>0</v>
      </c>
      <c r="DE259">
        <v>1</v>
      </c>
      <c r="DF259">
        <v>0</v>
      </c>
      <c r="DG259">
        <v>1</v>
      </c>
      <c r="DH259">
        <v>0</v>
      </c>
      <c r="DI259">
        <v>0</v>
      </c>
      <c r="DJ259">
        <v>0</v>
      </c>
      <c r="DK259">
        <v>0</v>
      </c>
      <c r="DL259">
        <v>1</v>
      </c>
      <c r="DM259">
        <v>1</v>
      </c>
      <c r="DN259">
        <v>0</v>
      </c>
      <c r="DO259">
        <v>0</v>
      </c>
      <c r="DP259">
        <v>0</v>
      </c>
      <c r="DQ259">
        <v>1</v>
      </c>
      <c r="DR259">
        <v>1</v>
      </c>
      <c r="DS259">
        <v>25</v>
      </c>
      <c r="DT259">
        <v>15</v>
      </c>
      <c r="DU259">
        <v>3</v>
      </c>
      <c r="DV259">
        <v>5</v>
      </c>
      <c r="DW259">
        <v>1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4</v>
      </c>
      <c r="EG259">
        <v>0</v>
      </c>
      <c r="EH259">
        <v>0</v>
      </c>
      <c r="EI259">
        <v>0</v>
      </c>
      <c r="EJ259">
        <v>1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1</v>
      </c>
      <c r="ES259">
        <v>15</v>
      </c>
      <c r="ET259">
        <v>34</v>
      </c>
      <c r="EU259">
        <v>13</v>
      </c>
      <c r="EV259">
        <v>2</v>
      </c>
      <c r="EW259">
        <v>0</v>
      </c>
      <c r="EX259">
        <v>2</v>
      </c>
      <c r="EY259">
        <v>2</v>
      </c>
      <c r="EZ259">
        <v>0</v>
      </c>
      <c r="FA259">
        <v>0</v>
      </c>
      <c r="FB259">
        <v>0</v>
      </c>
      <c r="FC259">
        <v>1</v>
      </c>
      <c r="FD259">
        <v>1</v>
      </c>
      <c r="FE259">
        <v>1</v>
      </c>
      <c r="FF259">
        <v>1</v>
      </c>
      <c r="FG259">
        <v>1</v>
      </c>
      <c r="FH259">
        <v>0</v>
      </c>
      <c r="FI259">
        <v>7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3</v>
      </c>
      <c r="FS259">
        <v>34</v>
      </c>
      <c r="FT259">
        <v>45</v>
      </c>
      <c r="FU259">
        <v>4</v>
      </c>
      <c r="FV259">
        <v>0</v>
      </c>
      <c r="FW259">
        <v>8</v>
      </c>
      <c r="FX259">
        <v>0</v>
      </c>
      <c r="FY259">
        <v>1</v>
      </c>
      <c r="FZ259">
        <v>1</v>
      </c>
      <c r="GA259">
        <v>2</v>
      </c>
      <c r="GB259">
        <v>1</v>
      </c>
      <c r="GC259">
        <v>0</v>
      </c>
      <c r="GD259">
        <v>0</v>
      </c>
      <c r="GE259">
        <v>0</v>
      </c>
      <c r="GF259">
        <v>0</v>
      </c>
      <c r="GG259">
        <v>1</v>
      </c>
      <c r="GH259">
        <v>24</v>
      </c>
      <c r="GI259">
        <v>0</v>
      </c>
      <c r="GJ259">
        <v>1</v>
      </c>
      <c r="GK259">
        <v>0</v>
      </c>
      <c r="GL259">
        <v>1</v>
      </c>
      <c r="GM259">
        <v>0</v>
      </c>
      <c r="GN259">
        <v>0</v>
      </c>
      <c r="GO259">
        <v>0</v>
      </c>
      <c r="GP259">
        <v>1</v>
      </c>
      <c r="GQ259">
        <v>0</v>
      </c>
      <c r="GR259">
        <v>0</v>
      </c>
      <c r="GS259">
        <v>45</v>
      </c>
      <c r="GT259">
        <v>26</v>
      </c>
      <c r="GU259">
        <v>16</v>
      </c>
      <c r="GV259">
        <v>4</v>
      </c>
      <c r="GW259">
        <v>2</v>
      </c>
      <c r="GX259">
        <v>1</v>
      </c>
      <c r="GY259">
        <v>0</v>
      </c>
      <c r="GZ259">
        <v>0</v>
      </c>
      <c r="HA259">
        <v>0</v>
      </c>
      <c r="HB259">
        <v>0</v>
      </c>
      <c r="HC259">
        <v>1</v>
      </c>
      <c r="HD259">
        <v>0</v>
      </c>
      <c r="HE259">
        <v>0</v>
      </c>
      <c r="HF259">
        <v>0</v>
      </c>
      <c r="HG259">
        <v>0</v>
      </c>
      <c r="HH259">
        <v>1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1</v>
      </c>
      <c r="HP259">
        <v>0</v>
      </c>
      <c r="HQ259">
        <v>0</v>
      </c>
      <c r="HR259">
        <v>0</v>
      </c>
      <c r="HS259">
        <v>26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</row>
    <row r="260" spans="1:242">
      <c r="A260" t="s">
        <v>863</v>
      </c>
      <c r="B260" t="s">
        <v>862</v>
      </c>
      <c r="C260" t="str">
        <f>"080505"</f>
        <v>080505</v>
      </c>
      <c r="D260" t="s">
        <v>861</v>
      </c>
      <c r="E260">
        <v>17</v>
      </c>
      <c r="F260">
        <v>40</v>
      </c>
      <c r="G260">
        <v>100</v>
      </c>
      <c r="H260">
        <v>75</v>
      </c>
      <c r="I260">
        <v>25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25</v>
      </c>
      <c r="T260">
        <v>0</v>
      </c>
      <c r="U260">
        <v>0</v>
      </c>
      <c r="V260">
        <v>25</v>
      </c>
      <c r="W260">
        <v>0</v>
      </c>
      <c r="X260">
        <v>0</v>
      </c>
      <c r="Y260">
        <v>0</v>
      </c>
      <c r="Z260">
        <v>0</v>
      </c>
      <c r="AA260">
        <v>25</v>
      </c>
      <c r="AB260">
        <v>5</v>
      </c>
      <c r="AC260">
        <v>0</v>
      </c>
      <c r="AD260">
        <v>3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5</v>
      </c>
      <c r="BB260">
        <v>10</v>
      </c>
      <c r="BC260">
        <v>2</v>
      </c>
      <c r="BD260">
        <v>0</v>
      </c>
      <c r="BE260">
        <v>2</v>
      </c>
      <c r="BF260">
        <v>0</v>
      </c>
      <c r="BG260">
        <v>2</v>
      </c>
      <c r="BH260">
        <v>0</v>
      </c>
      <c r="BI260">
        <v>0</v>
      </c>
      <c r="BJ260">
        <v>0</v>
      </c>
      <c r="BK260">
        <v>3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1</v>
      </c>
      <c r="BX260">
        <v>0</v>
      </c>
      <c r="BY260">
        <v>0</v>
      </c>
      <c r="BZ260">
        <v>0</v>
      </c>
      <c r="CA260">
        <v>10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2</v>
      </c>
      <c r="DU260">
        <v>0</v>
      </c>
      <c r="DV260">
        <v>1</v>
      </c>
      <c r="DW260">
        <v>0</v>
      </c>
      <c r="DX260">
        <v>0</v>
      </c>
      <c r="DY260">
        <v>0</v>
      </c>
      <c r="DZ260">
        <v>1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2</v>
      </c>
      <c r="ET260">
        <v>7</v>
      </c>
      <c r="EU260">
        <v>3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1</v>
      </c>
      <c r="FD260">
        <v>0</v>
      </c>
      <c r="FE260">
        <v>0</v>
      </c>
      <c r="FF260">
        <v>0</v>
      </c>
      <c r="FG260">
        <v>1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2</v>
      </c>
      <c r="FS260">
        <v>7</v>
      </c>
      <c r="FT260">
        <v>1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1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1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</row>
    <row r="261" spans="1:242">
      <c r="A261" t="s">
        <v>860</v>
      </c>
      <c r="B261" t="s">
        <v>852</v>
      </c>
      <c r="C261" t="str">
        <f>"080601"</f>
        <v>080601</v>
      </c>
      <c r="D261" t="s">
        <v>265</v>
      </c>
      <c r="E261">
        <v>1</v>
      </c>
      <c r="F261">
        <v>2186</v>
      </c>
      <c r="G261">
        <v>1660</v>
      </c>
      <c r="H261">
        <v>808</v>
      </c>
      <c r="I261">
        <v>852</v>
      </c>
      <c r="J261">
        <v>0</v>
      </c>
      <c r="K261">
        <v>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852</v>
      </c>
      <c r="T261">
        <v>0</v>
      </c>
      <c r="U261">
        <v>0</v>
      </c>
      <c r="V261">
        <v>852</v>
      </c>
      <c r="W261">
        <v>53</v>
      </c>
      <c r="X261">
        <v>42</v>
      </c>
      <c r="Y261">
        <v>11</v>
      </c>
      <c r="Z261">
        <v>0</v>
      </c>
      <c r="AA261">
        <v>799</v>
      </c>
      <c r="AB261">
        <v>235</v>
      </c>
      <c r="AC261">
        <v>19</v>
      </c>
      <c r="AD261">
        <v>106</v>
      </c>
      <c r="AE261">
        <v>6</v>
      </c>
      <c r="AF261">
        <v>6</v>
      </c>
      <c r="AG261">
        <v>14</v>
      </c>
      <c r="AH261">
        <v>15</v>
      </c>
      <c r="AI261">
        <v>31</v>
      </c>
      <c r="AJ261">
        <v>2</v>
      </c>
      <c r="AK261">
        <v>1</v>
      </c>
      <c r="AL261">
        <v>7</v>
      </c>
      <c r="AM261">
        <v>0</v>
      </c>
      <c r="AN261">
        <v>0</v>
      </c>
      <c r="AO261">
        <v>1</v>
      </c>
      <c r="AP261">
        <v>13</v>
      </c>
      <c r="AQ261">
        <v>1</v>
      </c>
      <c r="AR261">
        <v>1</v>
      </c>
      <c r="AS261">
        <v>6</v>
      </c>
      <c r="AT261">
        <v>0</v>
      </c>
      <c r="AU261">
        <v>0</v>
      </c>
      <c r="AV261">
        <v>2</v>
      </c>
      <c r="AW261">
        <v>0</v>
      </c>
      <c r="AX261">
        <v>0</v>
      </c>
      <c r="AY261">
        <v>0</v>
      </c>
      <c r="AZ261">
        <v>4</v>
      </c>
      <c r="BA261">
        <v>235</v>
      </c>
      <c r="BB261">
        <v>314</v>
      </c>
      <c r="BC261">
        <v>39</v>
      </c>
      <c r="BD261">
        <v>7</v>
      </c>
      <c r="BE261">
        <v>4</v>
      </c>
      <c r="BF261">
        <v>3</v>
      </c>
      <c r="BG261">
        <v>2</v>
      </c>
      <c r="BH261">
        <v>242</v>
      </c>
      <c r="BI261">
        <v>2</v>
      </c>
      <c r="BJ261">
        <v>0</v>
      </c>
      <c r="BK261">
        <v>0</v>
      </c>
      <c r="BL261">
        <v>1</v>
      </c>
      <c r="BM261">
        <v>0</v>
      </c>
      <c r="BN261">
        <v>1</v>
      </c>
      <c r="BO261">
        <v>0</v>
      </c>
      <c r="BP261">
        <v>0</v>
      </c>
      <c r="BQ261">
        <v>0</v>
      </c>
      <c r="BR261">
        <v>0</v>
      </c>
      <c r="BS261">
        <v>3</v>
      </c>
      <c r="BT261">
        <v>0</v>
      </c>
      <c r="BU261">
        <v>0</v>
      </c>
      <c r="BV261">
        <v>1</v>
      </c>
      <c r="BW261">
        <v>0</v>
      </c>
      <c r="BX261">
        <v>0</v>
      </c>
      <c r="BY261">
        <v>5</v>
      </c>
      <c r="BZ261">
        <v>4</v>
      </c>
      <c r="CA261">
        <v>314</v>
      </c>
      <c r="CB261">
        <v>15</v>
      </c>
      <c r="CC261">
        <v>7</v>
      </c>
      <c r="CD261">
        <v>0</v>
      </c>
      <c r="CE261">
        <v>1</v>
      </c>
      <c r="CF261">
        <v>1</v>
      </c>
      <c r="CG261">
        <v>0</v>
      </c>
      <c r="CH261">
        <v>0</v>
      </c>
      <c r="CI261">
        <v>1</v>
      </c>
      <c r="CJ261">
        <v>1</v>
      </c>
      <c r="CK261">
        <v>0</v>
      </c>
      <c r="CL261">
        <v>1</v>
      </c>
      <c r="CM261">
        <v>0</v>
      </c>
      <c r="CN261">
        <v>0</v>
      </c>
      <c r="CO261">
        <v>0</v>
      </c>
      <c r="CP261">
        <v>2</v>
      </c>
      <c r="CQ261">
        <v>1</v>
      </c>
      <c r="CR261">
        <v>0</v>
      </c>
      <c r="CS261">
        <v>15</v>
      </c>
      <c r="CT261">
        <v>25</v>
      </c>
      <c r="CU261">
        <v>11</v>
      </c>
      <c r="CV261">
        <v>0</v>
      </c>
      <c r="CW261">
        <v>3</v>
      </c>
      <c r="CX261">
        <v>0</v>
      </c>
      <c r="CY261">
        <v>0</v>
      </c>
      <c r="CZ261">
        <v>1</v>
      </c>
      <c r="DA261">
        <v>0</v>
      </c>
      <c r="DB261">
        <v>3</v>
      </c>
      <c r="DC261">
        <v>0</v>
      </c>
      <c r="DD261">
        <v>2</v>
      </c>
      <c r="DE261">
        <v>0</v>
      </c>
      <c r="DF261">
        <v>1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2</v>
      </c>
      <c r="DN261">
        <v>0</v>
      </c>
      <c r="DO261">
        <v>0</v>
      </c>
      <c r="DP261">
        <v>0</v>
      </c>
      <c r="DQ261">
        <v>1</v>
      </c>
      <c r="DR261">
        <v>1</v>
      </c>
      <c r="DS261">
        <v>25</v>
      </c>
      <c r="DT261">
        <v>66</v>
      </c>
      <c r="DU261">
        <v>3</v>
      </c>
      <c r="DV261">
        <v>8</v>
      </c>
      <c r="DW261">
        <v>0</v>
      </c>
      <c r="DX261">
        <v>48</v>
      </c>
      <c r="DY261">
        <v>0</v>
      </c>
      <c r="DZ261">
        <v>0</v>
      </c>
      <c r="EA261">
        <v>1</v>
      </c>
      <c r="EB261">
        <v>0</v>
      </c>
      <c r="EC261">
        <v>0</v>
      </c>
      <c r="ED261">
        <v>1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2</v>
      </c>
      <c r="EQ261">
        <v>0</v>
      </c>
      <c r="ER261">
        <v>3</v>
      </c>
      <c r="ES261">
        <v>66</v>
      </c>
      <c r="ET261">
        <v>51</v>
      </c>
      <c r="EU261">
        <v>16</v>
      </c>
      <c r="EV261">
        <v>1</v>
      </c>
      <c r="EW261">
        <v>0</v>
      </c>
      <c r="EX261">
        <v>2</v>
      </c>
      <c r="EY261">
        <v>1</v>
      </c>
      <c r="EZ261">
        <v>0</v>
      </c>
      <c r="FA261">
        <v>2</v>
      </c>
      <c r="FB261">
        <v>2</v>
      </c>
      <c r="FC261">
        <v>1</v>
      </c>
      <c r="FD261">
        <v>4</v>
      </c>
      <c r="FE261">
        <v>0</v>
      </c>
      <c r="FF261">
        <v>0</v>
      </c>
      <c r="FG261">
        <v>0</v>
      </c>
      <c r="FH261">
        <v>1</v>
      </c>
      <c r="FI261">
        <v>0</v>
      </c>
      <c r="FJ261">
        <v>0</v>
      </c>
      <c r="FK261">
        <v>0</v>
      </c>
      <c r="FL261">
        <v>1</v>
      </c>
      <c r="FM261">
        <v>0</v>
      </c>
      <c r="FN261">
        <v>0</v>
      </c>
      <c r="FO261">
        <v>0</v>
      </c>
      <c r="FP261">
        <v>1</v>
      </c>
      <c r="FQ261">
        <v>2</v>
      </c>
      <c r="FR261">
        <v>17</v>
      </c>
      <c r="FS261">
        <v>51</v>
      </c>
      <c r="FT261">
        <v>51</v>
      </c>
      <c r="FU261">
        <v>24</v>
      </c>
      <c r="FV261">
        <v>3</v>
      </c>
      <c r="FW261">
        <v>4</v>
      </c>
      <c r="FX261">
        <v>3</v>
      </c>
      <c r="FY261">
        <v>0</v>
      </c>
      <c r="FZ261">
        <v>3</v>
      </c>
      <c r="GA261">
        <v>1</v>
      </c>
      <c r="GB261">
        <v>3</v>
      </c>
      <c r="GC261">
        <v>0</v>
      </c>
      <c r="GD261">
        <v>0</v>
      </c>
      <c r="GE261">
        <v>2</v>
      </c>
      <c r="GF261">
        <v>1</v>
      </c>
      <c r="GG261">
        <v>1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2</v>
      </c>
      <c r="GO261">
        <v>0</v>
      </c>
      <c r="GP261">
        <v>0</v>
      </c>
      <c r="GQ261">
        <v>0</v>
      </c>
      <c r="GR261">
        <v>4</v>
      </c>
      <c r="GS261">
        <v>51</v>
      </c>
      <c r="GT261">
        <v>36</v>
      </c>
      <c r="GU261">
        <v>16</v>
      </c>
      <c r="GV261">
        <v>10</v>
      </c>
      <c r="GW261">
        <v>1</v>
      </c>
      <c r="GX261">
        <v>0</v>
      </c>
      <c r="GY261">
        <v>1</v>
      </c>
      <c r="GZ261">
        <v>1</v>
      </c>
      <c r="HA261">
        <v>2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1</v>
      </c>
      <c r="HI261">
        <v>1</v>
      </c>
      <c r="HJ261">
        <v>0</v>
      </c>
      <c r="HK261">
        <v>0</v>
      </c>
      <c r="HL261">
        <v>0</v>
      </c>
      <c r="HM261">
        <v>1</v>
      </c>
      <c r="HN261">
        <v>1</v>
      </c>
      <c r="HO261">
        <v>0</v>
      </c>
      <c r="HP261">
        <v>0</v>
      </c>
      <c r="HQ261">
        <v>1</v>
      </c>
      <c r="HR261">
        <v>0</v>
      </c>
      <c r="HS261">
        <v>36</v>
      </c>
      <c r="HT261">
        <v>6</v>
      </c>
      <c r="HU261">
        <v>2</v>
      </c>
      <c r="HV261">
        <v>2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1</v>
      </c>
      <c r="IC261">
        <v>0</v>
      </c>
      <c r="ID261">
        <v>0</v>
      </c>
      <c r="IE261">
        <v>0</v>
      </c>
      <c r="IF261">
        <v>0</v>
      </c>
      <c r="IG261">
        <v>1</v>
      </c>
      <c r="IH261">
        <v>6</v>
      </c>
    </row>
    <row r="262" spans="1:242">
      <c r="A262" t="s">
        <v>859</v>
      </c>
      <c r="B262" t="s">
        <v>852</v>
      </c>
      <c r="C262" t="str">
        <f>"080601"</f>
        <v>080601</v>
      </c>
      <c r="D262" t="s">
        <v>322</v>
      </c>
      <c r="E262">
        <v>2</v>
      </c>
      <c r="F262">
        <v>2116</v>
      </c>
      <c r="G262">
        <v>1601</v>
      </c>
      <c r="H262">
        <v>741</v>
      </c>
      <c r="I262">
        <v>860</v>
      </c>
      <c r="J262">
        <v>0</v>
      </c>
      <c r="K262">
        <v>10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859</v>
      </c>
      <c r="T262">
        <v>0</v>
      </c>
      <c r="U262">
        <v>0</v>
      </c>
      <c r="V262">
        <v>859</v>
      </c>
      <c r="W262">
        <v>21</v>
      </c>
      <c r="X262">
        <v>16</v>
      </c>
      <c r="Y262">
        <v>5</v>
      </c>
      <c r="Z262">
        <v>0</v>
      </c>
      <c r="AA262">
        <v>838</v>
      </c>
      <c r="AB262">
        <v>241</v>
      </c>
      <c r="AC262">
        <v>27</v>
      </c>
      <c r="AD262">
        <v>84</v>
      </c>
      <c r="AE262">
        <v>11</v>
      </c>
      <c r="AF262">
        <v>1</v>
      </c>
      <c r="AG262">
        <v>16</v>
      </c>
      <c r="AH262">
        <v>22</v>
      </c>
      <c r="AI262">
        <v>37</v>
      </c>
      <c r="AJ262">
        <v>7</v>
      </c>
      <c r="AK262">
        <v>1</v>
      </c>
      <c r="AL262">
        <v>0</v>
      </c>
      <c r="AM262">
        <v>2</v>
      </c>
      <c r="AN262">
        <v>1</v>
      </c>
      <c r="AO262">
        <v>3</v>
      </c>
      <c r="AP262">
        <v>17</v>
      </c>
      <c r="AQ262">
        <v>0</v>
      </c>
      <c r="AR262">
        <v>2</v>
      </c>
      <c r="AS262">
        <v>2</v>
      </c>
      <c r="AT262">
        <v>0</v>
      </c>
      <c r="AU262">
        <v>1</v>
      </c>
      <c r="AV262">
        <v>1</v>
      </c>
      <c r="AW262">
        <v>1</v>
      </c>
      <c r="AX262">
        <v>0</v>
      </c>
      <c r="AY262">
        <v>0</v>
      </c>
      <c r="AZ262">
        <v>5</v>
      </c>
      <c r="BA262">
        <v>241</v>
      </c>
      <c r="BB262">
        <v>288</v>
      </c>
      <c r="BC262">
        <v>17</v>
      </c>
      <c r="BD262">
        <v>12</v>
      </c>
      <c r="BE262">
        <v>1</v>
      </c>
      <c r="BF262">
        <v>6</v>
      </c>
      <c r="BG262">
        <v>0</v>
      </c>
      <c r="BH262">
        <v>227</v>
      </c>
      <c r="BI262">
        <v>1</v>
      </c>
      <c r="BJ262">
        <v>1</v>
      </c>
      <c r="BK262">
        <v>0</v>
      </c>
      <c r="BL262">
        <v>0</v>
      </c>
      <c r="BM262">
        <v>0</v>
      </c>
      <c r="BN262">
        <v>1</v>
      </c>
      <c r="BO262">
        <v>0</v>
      </c>
      <c r="BP262">
        <v>2</v>
      </c>
      <c r="BQ262">
        <v>1</v>
      </c>
      <c r="BR262">
        <v>0</v>
      </c>
      <c r="BS262">
        <v>2</v>
      </c>
      <c r="BT262">
        <v>0</v>
      </c>
      <c r="BU262">
        <v>0</v>
      </c>
      <c r="BV262">
        <v>1</v>
      </c>
      <c r="BW262">
        <v>0</v>
      </c>
      <c r="BX262">
        <v>0</v>
      </c>
      <c r="BY262">
        <v>8</v>
      </c>
      <c r="BZ262">
        <v>8</v>
      </c>
      <c r="CA262">
        <v>288</v>
      </c>
      <c r="CB262">
        <v>25</v>
      </c>
      <c r="CC262">
        <v>9</v>
      </c>
      <c r="CD262">
        <v>1</v>
      </c>
      <c r="CE262">
        <v>1</v>
      </c>
      <c r="CF262">
        <v>1</v>
      </c>
      <c r="CG262">
        <v>1</v>
      </c>
      <c r="CH262">
        <v>3</v>
      </c>
      <c r="CI262">
        <v>3</v>
      </c>
      <c r="CJ262">
        <v>0</v>
      </c>
      <c r="CK262">
        <v>2</v>
      </c>
      <c r="CL262">
        <v>0</v>
      </c>
      <c r="CM262">
        <v>0</v>
      </c>
      <c r="CN262">
        <v>0</v>
      </c>
      <c r="CO262">
        <v>0</v>
      </c>
      <c r="CP262">
        <v>1</v>
      </c>
      <c r="CQ262">
        <v>0</v>
      </c>
      <c r="CR262">
        <v>3</v>
      </c>
      <c r="CS262">
        <v>25</v>
      </c>
      <c r="CT262">
        <v>33</v>
      </c>
      <c r="CU262">
        <v>22</v>
      </c>
      <c r="CV262">
        <v>0</v>
      </c>
      <c r="CW262">
        <v>1</v>
      </c>
      <c r="CX262">
        <v>1</v>
      </c>
      <c r="CY262">
        <v>1</v>
      </c>
      <c r="CZ262">
        <v>1</v>
      </c>
      <c r="DA262">
        <v>0</v>
      </c>
      <c r="DB262">
        <v>2</v>
      </c>
      <c r="DC262">
        <v>0</v>
      </c>
      <c r="DD262">
        <v>0</v>
      </c>
      <c r="DE262">
        <v>1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2</v>
      </c>
      <c r="DL262">
        <v>0</v>
      </c>
      <c r="DM262">
        <v>1</v>
      </c>
      <c r="DN262">
        <v>0</v>
      </c>
      <c r="DO262">
        <v>0</v>
      </c>
      <c r="DP262">
        <v>0</v>
      </c>
      <c r="DQ262">
        <v>1</v>
      </c>
      <c r="DR262">
        <v>0</v>
      </c>
      <c r="DS262">
        <v>33</v>
      </c>
      <c r="DT262">
        <v>56</v>
      </c>
      <c r="DU262">
        <v>0</v>
      </c>
      <c r="DV262">
        <v>6</v>
      </c>
      <c r="DW262">
        <v>1</v>
      </c>
      <c r="DX262">
        <v>39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1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9</v>
      </c>
      <c r="ES262">
        <v>56</v>
      </c>
      <c r="ET262">
        <v>90</v>
      </c>
      <c r="EU262">
        <v>27</v>
      </c>
      <c r="EV262">
        <v>9</v>
      </c>
      <c r="EW262">
        <v>1</v>
      </c>
      <c r="EX262">
        <v>8</v>
      </c>
      <c r="EY262">
        <v>3</v>
      </c>
      <c r="EZ262">
        <v>2</v>
      </c>
      <c r="FA262">
        <v>1</v>
      </c>
      <c r="FB262">
        <v>0</v>
      </c>
      <c r="FC262">
        <v>2</v>
      </c>
      <c r="FD262">
        <v>10</v>
      </c>
      <c r="FE262">
        <v>0</v>
      </c>
      <c r="FF262">
        <v>0</v>
      </c>
      <c r="FG262">
        <v>0</v>
      </c>
      <c r="FH262">
        <v>0</v>
      </c>
      <c r="FI262">
        <v>2</v>
      </c>
      <c r="FJ262">
        <v>0</v>
      </c>
      <c r="FK262">
        <v>2</v>
      </c>
      <c r="FL262">
        <v>0</v>
      </c>
      <c r="FM262">
        <v>0</v>
      </c>
      <c r="FN262">
        <v>0</v>
      </c>
      <c r="FO262">
        <v>1</v>
      </c>
      <c r="FP262">
        <v>2</v>
      </c>
      <c r="FQ262">
        <v>0</v>
      </c>
      <c r="FR262">
        <v>20</v>
      </c>
      <c r="FS262">
        <v>90</v>
      </c>
      <c r="FT262">
        <v>76</v>
      </c>
      <c r="FU262">
        <v>41</v>
      </c>
      <c r="FV262">
        <v>2</v>
      </c>
      <c r="FW262">
        <v>2</v>
      </c>
      <c r="FX262">
        <v>0</v>
      </c>
      <c r="FY262">
        <v>1</v>
      </c>
      <c r="FZ262">
        <v>0</v>
      </c>
      <c r="GA262">
        <v>2</v>
      </c>
      <c r="GB262">
        <v>4</v>
      </c>
      <c r="GC262">
        <v>0</v>
      </c>
      <c r="GD262">
        <v>1</v>
      </c>
      <c r="GE262">
        <v>1</v>
      </c>
      <c r="GF262">
        <v>0</v>
      </c>
      <c r="GG262">
        <v>1</v>
      </c>
      <c r="GH262">
        <v>3</v>
      </c>
      <c r="GI262">
        <v>2</v>
      </c>
      <c r="GJ262">
        <v>0</v>
      </c>
      <c r="GK262">
        <v>1</v>
      </c>
      <c r="GL262">
        <v>0</v>
      </c>
      <c r="GM262">
        <v>0</v>
      </c>
      <c r="GN262">
        <v>3</v>
      </c>
      <c r="GO262">
        <v>0</v>
      </c>
      <c r="GP262">
        <v>3</v>
      </c>
      <c r="GQ262">
        <v>5</v>
      </c>
      <c r="GR262">
        <v>4</v>
      </c>
      <c r="GS262">
        <v>76</v>
      </c>
      <c r="GT262">
        <v>23</v>
      </c>
      <c r="GU262">
        <v>9</v>
      </c>
      <c r="GV262">
        <v>6</v>
      </c>
      <c r="GW262">
        <v>1</v>
      </c>
      <c r="GX262">
        <v>0</v>
      </c>
      <c r="GY262">
        <v>1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1</v>
      </c>
      <c r="HH262">
        <v>2</v>
      </c>
      <c r="HI262">
        <v>1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2</v>
      </c>
      <c r="HS262">
        <v>23</v>
      </c>
      <c r="HT262">
        <v>6</v>
      </c>
      <c r="HU262">
        <v>5</v>
      </c>
      <c r="HV262">
        <v>1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6</v>
      </c>
    </row>
    <row r="263" spans="1:242">
      <c r="A263" t="s">
        <v>858</v>
      </c>
      <c r="B263" t="s">
        <v>852</v>
      </c>
      <c r="C263" t="str">
        <f>"080601"</f>
        <v>080601</v>
      </c>
      <c r="D263" t="s">
        <v>857</v>
      </c>
      <c r="E263">
        <v>3</v>
      </c>
      <c r="F263">
        <v>413</v>
      </c>
      <c r="G263">
        <v>320</v>
      </c>
      <c r="H263">
        <v>163</v>
      </c>
      <c r="I263">
        <v>157</v>
      </c>
      <c r="J263">
        <v>0</v>
      </c>
      <c r="K263">
        <v>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157</v>
      </c>
      <c r="T263">
        <v>0</v>
      </c>
      <c r="U263">
        <v>0</v>
      </c>
      <c r="V263">
        <v>157</v>
      </c>
      <c r="W263">
        <v>8</v>
      </c>
      <c r="X263">
        <v>7</v>
      </c>
      <c r="Y263">
        <v>1</v>
      </c>
      <c r="Z263">
        <v>0</v>
      </c>
      <c r="AA263">
        <v>149</v>
      </c>
      <c r="AB263">
        <v>34</v>
      </c>
      <c r="AC263">
        <v>1</v>
      </c>
      <c r="AD263">
        <v>18</v>
      </c>
      <c r="AE263">
        <v>1</v>
      </c>
      <c r="AF263">
        <v>3</v>
      </c>
      <c r="AG263">
        <v>3</v>
      </c>
      <c r="AH263">
        <v>3</v>
      </c>
      <c r="AI263">
        <v>0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</v>
      </c>
      <c r="BA263">
        <v>34</v>
      </c>
      <c r="BB263">
        <v>76</v>
      </c>
      <c r="BC263">
        <v>16</v>
      </c>
      <c r="BD263">
        <v>1</v>
      </c>
      <c r="BE263">
        <v>1</v>
      </c>
      <c r="BF263">
        <v>1</v>
      </c>
      <c r="BG263">
        <v>0</v>
      </c>
      <c r="BH263">
        <v>52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1</v>
      </c>
      <c r="BY263">
        <v>0</v>
      </c>
      <c r="BZ263">
        <v>0</v>
      </c>
      <c r="CA263">
        <v>76</v>
      </c>
      <c r="CB263">
        <v>4</v>
      </c>
      <c r="CC263">
        <v>2</v>
      </c>
      <c r="CD263">
        <v>0</v>
      </c>
      <c r="CE263">
        <v>0</v>
      </c>
      <c r="CF263">
        <v>1</v>
      </c>
      <c r="CG263">
        <v>0</v>
      </c>
      <c r="CH263">
        <v>0</v>
      </c>
      <c r="CI263">
        <v>0</v>
      </c>
      <c r="CJ263">
        <v>1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4</v>
      </c>
      <c r="CT263">
        <v>3</v>
      </c>
      <c r="CU263">
        <v>2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1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3</v>
      </c>
      <c r="DT263">
        <v>10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7</v>
      </c>
      <c r="EB263">
        <v>1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2</v>
      </c>
      <c r="ES263">
        <v>10</v>
      </c>
      <c r="ET263">
        <v>7</v>
      </c>
      <c r="EU263">
        <v>1</v>
      </c>
      <c r="EV263">
        <v>0</v>
      </c>
      <c r="EW263">
        <v>1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1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1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3</v>
      </c>
      <c r="FS263">
        <v>7</v>
      </c>
      <c r="FT263">
        <v>8</v>
      </c>
      <c r="FU263">
        <v>0</v>
      </c>
      <c r="FV263">
        <v>0</v>
      </c>
      <c r="FW263">
        <v>0</v>
      </c>
      <c r="FX263">
        <v>1</v>
      </c>
      <c r="FY263">
        <v>0</v>
      </c>
      <c r="FZ263">
        <v>1</v>
      </c>
      <c r="GA263">
        <v>1</v>
      </c>
      <c r="GB263">
        <v>0</v>
      </c>
      <c r="GC263">
        <v>1</v>
      </c>
      <c r="GD263">
        <v>0</v>
      </c>
      <c r="GE263">
        <v>0</v>
      </c>
      <c r="GF263">
        <v>1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3</v>
      </c>
      <c r="GQ263">
        <v>0</v>
      </c>
      <c r="GR263">
        <v>0</v>
      </c>
      <c r="GS263">
        <v>8</v>
      </c>
      <c r="GT263">
        <v>6</v>
      </c>
      <c r="GU263">
        <v>1</v>
      </c>
      <c r="GV263">
        <v>1</v>
      </c>
      <c r="GW263">
        <v>1</v>
      </c>
      <c r="GX263">
        <v>0</v>
      </c>
      <c r="GY263">
        <v>1</v>
      </c>
      <c r="GZ263">
        <v>0</v>
      </c>
      <c r="HA263">
        <v>1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1</v>
      </c>
      <c r="HR263">
        <v>0</v>
      </c>
      <c r="HS263">
        <v>6</v>
      </c>
      <c r="HT263">
        <v>1</v>
      </c>
      <c r="HU263">
        <v>0</v>
      </c>
      <c r="HV263">
        <v>0</v>
      </c>
      <c r="HW263">
        <v>1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1</v>
      </c>
    </row>
    <row r="264" spans="1:242">
      <c r="A264" t="s">
        <v>856</v>
      </c>
      <c r="B264" t="s">
        <v>852</v>
      </c>
      <c r="C264" t="str">
        <f>"080601"</f>
        <v>080601</v>
      </c>
      <c r="D264" t="s">
        <v>62</v>
      </c>
      <c r="E264">
        <v>4</v>
      </c>
      <c r="F264">
        <v>479</v>
      </c>
      <c r="G264">
        <v>360</v>
      </c>
      <c r="H264">
        <v>218</v>
      </c>
      <c r="I264">
        <v>142</v>
      </c>
      <c r="J264">
        <v>0</v>
      </c>
      <c r="K264">
        <v>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142</v>
      </c>
      <c r="T264">
        <v>0</v>
      </c>
      <c r="U264">
        <v>0</v>
      </c>
      <c r="V264">
        <v>142</v>
      </c>
      <c r="W264">
        <v>10</v>
      </c>
      <c r="X264">
        <v>9</v>
      </c>
      <c r="Y264">
        <v>1</v>
      </c>
      <c r="Z264">
        <v>0</v>
      </c>
      <c r="AA264">
        <v>132</v>
      </c>
      <c r="AB264">
        <v>24</v>
      </c>
      <c r="AC264">
        <v>5</v>
      </c>
      <c r="AD264">
        <v>6</v>
      </c>
      <c r="AE264">
        <v>0</v>
      </c>
      <c r="AF264">
        <v>0</v>
      </c>
      <c r="AG264">
        <v>2</v>
      </c>
      <c r="AH264">
        <v>8</v>
      </c>
      <c r="AI264">
        <v>1</v>
      </c>
      <c r="AJ264">
        <v>1</v>
      </c>
      <c r="AK264">
        <v>0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24</v>
      </c>
      <c r="BB264">
        <v>65</v>
      </c>
      <c r="BC264">
        <v>12</v>
      </c>
      <c r="BD264">
        <v>1</v>
      </c>
      <c r="BE264">
        <v>2</v>
      </c>
      <c r="BF264">
        <v>8</v>
      </c>
      <c r="BG264">
        <v>0</v>
      </c>
      <c r="BH264">
        <v>37</v>
      </c>
      <c r="BI264">
        <v>0</v>
      </c>
      <c r="BJ264">
        <v>2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1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1</v>
      </c>
      <c r="BW264">
        <v>1</v>
      </c>
      <c r="BX264">
        <v>0</v>
      </c>
      <c r="BY264">
        <v>0</v>
      </c>
      <c r="BZ264">
        <v>0</v>
      </c>
      <c r="CA264">
        <v>65</v>
      </c>
      <c r="CB264">
        <v>4</v>
      </c>
      <c r="CC264">
        <v>1</v>
      </c>
      <c r="CD264">
        <v>0</v>
      </c>
      <c r="CE264">
        <v>0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1</v>
      </c>
      <c r="CL264">
        <v>0</v>
      </c>
      <c r="CM264">
        <v>0</v>
      </c>
      <c r="CN264">
        <v>0</v>
      </c>
      <c r="CO264">
        <v>1</v>
      </c>
      <c r="CP264">
        <v>0</v>
      </c>
      <c r="CQ264">
        <v>0</v>
      </c>
      <c r="CR264">
        <v>0</v>
      </c>
      <c r="CS264">
        <v>4</v>
      </c>
      <c r="CT264">
        <v>2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1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1</v>
      </c>
      <c r="DS264">
        <v>2</v>
      </c>
      <c r="DT264">
        <v>11</v>
      </c>
      <c r="DU264">
        <v>0</v>
      </c>
      <c r="DV264">
        <v>0</v>
      </c>
      <c r="DW264">
        <v>0</v>
      </c>
      <c r="DX264">
        <v>6</v>
      </c>
      <c r="DY264">
        <v>1</v>
      </c>
      <c r="DZ264">
        <v>0</v>
      </c>
      <c r="EA264">
        <v>0</v>
      </c>
      <c r="EB264">
        <v>0</v>
      </c>
      <c r="EC264">
        <v>1</v>
      </c>
      <c r="ED264">
        <v>3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11</v>
      </c>
      <c r="ET264">
        <v>11</v>
      </c>
      <c r="EU264">
        <v>4</v>
      </c>
      <c r="EV264">
        <v>0</v>
      </c>
      <c r="EW264">
        <v>0</v>
      </c>
      <c r="EX264">
        <v>1</v>
      </c>
      <c r="EY264">
        <v>0</v>
      </c>
      <c r="EZ264">
        <v>0</v>
      </c>
      <c r="FA264">
        <v>0</v>
      </c>
      <c r="FB264">
        <v>0</v>
      </c>
      <c r="FC264">
        <v>1</v>
      </c>
      <c r="FD264">
        <v>0</v>
      </c>
      <c r="FE264">
        <v>0</v>
      </c>
      <c r="FF264">
        <v>0</v>
      </c>
      <c r="FG264">
        <v>1</v>
      </c>
      <c r="FH264">
        <v>1</v>
      </c>
      <c r="FI264">
        <v>0</v>
      </c>
      <c r="FJ264">
        <v>0</v>
      </c>
      <c r="FK264">
        <v>0</v>
      </c>
      <c r="FL264">
        <v>1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2</v>
      </c>
      <c r="FS264">
        <v>11</v>
      </c>
      <c r="FT264">
        <v>9</v>
      </c>
      <c r="FU264">
        <v>1</v>
      </c>
      <c r="FV264">
        <v>1</v>
      </c>
      <c r="FW264">
        <v>1</v>
      </c>
      <c r="FX264">
        <v>1</v>
      </c>
      <c r="FY264">
        <v>0</v>
      </c>
      <c r="FZ264">
        <v>1</v>
      </c>
      <c r="GA264">
        <v>1</v>
      </c>
      <c r="GB264">
        <v>0</v>
      </c>
      <c r="GC264">
        <v>0</v>
      </c>
      <c r="GD264">
        <v>0</v>
      </c>
      <c r="GE264">
        <v>1</v>
      </c>
      <c r="GF264">
        <v>0</v>
      </c>
      <c r="GG264">
        <v>0</v>
      </c>
      <c r="GH264">
        <v>1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1</v>
      </c>
      <c r="GP264">
        <v>0</v>
      </c>
      <c r="GQ264">
        <v>0</v>
      </c>
      <c r="GR264">
        <v>0</v>
      </c>
      <c r="GS264">
        <v>9</v>
      </c>
      <c r="GT264">
        <v>5</v>
      </c>
      <c r="GU264">
        <v>1</v>
      </c>
      <c r="GV264">
        <v>2</v>
      </c>
      <c r="GW264">
        <v>1</v>
      </c>
      <c r="GX264">
        <v>0</v>
      </c>
      <c r="GY264">
        <v>0</v>
      </c>
      <c r="GZ264">
        <v>0</v>
      </c>
      <c r="HA264">
        <v>1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5</v>
      </c>
      <c r="HT264">
        <v>1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1</v>
      </c>
      <c r="IH264">
        <v>1</v>
      </c>
    </row>
    <row r="265" spans="1:242">
      <c r="A265" t="s">
        <v>855</v>
      </c>
      <c r="B265" t="s">
        <v>852</v>
      </c>
      <c r="C265" t="str">
        <f>"080601"</f>
        <v>080601</v>
      </c>
      <c r="D265" t="s">
        <v>854</v>
      </c>
      <c r="E265">
        <v>5</v>
      </c>
      <c r="F265">
        <v>259</v>
      </c>
      <c r="G265">
        <v>200</v>
      </c>
      <c r="H265">
        <v>95</v>
      </c>
      <c r="I265">
        <v>105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105</v>
      </c>
      <c r="T265">
        <v>0</v>
      </c>
      <c r="U265">
        <v>0</v>
      </c>
      <c r="V265">
        <v>105</v>
      </c>
      <c r="W265">
        <v>3</v>
      </c>
      <c r="X265">
        <v>2</v>
      </c>
      <c r="Y265">
        <v>1</v>
      </c>
      <c r="Z265">
        <v>0</v>
      </c>
      <c r="AA265">
        <v>102</v>
      </c>
      <c r="AB265">
        <v>16</v>
      </c>
      <c r="AC265">
        <v>2</v>
      </c>
      <c r="AD265">
        <v>5</v>
      </c>
      <c r="AE265">
        <v>1</v>
      </c>
      <c r="AF265">
        <v>1</v>
      </c>
      <c r="AG265">
        <v>1</v>
      </c>
      <c r="AH265">
        <v>4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2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16</v>
      </c>
      <c r="BB265">
        <v>47</v>
      </c>
      <c r="BC265">
        <v>7</v>
      </c>
      <c r="BD265">
        <v>2</v>
      </c>
      <c r="BE265">
        <v>0</v>
      </c>
      <c r="BF265">
        <v>0</v>
      </c>
      <c r="BG265">
        <v>0</v>
      </c>
      <c r="BH265">
        <v>30</v>
      </c>
      <c r="BI265">
        <v>2</v>
      </c>
      <c r="BJ265">
        <v>0</v>
      </c>
      <c r="BK265">
        <v>0</v>
      </c>
      <c r="BL265">
        <v>0</v>
      </c>
      <c r="BM265">
        <v>0</v>
      </c>
      <c r="BN265">
        <v>1</v>
      </c>
      <c r="BO265">
        <v>1</v>
      </c>
      <c r="BP265">
        <v>0</v>
      </c>
      <c r="BQ265">
        <v>0</v>
      </c>
      <c r="BR265">
        <v>1</v>
      </c>
      <c r="BS265">
        <v>0</v>
      </c>
      <c r="BT265">
        <v>0</v>
      </c>
      <c r="BU265">
        <v>1</v>
      </c>
      <c r="BV265">
        <v>0</v>
      </c>
      <c r="BW265">
        <v>1</v>
      </c>
      <c r="BX265">
        <v>0</v>
      </c>
      <c r="BY265">
        <v>0</v>
      </c>
      <c r="BZ265">
        <v>1</v>
      </c>
      <c r="CA265">
        <v>47</v>
      </c>
      <c r="CB265">
        <v>6</v>
      </c>
      <c r="CC265">
        <v>3</v>
      </c>
      <c r="CD265">
        <v>1</v>
      </c>
      <c r="CE265">
        <v>0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1</v>
      </c>
      <c r="CS265">
        <v>6</v>
      </c>
      <c r="CT265">
        <v>1</v>
      </c>
      <c r="CU265">
        <v>0</v>
      </c>
      <c r="CV265">
        <v>1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1</v>
      </c>
      <c r="DT265">
        <v>3</v>
      </c>
      <c r="DU265">
        <v>0</v>
      </c>
      <c r="DV265">
        <v>0</v>
      </c>
      <c r="DW265">
        <v>0</v>
      </c>
      <c r="DX265">
        <v>2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1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3</v>
      </c>
      <c r="ET265">
        <v>9</v>
      </c>
      <c r="EU265">
        <v>0</v>
      </c>
      <c r="EV265">
        <v>1</v>
      </c>
      <c r="EW265">
        <v>0</v>
      </c>
      <c r="EX265">
        <v>0</v>
      </c>
      <c r="EY265">
        <v>0</v>
      </c>
      <c r="EZ265">
        <v>0</v>
      </c>
      <c r="FA265">
        <v>1</v>
      </c>
      <c r="FB265">
        <v>0</v>
      </c>
      <c r="FC265">
        <v>0</v>
      </c>
      <c r="FD265">
        <v>1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2</v>
      </c>
      <c r="FP265">
        <v>0</v>
      </c>
      <c r="FQ265">
        <v>0</v>
      </c>
      <c r="FR265">
        <v>4</v>
      </c>
      <c r="FS265">
        <v>9</v>
      </c>
      <c r="FT265">
        <v>13</v>
      </c>
      <c r="FU265">
        <v>5</v>
      </c>
      <c r="FV265">
        <v>0</v>
      </c>
      <c r="FW265">
        <v>1</v>
      </c>
      <c r="FX265">
        <v>1</v>
      </c>
      <c r="FY265">
        <v>0</v>
      </c>
      <c r="FZ265">
        <v>0</v>
      </c>
      <c r="GA265">
        <v>0</v>
      </c>
      <c r="GB265">
        <v>0</v>
      </c>
      <c r="GC265">
        <v>1</v>
      </c>
      <c r="GD265">
        <v>0</v>
      </c>
      <c r="GE265">
        <v>1</v>
      </c>
      <c r="GF265">
        <v>0</v>
      </c>
      <c r="GG265">
        <v>3</v>
      </c>
      <c r="GH265">
        <v>0</v>
      </c>
      <c r="GI265">
        <v>1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13</v>
      </c>
      <c r="GT265">
        <v>6</v>
      </c>
      <c r="GU265">
        <v>1</v>
      </c>
      <c r="GV265">
        <v>2</v>
      </c>
      <c r="GW265">
        <v>1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1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1</v>
      </c>
      <c r="HS265">
        <v>6</v>
      </c>
      <c r="HT265">
        <v>1</v>
      </c>
      <c r="HU265">
        <v>0</v>
      </c>
      <c r="HV265">
        <v>0</v>
      </c>
      <c r="HW265">
        <v>1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1</v>
      </c>
    </row>
    <row r="266" spans="1:242">
      <c r="A266" t="s">
        <v>853</v>
      </c>
      <c r="B266" t="s">
        <v>852</v>
      </c>
      <c r="C266" t="str">
        <f>"080601"</f>
        <v>080601</v>
      </c>
      <c r="D266" t="s">
        <v>851</v>
      </c>
      <c r="E266">
        <v>6</v>
      </c>
      <c r="F266">
        <v>46</v>
      </c>
      <c r="G266">
        <v>46</v>
      </c>
      <c r="H266">
        <v>9</v>
      </c>
      <c r="I266">
        <v>37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37</v>
      </c>
      <c r="T266">
        <v>0</v>
      </c>
      <c r="U266">
        <v>0</v>
      </c>
      <c r="V266">
        <v>37</v>
      </c>
      <c r="W266">
        <v>3</v>
      </c>
      <c r="X266">
        <v>0</v>
      </c>
      <c r="Y266">
        <v>3</v>
      </c>
      <c r="Z266">
        <v>0</v>
      </c>
      <c r="AA266">
        <v>34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1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2</v>
      </c>
      <c r="CB266">
        <v>1</v>
      </c>
      <c r="CC266">
        <v>0</v>
      </c>
      <c r="CD266">
        <v>0</v>
      </c>
      <c r="CE266">
        <v>1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1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30</v>
      </c>
      <c r="DU266">
        <v>0</v>
      </c>
      <c r="DV266">
        <v>0</v>
      </c>
      <c r="DW266">
        <v>0</v>
      </c>
      <c r="DX266">
        <v>30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30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</row>
    <row r="267" spans="1:242">
      <c r="A267" t="s">
        <v>850</v>
      </c>
      <c r="B267" t="s">
        <v>823</v>
      </c>
      <c r="C267" t="str">
        <f>"080602"</f>
        <v>080602</v>
      </c>
      <c r="D267" t="s">
        <v>849</v>
      </c>
      <c r="E267">
        <v>1</v>
      </c>
      <c r="F267">
        <v>1066</v>
      </c>
      <c r="G267">
        <v>830</v>
      </c>
      <c r="H267">
        <v>346</v>
      </c>
      <c r="I267">
        <v>484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484</v>
      </c>
      <c r="T267">
        <v>0</v>
      </c>
      <c r="U267">
        <v>0</v>
      </c>
      <c r="V267">
        <v>484</v>
      </c>
      <c r="W267">
        <v>18</v>
      </c>
      <c r="X267">
        <v>14</v>
      </c>
      <c r="Y267">
        <v>4</v>
      </c>
      <c r="Z267">
        <v>0</v>
      </c>
      <c r="AA267">
        <v>466</v>
      </c>
      <c r="AB267">
        <v>161</v>
      </c>
      <c r="AC267">
        <v>32</v>
      </c>
      <c r="AD267">
        <v>45</v>
      </c>
      <c r="AE267">
        <v>5</v>
      </c>
      <c r="AF267">
        <v>5</v>
      </c>
      <c r="AG267">
        <v>7</v>
      </c>
      <c r="AH267">
        <v>16</v>
      </c>
      <c r="AI267">
        <v>19</v>
      </c>
      <c r="AJ267">
        <v>1</v>
      </c>
      <c r="AK267">
        <v>1</v>
      </c>
      <c r="AL267">
        <v>3</v>
      </c>
      <c r="AM267">
        <v>2</v>
      </c>
      <c r="AN267">
        <v>0</v>
      </c>
      <c r="AO267">
        <v>0</v>
      </c>
      <c r="AP267">
        <v>15</v>
      </c>
      <c r="AQ267">
        <v>2</v>
      </c>
      <c r="AR267">
        <v>0</v>
      </c>
      <c r="AS267">
        <v>2</v>
      </c>
      <c r="AT267">
        <v>0</v>
      </c>
      <c r="AU267">
        <v>1</v>
      </c>
      <c r="AV267">
        <v>0</v>
      </c>
      <c r="AW267">
        <v>1</v>
      </c>
      <c r="AX267">
        <v>0</v>
      </c>
      <c r="AY267">
        <v>2</v>
      </c>
      <c r="AZ267">
        <v>2</v>
      </c>
      <c r="BA267">
        <v>161</v>
      </c>
      <c r="BB267">
        <v>128</v>
      </c>
      <c r="BC267">
        <v>13</v>
      </c>
      <c r="BD267">
        <v>9</v>
      </c>
      <c r="BE267">
        <v>12</v>
      </c>
      <c r="BF267">
        <v>3</v>
      </c>
      <c r="BG267">
        <v>0</v>
      </c>
      <c r="BH267">
        <v>5</v>
      </c>
      <c r="BI267">
        <v>2</v>
      </c>
      <c r="BJ267">
        <v>3</v>
      </c>
      <c r="BK267">
        <v>0</v>
      </c>
      <c r="BL267">
        <v>1</v>
      </c>
      <c r="BM267">
        <v>0</v>
      </c>
      <c r="BN267">
        <v>0</v>
      </c>
      <c r="BO267">
        <v>1</v>
      </c>
      <c r="BP267">
        <v>2</v>
      </c>
      <c r="BQ267">
        <v>0</v>
      </c>
      <c r="BR267">
        <v>0</v>
      </c>
      <c r="BS267">
        <v>0</v>
      </c>
      <c r="BT267">
        <v>2</v>
      </c>
      <c r="BU267">
        <v>1</v>
      </c>
      <c r="BV267">
        <v>2</v>
      </c>
      <c r="BW267">
        <v>4</v>
      </c>
      <c r="BX267">
        <v>0</v>
      </c>
      <c r="BY267">
        <v>62</v>
      </c>
      <c r="BZ267">
        <v>6</v>
      </c>
      <c r="CA267">
        <v>128</v>
      </c>
      <c r="CB267">
        <v>14</v>
      </c>
      <c r="CC267">
        <v>5</v>
      </c>
      <c r="CD267">
        <v>0</v>
      </c>
      <c r="CE267">
        <v>0</v>
      </c>
      <c r="CF267">
        <v>1</v>
      </c>
      <c r="CG267">
        <v>1</v>
      </c>
      <c r="CH267">
        <v>1</v>
      </c>
      <c r="CI267">
        <v>0</v>
      </c>
      <c r="CJ267">
        <v>1</v>
      </c>
      <c r="CK267">
        <v>0</v>
      </c>
      <c r="CL267">
        <v>0</v>
      </c>
      <c r="CM267">
        <v>0</v>
      </c>
      <c r="CN267">
        <v>0</v>
      </c>
      <c r="CO267">
        <v>2</v>
      </c>
      <c r="CP267">
        <v>0</v>
      </c>
      <c r="CQ267">
        <v>0</v>
      </c>
      <c r="CR267">
        <v>3</v>
      </c>
      <c r="CS267">
        <v>14</v>
      </c>
      <c r="CT267">
        <v>23</v>
      </c>
      <c r="CU267">
        <v>3</v>
      </c>
      <c r="CV267">
        <v>0</v>
      </c>
      <c r="CW267">
        <v>4</v>
      </c>
      <c r="CX267">
        <v>0</v>
      </c>
      <c r="CY267">
        <v>0</v>
      </c>
      <c r="CZ267">
        <v>1</v>
      </c>
      <c r="DA267">
        <v>0</v>
      </c>
      <c r="DB267">
        <v>12</v>
      </c>
      <c r="DC267">
        <v>0</v>
      </c>
      <c r="DD267">
        <v>1</v>
      </c>
      <c r="DE267">
        <v>0</v>
      </c>
      <c r="DF267">
        <v>0</v>
      </c>
      <c r="DG267">
        <v>1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1</v>
      </c>
      <c r="DR267">
        <v>0</v>
      </c>
      <c r="DS267">
        <v>23</v>
      </c>
      <c r="DT267">
        <v>17</v>
      </c>
      <c r="DU267">
        <v>1</v>
      </c>
      <c r="DV267">
        <v>9</v>
      </c>
      <c r="DW267">
        <v>0</v>
      </c>
      <c r="DX267">
        <v>2</v>
      </c>
      <c r="DY267">
        <v>0</v>
      </c>
      <c r="DZ267">
        <v>1</v>
      </c>
      <c r="EA267">
        <v>0</v>
      </c>
      <c r="EB267">
        <v>1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1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2</v>
      </c>
      <c r="ES267">
        <v>17</v>
      </c>
      <c r="ET267">
        <v>34</v>
      </c>
      <c r="EU267">
        <v>11</v>
      </c>
      <c r="EV267">
        <v>0</v>
      </c>
      <c r="EW267">
        <v>3</v>
      </c>
      <c r="EX267">
        <v>3</v>
      </c>
      <c r="EY267">
        <v>5</v>
      </c>
      <c r="EZ267">
        <v>0</v>
      </c>
      <c r="FA267">
        <v>0</v>
      </c>
      <c r="FB267">
        <v>1</v>
      </c>
      <c r="FC267">
        <v>0</v>
      </c>
      <c r="FD267">
        <v>1</v>
      </c>
      <c r="FE267">
        <v>0</v>
      </c>
      <c r="FF267">
        <v>0</v>
      </c>
      <c r="FG267">
        <v>1</v>
      </c>
      <c r="FH267">
        <v>1</v>
      </c>
      <c r="FI267">
        <v>0</v>
      </c>
      <c r="FJ267">
        <v>0</v>
      </c>
      <c r="FK267">
        <v>3</v>
      </c>
      <c r="FL267">
        <v>1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4</v>
      </c>
      <c r="FS267">
        <v>34</v>
      </c>
      <c r="FT267">
        <v>49</v>
      </c>
      <c r="FU267">
        <v>20</v>
      </c>
      <c r="FV267">
        <v>2</v>
      </c>
      <c r="FW267">
        <v>3</v>
      </c>
      <c r="FX267">
        <v>2</v>
      </c>
      <c r="FY267">
        <v>1</v>
      </c>
      <c r="FZ267">
        <v>5</v>
      </c>
      <c r="GA267">
        <v>2</v>
      </c>
      <c r="GB267">
        <v>1</v>
      </c>
      <c r="GC267">
        <v>2</v>
      </c>
      <c r="GD267">
        <v>1</v>
      </c>
      <c r="GE267">
        <v>0</v>
      </c>
      <c r="GF267">
        <v>1</v>
      </c>
      <c r="GG267">
        <v>1</v>
      </c>
      <c r="GH267">
        <v>0</v>
      </c>
      <c r="GI267">
        <v>0</v>
      </c>
      <c r="GJ267">
        <v>1</v>
      </c>
      <c r="GK267">
        <v>0</v>
      </c>
      <c r="GL267">
        <v>0</v>
      </c>
      <c r="GM267">
        <v>0</v>
      </c>
      <c r="GN267">
        <v>0</v>
      </c>
      <c r="GO267">
        <v>3</v>
      </c>
      <c r="GP267">
        <v>2</v>
      </c>
      <c r="GQ267">
        <v>0</v>
      </c>
      <c r="GR267">
        <v>2</v>
      </c>
      <c r="GS267">
        <v>49</v>
      </c>
      <c r="GT267">
        <v>38</v>
      </c>
      <c r="GU267">
        <v>19</v>
      </c>
      <c r="GV267">
        <v>12</v>
      </c>
      <c r="GW267">
        <v>1</v>
      </c>
      <c r="GX267">
        <v>0</v>
      </c>
      <c r="GY267">
        <v>0</v>
      </c>
      <c r="GZ267">
        <v>1</v>
      </c>
      <c r="HA267">
        <v>1</v>
      </c>
      <c r="HB267">
        <v>0</v>
      </c>
      <c r="HC267">
        <v>1</v>
      </c>
      <c r="HD267">
        <v>0</v>
      </c>
      <c r="HE267">
        <v>0</v>
      </c>
      <c r="HF267">
        <v>0</v>
      </c>
      <c r="HG267">
        <v>1</v>
      </c>
      <c r="HH267">
        <v>0</v>
      </c>
      <c r="HI267">
        <v>0</v>
      </c>
      <c r="HJ267">
        <v>1</v>
      </c>
      <c r="HK267">
        <v>0</v>
      </c>
      <c r="HL267">
        <v>0</v>
      </c>
      <c r="HM267">
        <v>0</v>
      </c>
      <c r="HN267">
        <v>0</v>
      </c>
      <c r="HO267">
        <v>1</v>
      </c>
      <c r="HP267">
        <v>0</v>
      </c>
      <c r="HQ267">
        <v>0</v>
      </c>
      <c r="HR267">
        <v>0</v>
      </c>
      <c r="HS267">
        <v>38</v>
      </c>
      <c r="HT267">
        <v>2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1</v>
      </c>
      <c r="IE267">
        <v>0</v>
      </c>
      <c r="IF267">
        <v>0</v>
      </c>
      <c r="IG267">
        <v>1</v>
      </c>
      <c r="IH267">
        <v>2</v>
      </c>
    </row>
    <row r="268" spans="1:242">
      <c r="A268" t="s">
        <v>848</v>
      </c>
      <c r="B268" t="s">
        <v>823</v>
      </c>
      <c r="C268" t="str">
        <f>"080602"</f>
        <v>080602</v>
      </c>
      <c r="D268" t="s">
        <v>847</v>
      </c>
      <c r="E268">
        <v>2</v>
      </c>
      <c r="F268">
        <v>1491</v>
      </c>
      <c r="G268">
        <v>1140</v>
      </c>
      <c r="H268">
        <v>557</v>
      </c>
      <c r="I268">
        <v>583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583</v>
      </c>
      <c r="T268">
        <v>0</v>
      </c>
      <c r="U268">
        <v>0</v>
      </c>
      <c r="V268">
        <v>583</v>
      </c>
      <c r="W268">
        <v>31</v>
      </c>
      <c r="X268">
        <v>25</v>
      </c>
      <c r="Y268">
        <v>6</v>
      </c>
      <c r="Z268">
        <v>0</v>
      </c>
      <c r="AA268">
        <v>552</v>
      </c>
      <c r="AB268">
        <v>158</v>
      </c>
      <c r="AC268">
        <v>45</v>
      </c>
      <c r="AD268">
        <v>53</v>
      </c>
      <c r="AE268">
        <v>2</v>
      </c>
      <c r="AF268">
        <v>0</v>
      </c>
      <c r="AG268">
        <v>15</v>
      </c>
      <c r="AH268">
        <v>13</v>
      </c>
      <c r="AI268">
        <v>11</v>
      </c>
      <c r="AJ268">
        <v>2</v>
      </c>
      <c r="AK268">
        <v>4</v>
      </c>
      <c r="AL268">
        <v>0</v>
      </c>
      <c r="AM268">
        <v>1</v>
      </c>
      <c r="AN268">
        <v>0</v>
      </c>
      <c r="AO268">
        <v>0</v>
      </c>
      <c r="AP268">
        <v>1</v>
      </c>
      <c r="AQ268">
        <v>1</v>
      </c>
      <c r="AR268">
        <v>0</v>
      </c>
      <c r="AS268">
        <v>3</v>
      </c>
      <c r="AT268">
        <v>1</v>
      </c>
      <c r="AU268">
        <v>0</v>
      </c>
      <c r="AV268">
        <v>0</v>
      </c>
      <c r="AW268">
        <v>0</v>
      </c>
      <c r="AX268">
        <v>1</v>
      </c>
      <c r="AY268">
        <v>2</v>
      </c>
      <c r="AZ268">
        <v>3</v>
      </c>
      <c r="BA268">
        <v>158</v>
      </c>
      <c r="BB268">
        <v>193</v>
      </c>
      <c r="BC268">
        <v>28</v>
      </c>
      <c r="BD268">
        <v>12</v>
      </c>
      <c r="BE268">
        <v>5</v>
      </c>
      <c r="BF268">
        <v>1</v>
      </c>
      <c r="BG268">
        <v>0</v>
      </c>
      <c r="BH268">
        <v>0</v>
      </c>
      <c r="BI268">
        <v>2</v>
      </c>
      <c r="BJ268">
        <v>3</v>
      </c>
      <c r="BK268">
        <v>1</v>
      </c>
      <c r="BL268">
        <v>1</v>
      </c>
      <c r="BM268">
        <v>0</v>
      </c>
      <c r="BN268">
        <v>0</v>
      </c>
      <c r="BO268">
        <v>0</v>
      </c>
      <c r="BP268">
        <v>1</v>
      </c>
      <c r="BQ268">
        <v>0</v>
      </c>
      <c r="BR268">
        <v>0</v>
      </c>
      <c r="BS268">
        <v>1</v>
      </c>
      <c r="BT268">
        <v>0</v>
      </c>
      <c r="BU268">
        <v>0</v>
      </c>
      <c r="BV268">
        <v>1</v>
      </c>
      <c r="BW268">
        <v>1</v>
      </c>
      <c r="BX268">
        <v>1</v>
      </c>
      <c r="BY268">
        <v>131</v>
      </c>
      <c r="BZ268">
        <v>4</v>
      </c>
      <c r="CA268">
        <v>193</v>
      </c>
      <c r="CB268">
        <v>24</v>
      </c>
      <c r="CC268">
        <v>11</v>
      </c>
      <c r="CD268">
        <v>3</v>
      </c>
      <c r="CE268">
        <v>1</v>
      </c>
      <c r="CF268">
        <v>0</v>
      </c>
      <c r="CG268">
        <v>1</v>
      </c>
      <c r="CH268">
        <v>3</v>
      </c>
      <c r="CI268">
        <v>0</v>
      </c>
      <c r="CJ268">
        <v>2</v>
      </c>
      <c r="CK268">
        <v>1</v>
      </c>
      <c r="CL268">
        <v>0</v>
      </c>
      <c r="CM268">
        <v>0</v>
      </c>
      <c r="CN268">
        <v>0</v>
      </c>
      <c r="CO268">
        <v>1</v>
      </c>
      <c r="CP268">
        <v>0</v>
      </c>
      <c r="CQ268">
        <v>0</v>
      </c>
      <c r="CR268">
        <v>1</v>
      </c>
      <c r="CS268">
        <v>24</v>
      </c>
      <c r="CT268">
        <v>46</v>
      </c>
      <c r="CU268">
        <v>6</v>
      </c>
      <c r="CV268">
        <v>1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34</v>
      </c>
      <c r="DC268">
        <v>0</v>
      </c>
      <c r="DD268">
        <v>1</v>
      </c>
      <c r="DE268">
        <v>0</v>
      </c>
      <c r="DF268">
        <v>1</v>
      </c>
      <c r="DG268">
        <v>0</v>
      </c>
      <c r="DH268">
        <v>1</v>
      </c>
      <c r="DI268">
        <v>2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46</v>
      </c>
      <c r="DT268">
        <v>28</v>
      </c>
      <c r="DU268">
        <v>5</v>
      </c>
      <c r="DV268">
        <v>8</v>
      </c>
      <c r="DW268">
        <v>1</v>
      </c>
      <c r="DX268">
        <v>5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1</v>
      </c>
      <c r="EG268">
        <v>0</v>
      </c>
      <c r="EH268">
        <v>0</v>
      </c>
      <c r="EI268">
        <v>1</v>
      </c>
      <c r="EJ268">
        <v>1</v>
      </c>
      <c r="EK268">
        <v>0</v>
      </c>
      <c r="EL268">
        <v>0</v>
      </c>
      <c r="EM268">
        <v>0</v>
      </c>
      <c r="EN268">
        <v>0</v>
      </c>
      <c r="EO268">
        <v>1</v>
      </c>
      <c r="EP268">
        <v>0</v>
      </c>
      <c r="EQ268">
        <v>0</v>
      </c>
      <c r="ER268">
        <v>5</v>
      </c>
      <c r="ES268">
        <v>28</v>
      </c>
      <c r="ET268">
        <v>48</v>
      </c>
      <c r="EU268">
        <v>16</v>
      </c>
      <c r="EV268">
        <v>2</v>
      </c>
      <c r="EW268">
        <v>1</v>
      </c>
      <c r="EX268">
        <v>2</v>
      </c>
      <c r="EY268">
        <v>2</v>
      </c>
      <c r="EZ268">
        <v>0</v>
      </c>
      <c r="FA268">
        <v>1</v>
      </c>
      <c r="FB268">
        <v>1</v>
      </c>
      <c r="FC268">
        <v>0</v>
      </c>
      <c r="FD268">
        <v>5</v>
      </c>
      <c r="FE268">
        <v>0</v>
      </c>
      <c r="FF268">
        <v>0</v>
      </c>
      <c r="FG268">
        <v>0</v>
      </c>
      <c r="FH268">
        <v>0</v>
      </c>
      <c r="FI268">
        <v>1</v>
      </c>
      <c r="FJ268">
        <v>0</v>
      </c>
      <c r="FK268">
        <v>5</v>
      </c>
      <c r="FL268">
        <v>1</v>
      </c>
      <c r="FM268">
        <v>0</v>
      </c>
      <c r="FN268">
        <v>0</v>
      </c>
      <c r="FO268">
        <v>2</v>
      </c>
      <c r="FP268">
        <v>0</v>
      </c>
      <c r="FQ268">
        <v>0</v>
      </c>
      <c r="FR268">
        <v>9</v>
      </c>
      <c r="FS268">
        <v>48</v>
      </c>
      <c r="FT268">
        <v>21</v>
      </c>
      <c r="FU268">
        <v>11</v>
      </c>
      <c r="FV268">
        <v>1</v>
      </c>
      <c r="FW268">
        <v>2</v>
      </c>
      <c r="FX268">
        <v>1</v>
      </c>
      <c r="FY268">
        <v>0</v>
      </c>
      <c r="FZ268">
        <v>1</v>
      </c>
      <c r="GA268">
        <v>0</v>
      </c>
      <c r="GB268">
        <v>1</v>
      </c>
      <c r="GC268">
        <v>0</v>
      </c>
      <c r="GD268">
        <v>1</v>
      </c>
      <c r="GE268">
        <v>0</v>
      </c>
      <c r="GF268">
        <v>0</v>
      </c>
      <c r="GG268">
        <v>1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1</v>
      </c>
      <c r="GP268">
        <v>1</v>
      </c>
      <c r="GQ268">
        <v>0</v>
      </c>
      <c r="GR268">
        <v>0</v>
      </c>
      <c r="GS268">
        <v>21</v>
      </c>
      <c r="GT268">
        <v>28</v>
      </c>
      <c r="GU268">
        <v>12</v>
      </c>
      <c r="GV268">
        <v>4</v>
      </c>
      <c r="GW268">
        <v>0</v>
      </c>
      <c r="GX268">
        <v>1</v>
      </c>
      <c r="GY268">
        <v>1</v>
      </c>
      <c r="GZ268">
        <v>0</v>
      </c>
      <c r="HA268">
        <v>2</v>
      </c>
      <c r="HB268">
        <v>0</v>
      </c>
      <c r="HC268">
        <v>1</v>
      </c>
      <c r="HD268">
        <v>0</v>
      </c>
      <c r="HE268">
        <v>0</v>
      </c>
      <c r="HF268">
        <v>1</v>
      </c>
      <c r="HG268">
        <v>1</v>
      </c>
      <c r="HH268">
        <v>4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1</v>
      </c>
      <c r="HR268">
        <v>0</v>
      </c>
      <c r="HS268">
        <v>28</v>
      </c>
      <c r="HT268">
        <v>6</v>
      </c>
      <c r="HU268">
        <v>3</v>
      </c>
      <c r="HV268">
        <v>0</v>
      </c>
      <c r="HW268">
        <v>0</v>
      </c>
      <c r="HX268">
        <v>0</v>
      </c>
      <c r="HY268">
        <v>1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2</v>
      </c>
      <c r="IH268">
        <v>6</v>
      </c>
    </row>
    <row r="269" spans="1:242">
      <c r="A269" t="s">
        <v>846</v>
      </c>
      <c r="B269" t="s">
        <v>823</v>
      </c>
      <c r="C269" t="str">
        <f>"080602"</f>
        <v>080602</v>
      </c>
      <c r="D269" t="s">
        <v>845</v>
      </c>
      <c r="E269">
        <v>3</v>
      </c>
      <c r="F269">
        <v>1736</v>
      </c>
      <c r="G269">
        <v>1330</v>
      </c>
      <c r="H269">
        <v>579</v>
      </c>
      <c r="I269">
        <v>751</v>
      </c>
      <c r="J269">
        <v>3</v>
      </c>
      <c r="K269">
        <v>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751</v>
      </c>
      <c r="T269">
        <v>0</v>
      </c>
      <c r="U269">
        <v>0</v>
      </c>
      <c r="V269">
        <v>751</v>
      </c>
      <c r="W269">
        <v>25</v>
      </c>
      <c r="X269">
        <v>23</v>
      </c>
      <c r="Y269">
        <v>2</v>
      </c>
      <c r="Z269">
        <v>0</v>
      </c>
      <c r="AA269">
        <v>726</v>
      </c>
      <c r="AB269">
        <v>213</v>
      </c>
      <c r="AC269">
        <v>55</v>
      </c>
      <c r="AD269">
        <v>77</v>
      </c>
      <c r="AE269">
        <v>3</v>
      </c>
      <c r="AF269">
        <v>2</v>
      </c>
      <c r="AG269">
        <v>11</v>
      </c>
      <c r="AH269">
        <v>19</v>
      </c>
      <c r="AI269">
        <v>19</v>
      </c>
      <c r="AJ269">
        <v>0</v>
      </c>
      <c r="AK269">
        <v>1</v>
      </c>
      <c r="AL269">
        <v>1</v>
      </c>
      <c r="AM269">
        <v>2</v>
      </c>
      <c r="AN269">
        <v>1</v>
      </c>
      <c r="AO269">
        <v>1</v>
      </c>
      <c r="AP269">
        <v>13</v>
      </c>
      <c r="AQ269">
        <v>1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2</v>
      </c>
      <c r="AY269">
        <v>3</v>
      </c>
      <c r="AZ269">
        <v>1</v>
      </c>
      <c r="BA269">
        <v>213</v>
      </c>
      <c r="BB269">
        <v>255</v>
      </c>
      <c r="BC269">
        <v>60</v>
      </c>
      <c r="BD269">
        <v>14</v>
      </c>
      <c r="BE269">
        <v>5</v>
      </c>
      <c r="BF269">
        <v>3</v>
      </c>
      <c r="BG269">
        <v>0</v>
      </c>
      <c r="BH269">
        <v>3</v>
      </c>
      <c r="BI269">
        <v>6</v>
      </c>
      <c r="BJ269">
        <v>1</v>
      </c>
      <c r="BK269">
        <v>0</v>
      </c>
      <c r="BL269">
        <v>1</v>
      </c>
      <c r="BM269">
        <v>1</v>
      </c>
      <c r="BN269">
        <v>0</v>
      </c>
      <c r="BO269">
        <v>1</v>
      </c>
      <c r="BP269">
        <v>3</v>
      </c>
      <c r="BQ269">
        <v>0</v>
      </c>
      <c r="BR269">
        <v>0</v>
      </c>
      <c r="BS269">
        <v>1</v>
      </c>
      <c r="BT269">
        <v>0</v>
      </c>
      <c r="BU269">
        <v>1</v>
      </c>
      <c r="BV269">
        <v>0</v>
      </c>
      <c r="BW269">
        <v>0</v>
      </c>
      <c r="BX269">
        <v>0</v>
      </c>
      <c r="BY269">
        <v>151</v>
      </c>
      <c r="BZ269">
        <v>4</v>
      </c>
      <c r="CA269">
        <v>255</v>
      </c>
      <c r="CB269">
        <v>31</v>
      </c>
      <c r="CC269">
        <v>11</v>
      </c>
      <c r="CD269">
        <v>6</v>
      </c>
      <c r="CE269">
        <v>0</v>
      </c>
      <c r="CF269">
        <v>1</v>
      </c>
      <c r="CG269">
        <v>2</v>
      </c>
      <c r="CH269">
        <v>0</v>
      </c>
      <c r="CI269">
        <v>0</v>
      </c>
      <c r="CJ269">
        <v>3</v>
      </c>
      <c r="CK269">
        <v>0</v>
      </c>
      <c r="CL269">
        <v>1</v>
      </c>
      <c r="CM269">
        <v>0</v>
      </c>
      <c r="CN269">
        <v>0</v>
      </c>
      <c r="CO269">
        <v>0</v>
      </c>
      <c r="CP269">
        <v>1</v>
      </c>
      <c r="CQ269">
        <v>3</v>
      </c>
      <c r="CR269">
        <v>3</v>
      </c>
      <c r="CS269">
        <v>31</v>
      </c>
      <c r="CT269">
        <v>38</v>
      </c>
      <c r="CU269">
        <v>11</v>
      </c>
      <c r="CV269">
        <v>0</v>
      </c>
      <c r="CW269">
        <v>2</v>
      </c>
      <c r="CX269">
        <v>1</v>
      </c>
      <c r="CY269">
        <v>0</v>
      </c>
      <c r="CZ269">
        <v>0</v>
      </c>
      <c r="DA269">
        <v>0</v>
      </c>
      <c r="DB269">
        <v>20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1</v>
      </c>
      <c r="DJ269">
        <v>0</v>
      </c>
      <c r="DK269">
        <v>0</v>
      </c>
      <c r="DL269">
        <v>0</v>
      </c>
      <c r="DM269">
        <v>1</v>
      </c>
      <c r="DN269">
        <v>1</v>
      </c>
      <c r="DO269">
        <v>0</v>
      </c>
      <c r="DP269">
        <v>0</v>
      </c>
      <c r="DQ269">
        <v>0</v>
      </c>
      <c r="DR269">
        <v>1</v>
      </c>
      <c r="DS269">
        <v>38</v>
      </c>
      <c r="DT269">
        <v>20</v>
      </c>
      <c r="DU269">
        <v>1</v>
      </c>
      <c r="DV269">
        <v>6</v>
      </c>
      <c r="DW269">
        <v>0</v>
      </c>
      <c r="DX269">
        <v>1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3</v>
      </c>
      <c r="EH269">
        <v>2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1</v>
      </c>
      <c r="EQ269">
        <v>0</v>
      </c>
      <c r="ER269">
        <v>6</v>
      </c>
      <c r="ES269">
        <v>20</v>
      </c>
      <c r="ET269">
        <v>61</v>
      </c>
      <c r="EU269">
        <v>21</v>
      </c>
      <c r="EV269">
        <v>0</v>
      </c>
      <c r="EW269">
        <v>0</v>
      </c>
      <c r="EX269">
        <v>4</v>
      </c>
      <c r="EY269">
        <v>5</v>
      </c>
      <c r="EZ269">
        <v>0</v>
      </c>
      <c r="FA269">
        <v>2</v>
      </c>
      <c r="FB269">
        <v>0</v>
      </c>
      <c r="FC269">
        <v>1</v>
      </c>
      <c r="FD269">
        <v>3</v>
      </c>
      <c r="FE269">
        <v>0</v>
      </c>
      <c r="FF269">
        <v>2</v>
      </c>
      <c r="FG269">
        <v>1</v>
      </c>
      <c r="FH269">
        <v>0</v>
      </c>
      <c r="FI269">
        <v>1</v>
      </c>
      <c r="FJ269">
        <v>0</v>
      </c>
      <c r="FK269">
        <v>6</v>
      </c>
      <c r="FL269">
        <v>0</v>
      </c>
      <c r="FM269">
        <v>0</v>
      </c>
      <c r="FN269">
        <v>0</v>
      </c>
      <c r="FO269">
        <v>2</v>
      </c>
      <c r="FP269">
        <v>0</v>
      </c>
      <c r="FQ269">
        <v>0</v>
      </c>
      <c r="FR269">
        <v>13</v>
      </c>
      <c r="FS269">
        <v>61</v>
      </c>
      <c r="FT269">
        <v>50</v>
      </c>
      <c r="FU269">
        <v>29</v>
      </c>
      <c r="FV269">
        <v>4</v>
      </c>
      <c r="FW269">
        <v>0</v>
      </c>
      <c r="FX269">
        <v>1</v>
      </c>
      <c r="FY269">
        <v>1</v>
      </c>
      <c r="FZ269">
        <v>0</v>
      </c>
      <c r="GA269">
        <v>0</v>
      </c>
      <c r="GB269">
        <v>0</v>
      </c>
      <c r="GC269">
        <v>3</v>
      </c>
      <c r="GD269">
        <v>1</v>
      </c>
      <c r="GE269">
        <v>2</v>
      </c>
      <c r="GF269">
        <v>0</v>
      </c>
      <c r="GG269">
        <v>2</v>
      </c>
      <c r="GH269">
        <v>0</v>
      </c>
      <c r="GI269">
        <v>1</v>
      </c>
      <c r="GJ269">
        <v>0</v>
      </c>
      <c r="GK269">
        <v>0</v>
      </c>
      <c r="GL269">
        <v>0</v>
      </c>
      <c r="GM269">
        <v>1</v>
      </c>
      <c r="GN269">
        <v>0</v>
      </c>
      <c r="GO269">
        <v>1</v>
      </c>
      <c r="GP269">
        <v>0</v>
      </c>
      <c r="GQ269">
        <v>2</v>
      </c>
      <c r="GR269">
        <v>2</v>
      </c>
      <c r="GS269">
        <v>50</v>
      </c>
      <c r="GT269">
        <v>52</v>
      </c>
      <c r="GU269">
        <v>22</v>
      </c>
      <c r="GV269">
        <v>19</v>
      </c>
      <c r="GW269">
        <v>1</v>
      </c>
      <c r="GX269">
        <v>0</v>
      </c>
      <c r="GY269">
        <v>2</v>
      </c>
      <c r="GZ269">
        <v>1</v>
      </c>
      <c r="HA269">
        <v>1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2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1</v>
      </c>
      <c r="HO269">
        <v>0</v>
      </c>
      <c r="HP269">
        <v>0</v>
      </c>
      <c r="HQ269">
        <v>1</v>
      </c>
      <c r="HR269">
        <v>2</v>
      </c>
      <c r="HS269">
        <v>52</v>
      </c>
      <c r="HT269">
        <v>6</v>
      </c>
      <c r="HU269">
        <v>3</v>
      </c>
      <c r="HV269">
        <v>1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1</v>
      </c>
      <c r="ID269">
        <v>0</v>
      </c>
      <c r="IE269">
        <v>1</v>
      </c>
      <c r="IF269">
        <v>0</v>
      </c>
      <c r="IG269">
        <v>0</v>
      </c>
      <c r="IH269">
        <v>6</v>
      </c>
    </row>
    <row r="270" spans="1:242">
      <c r="A270" t="s">
        <v>844</v>
      </c>
      <c r="B270" t="s">
        <v>823</v>
      </c>
      <c r="C270" t="str">
        <f>"080602"</f>
        <v>080602</v>
      </c>
      <c r="D270" t="s">
        <v>843</v>
      </c>
      <c r="E270">
        <v>4</v>
      </c>
      <c r="F270">
        <v>1266</v>
      </c>
      <c r="G270">
        <v>970</v>
      </c>
      <c r="H270">
        <v>334</v>
      </c>
      <c r="I270">
        <v>636</v>
      </c>
      <c r="J270">
        <v>1</v>
      </c>
      <c r="K270">
        <v>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636</v>
      </c>
      <c r="T270">
        <v>0</v>
      </c>
      <c r="U270">
        <v>0</v>
      </c>
      <c r="V270">
        <v>636</v>
      </c>
      <c r="W270">
        <v>12</v>
      </c>
      <c r="X270">
        <v>6</v>
      </c>
      <c r="Y270">
        <v>6</v>
      </c>
      <c r="Z270">
        <v>0</v>
      </c>
      <c r="AA270">
        <v>624</v>
      </c>
      <c r="AB270">
        <v>224</v>
      </c>
      <c r="AC270">
        <v>40</v>
      </c>
      <c r="AD270">
        <v>70</v>
      </c>
      <c r="AE270">
        <v>11</v>
      </c>
      <c r="AF270">
        <v>6</v>
      </c>
      <c r="AG270">
        <v>13</v>
      </c>
      <c r="AH270">
        <v>27</v>
      </c>
      <c r="AI270">
        <v>24</v>
      </c>
      <c r="AJ270">
        <v>1</v>
      </c>
      <c r="AK270">
        <v>1</v>
      </c>
      <c r="AL270">
        <v>0</v>
      </c>
      <c r="AM270">
        <v>0</v>
      </c>
      <c r="AN270">
        <v>0</v>
      </c>
      <c r="AO270">
        <v>3</v>
      </c>
      <c r="AP270">
        <v>10</v>
      </c>
      <c r="AQ270">
        <v>1</v>
      </c>
      <c r="AR270">
        <v>1</v>
      </c>
      <c r="AS270">
        <v>2</v>
      </c>
      <c r="AT270">
        <v>2</v>
      </c>
      <c r="AU270">
        <v>1</v>
      </c>
      <c r="AV270">
        <v>1</v>
      </c>
      <c r="AW270">
        <v>0</v>
      </c>
      <c r="AX270">
        <v>1</v>
      </c>
      <c r="AY270">
        <v>8</v>
      </c>
      <c r="AZ270">
        <v>1</v>
      </c>
      <c r="BA270">
        <v>224</v>
      </c>
      <c r="BB270">
        <v>183</v>
      </c>
      <c r="BC270">
        <v>40</v>
      </c>
      <c r="BD270">
        <v>22</v>
      </c>
      <c r="BE270">
        <v>5</v>
      </c>
      <c r="BF270">
        <v>5</v>
      </c>
      <c r="BG270">
        <v>0</v>
      </c>
      <c r="BH270">
        <v>3</v>
      </c>
      <c r="BI270">
        <v>1</v>
      </c>
      <c r="BJ270">
        <v>1</v>
      </c>
      <c r="BK270">
        <v>0</v>
      </c>
      <c r="BL270">
        <v>1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</v>
      </c>
      <c r="BV270">
        <v>0</v>
      </c>
      <c r="BW270">
        <v>3</v>
      </c>
      <c r="BX270">
        <v>0</v>
      </c>
      <c r="BY270">
        <v>96</v>
      </c>
      <c r="BZ270">
        <v>5</v>
      </c>
      <c r="CA270">
        <v>183</v>
      </c>
      <c r="CB270">
        <v>29</v>
      </c>
      <c r="CC270">
        <v>14</v>
      </c>
      <c r="CD270">
        <v>2</v>
      </c>
      <c r="CE270">
        <v>0</v>
      </c>
      <c r="CF270">
        <v>1</v>
      </c>
      <c r="CG270">
        <v>4</v>
      </c>
      <c r="CH270">
        <v>1</v>
      </c>
      <c r="CI270">
        <v>1</v>
      </c>
      <c r="CJ270">
        <v>2</v>
      </c>
      <c r="CK270">
        <v>2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2</v>
      </c>
      <c r="CS270">
        <v>29</v>
      </c>
      <c r="CT270">
        <v>22</v>
      </c>
      <c r="CU270">
        <v>7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11</v>
      </c>
      <c r="DC270">
        <v>0</v>
      </c>
      <c r="DD270">
        <v>0</v>
      </c>
      <c r="DE270">
        <v>1</v>
      </c>
      <c r="DF270">
        <v>1</v>
      </c>
      <c r="DG270">
        <v>1</v>
      </c>
      <c r="DH270">
        <v>0</v>
      </c>
      <c r="DI270">
        <v>1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22</v>
      </c>
      <c r="DT270">
        <v>16</v>
      </c>
      <c r="DU270">
        <v>5</v>
      </c>
      <c r="DV270">
        <v>3</v>
      </c>
      <c r="DW270">
        <v>0</v>
      </c>
      <c r="DX270">
        <v>1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1</v>
      </c>
      <c r="EI270">
        <v>0</v>
      </c>
      <c r="EJ270">
        <v>0</v>
      </c>
      <c r="EK270">
        <v>0</v>
      </c>
      <c r="EL270">
        <v>1</v>
      </c>
      <c r="EM270">
        <v>0</v>
      </c>
      <c r="EN270">
        <v>0</v>
      </c>
      <c r="EO270">
        <v>1</v>
      </c>
      <c r="EP270">
        <v>0</v>
      </c>
      <c r="EQ270">
        <v>0</v>
      </c>
      <c r="ER270">
        <v>4</v>
      </c>
      <c r="ES270">
        <v>16</v>
      </c>
      <c r="ET270">
        <v>67</v>
      </c>
      <c r="EU270">
        <v>25</v>
      </c>
      <c r="EV270">
        <v>5</v>
      </c>
      <c r="EW270">
        <v>0</v>
      </c>
      <c r="EX270">
        <v>9</v>
      </c>
      <c r="EY270">
        <v>1</v>
      </c>
      <c r="EZ270">
        <v>0</v>
      </c>
      <c r="FA270">
        <v>0</v>
      </c>
      <c r="FB270">
        <v>0</v>
      </c>
      <c r="FC270">
        <v>0</v>
      </c>
      <c r="FD270">
        <v>14</v>
      </c>
      <c r="FE270">
        <v>0</v>
      </c>
      <c r="FF270">
        <v>0</v>
      </c>
      <c r="FG270">
        <v>0</v>
      </c>
      <c r="FH270">
        <v>0</v>
      </c>
      <c r="FI270">
        <v>2</v>
      </c>
      <c r="FJ270">
        <v>1</v>
      </c>
      <c r="FK270">
        <v>0</v>
      </c>
      <c r="FL270">
        <v>0</v>
      </c>
      <c r="FM270">
        <v>1</v>
      </c>
      <c r="FN270">
        <v>0</v>
      </c>
      <c r="FO270">
        <v>1</v>
      </c>
      <c r="FP270">
        <v>0</v>
      </c>
      <c r="FQ270">
        <v>0</v>
      </c>
      <c r="FR270">
        <v>8</v>
      </c>
      <c r="FS270">
        <v>67</v>
      </c>
      <c r="FT270">
        <v>46</v>
      </c>
      <c r="FU270">
        <v>21</v>
      </c>
      <c r="FV270">
        <v>2</v>
      </c>
      <c r="FW270">
        <v>3</v>
      </c>
      <c r="FX270">
        <v>2</v>
      </c>
      <c r="FY270">
        <v>2</v>
      </c>
      <c r="FZ270">
        <v>2</v>
      </c>
      <c r="GA270">
        <v>1</v>
      </c>
      <c r="GB270">
        <v>3</v>
      </c>
      <c r="GC270">
        <v>1</v>
      </c>
      <c r="GD270">
        <v>0</v>
      </c>
      <c r="GE270">
        <v>0</v>
      </c>
      <c r="GF270">
        <v>1</v>
      </c>
      <c r="GG270">
        <v>0</v>
      </c>
      <c r="GH270">
        <v>1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2</v>
      </c>
      <c r="GO270">
        <v>0</v>
      </c>
      <c r="GP270">
        <v>1</v>
      </c>
      <c r="GQ270">
        <v>3</v>
      </c>
      <c r="GR270">
        <v>1</v>
      </c>
      <c r="GS270">
        <v>46</v>
      </c>
      <c r="GT270">
        <v>36</v>
      </c>
      <c r="GU270">
        <v>14</v>
      </c>
      <c r="GV270">
        <v>13</v>
      </c>
      <c r="GW270">
        <v>0</v>
      </c>
      <c r="GX270">
        <v>1</v>
      </c>
      <c r="GY270">
        <v>0</v>
      </c>
      <c r="GZ270">
        <v>1</v>
      </c>
      <c r="HA270">
        <v>1</v>
      </c>
      <c r="HB270">
        <v>0</v>
      </c>
      <c r="HC270">
        <v>0</v>
      </c>
      <c r="HD270">
        <v>0</v>
      </c>
      <c r="HE270">
        <v>1</v>
      </c>
      <c r="HF270">
        <v>0</v>
      </c>
      <c r="HG270">
        <v>0</v>
      </c>
      <c r="HH270">
        <v>0</v>
      </c>
      <c r="HI270">
        <v>1</v>
      </c>
      <c r="HJ270">
        <v>0</v>
      </c>
      <c r="HK270">
        <v>0</v>
      </c>
      <c r="HL270">
        <v>0</v>
      </c>
      <c r="HM270">
        <v>2</v>
      </c>
      <c r="HN270">
        <v>0</v>
      </c>
      <c r="HO270">
        <v>0</v>
      </c>
      <c r="HP270">
        <v>0</v>
      </c>
      <c r="HQ270">
        <v>1</v>
      </c>
      <c r="HR270">
        <v>1</v>
      </c>
      <c r="HS270">
        <v>36</v>
      </c>
      <c r="HT270">
        <v>1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1</v>
      </c>
      <c r="IH270">
        <v>1</v>
      </c>
    </row>
    <row r="271" spans="1:242">
      <c r="A271" t="s">
        <v>842</v>
      </c>
      <c r="B271" t="s">
        <v>823</v>
      </c>
      <c r="C271" t="str">
        <f>"080602"</f>
        <v>080602</v>
      </c>
      <c r="D271" t="s">
        <v>841</v>
      </c>
      <c r="E271">
        <v>5</v>
      </c>
      <c r="F271">
        <v>1906</v>
      </c>
      <c r="G271">
        <v>1440</v>
      </c>
      <c r="H271">
        <v>606</v>
      </c>
      <c r="I271">
        <v>834</v>
      </c>
      <c r="J271">
        <v>0</v>
      </c>
      <c r="K271">
        <v>3</v>
      </c>
      <c r="L271">
        <v>3</v>
      </c>
      <c r="M271">
        <v>3</v>
      </c>
      <c r="N271">
        <v>0</v>
      </c>
      <c r="O271">
        <v>0</v>
      </c>
      <c r="P271">
        <v>0</v>
      </c>
      <c r="Q271">
        <v>0</v>
      </c>
      <c r="R271">
        <v>3</v>
      </c>
      <c r="S271">
        <v>837</v>
      </c>
      <c r="T271">
        <v>3</v>
      </c>
      <c r="U271">
        <v>0</v>
      </c>
      <c r="V271">
        <v>837</v>
      </c>
      <c r="W271">
        <v>20</v>
      </c>
      <c r="X271">
        <v>16</v>
      </c>
      <c r="Y271">
        <v>4</v>
      </c>
      <c r="Z271">
        <v>0</v>
      </c>
      <c r="AA271">
        <v>817</v>
      </c>
      <c r="AB271">
        <v>230</v>
      </c>
      <c r="AC271">
        <v>34</v>
      </c>
      <c r="AD271">
        <v>88</v>
      </c>
      <c r="AE271">
        <v>7</v>
      </c>
      <c r="AF271">
        <v>5</v>
      </c>
      <c r="AG271">
        <v>10</v>
      </c>
      <c r="AH271">
        <v>24</v>
      </c>
      <c r="AI271">
        <v>31</v>
      </c>
      <c r="AJ271">
        <v>3</v>
      </c>
      <c r="AK271">
        <v>2</v>
      </c>
      <c r="AL271">
        <v>0</v>
      </c>
      <c r="AM271">
        <v>0</v>
      </c>
      <c r="AN271">
        <v>1</v>
      </c>
      <c r="AO271">
        <v>1</v>
      </c>
      <c r="AP271">
        <v>7</v>
      </c>
      <c r="AQ271">
        <v>0</v>
      </c>
      <c r="AR271">
        <v>0</v>
      </c>
      <c r="AS271">
        <v>3</v>
      </c>
      <c r="AT271">
        <v>4</v>
      </c>
      <c r="AU271">
        <v>0</v>
      </c>
      <c r="AV271">
        <v>2</v>
      </c>
      <c r="AW271">
        <v>0</v>
      </c>
      <c r="AX271">
        <v>5</v>
      </c>
      <c r="AY271">
        <v>1</v>
      </c>
      <c r="AZ271">
        <v>2</v>
      </c>
      <c r="BA271">
        <v>230</v>
      </c>
      <c r="BB271">
        <v>295</v>
      </c>
      <c r="BC271">
        <v>59</v>
      </c>
      <c r="BD271">
        <v>34</v>
      </c>
      <c r="BE271">
        <v>14</v>
      </c>
      <c r="BF271">
        <v>1</v>
      </c>
      <c r="BG271">
        <v>0</v>
      </c>
      <c r="BH271">
        <v>3</v>
      </c>
      <c r="BI271">
        <v>3</v>
      </c>
      <c r="BJ271">
        <v>9</v>
      </c>
      <c r="BK271">
        <v>0</v>
      </c>
      <c r="BL271">
        <v>2</v>
      </c>
      <c r="BM271">
        <v>0</v>
      </c>
      <c r="BN271">
        <v>1</v>
      </c>
      <c r="BO271">
        <v>2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2</v>
      </c>
      <c r="BW271">
        <v>3</v>
      </c>
      <c r="BX271">
        <v>1</v>
      </c>
      <c r="BY271">
        <v>150</v>
      </c>
      <c r="BZ271">
        <v>11</v>
      </c>
      <c r="CA271">
        <v>295</v>
      </c>
      <c r="CB271">
        <v>34</v>
      </c>
      <c r="CC271">
        <v>7</v>
      </c>
      <c r="CD271">
        <v>8</v>
      </c>
      <c r="CE271">
        <v>0</v>
      </c>
      <c r="CF271">
        <v>1</v>
      </c>
      <c r="CG271">
        <v>2</v>
      </c>
      <c r="CH271">
        <v>6</v>
      </c>
      <c r="CI271">
        <v>0</v>
      </c>
      <c r="CJ271">
        <v>1</v>
      </c>
      <c r="CK271">
        <v>5</v>
      </c>
      <c r="CL271">
        <v>0</v>
      </c>
      <c r="CM271">
        <v>0</v>
      </c>
      <c r="CN271">
        <v>1</v>
      </c>
      <c r="CO271">
        <v>2</v>
      </c>
      <c r="CP271">
        <v>0</v>
      </c>
      <c r="CQ271">
        <v>0</v>
      </c>
      <c r="CR271">
        <v>1</v>
      </c>
      <c r="CS271">
        <v>34</v>
      </c>
      <c r="CT271">
        <v>47</v>
      </c>
      <c r="CU271">
        <v>20</v>
      </c>
      <c r="CV271">
        <v>1</v>
      </c>
      <c r="CW271">
        <v>1</v>
      </c>
      <c r="CX271">
        <v>0</v>
      </c>
      <c r="CY271">
        <v>1</v>
      </c>
      <c r="CZ271">
        <v>1</v>
      </c>
      <c r="DA271">
        <v>1</v>
      </c>
      <c r="DB271">
        <v>19</v>
      </c>
      <c r="DC271">
        <v>0</v>
      </c>
      <c r="DD271">
        <v>1</v>
      </c>
      <c r="DE271">
        <v>1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1</v>
      </c>
      <c r="DP271">
        <v>0</v>
      </c>
      <c r="DQ271">
        <v>0</v>
      </c>
      <c r="DR271">
        <v>0</v>
      </c>
      <c r="DS271">
        <v>47</v>
      </c>
      <c r="DT271">
        <v>27</v>
      </c>
      <c r="DU271">
        <v>3</v>
      </c>
      <c r="DV271">
        <v>9</v>
      </c>
      <c r="DW271">
        <v>0</v>
      </c>
      <c r="DX271">
        <v>5</v>
      </c>
      <c r="DY271">
        <v>2</v>
      </c>
      <c r="DZ271">
        <v>0</v>
      </c>
      <c r="EA271">
        <v>1</v>
      </c>
      <c r="EB271">
        <v>2</v>
      </c>
      <c r="EC271">
        <v>0</v>
      </c>
      <c r="ED271">
        <v>0</v>
      </c>
      <c r="EE271">
        <v>0</v>
      </c>
      <c r="EF271">
        <v>1</v>
      </c>
      <c r="EG271">
        <v>0</v>
      </c>
      <c r="EH271">
        <v>2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2</v>
      </c>
      <c r="ES271">
        <v>27</v>
      </c>
      <c r="ET271">
        <v>50</v>
      </c>
      <c r="EU271">
        <v>13</v>
      </c>
      <c r="EV271">
        <v>1</v>
      </c>
      <c r="EW271">
        <v>2</v>
      </c>
      <c r="EX271">
        <v>7</v>
      </c>
      <c r="EY271">
        <v>2</v>
      </c>
      <c r="EZ271">
        <v>1</v>
      </c>
      <c r="FA271">
        <v>1</v>
      </c>
      <c r="FB271">
        <v>1</v>
      </c>
      <c r="FC271">
        <v>1</v>
      </c>
      <c r="FD271">
        <v>0</v>
      </c>
      <c r="FE271">
        <v>0</v>
      </c>
      <c r="FF271">
        <v>0</v>
      </c>
      <c r="FG271">
        <v>3</v>
      </c>
      <c r="FH271">
        <v>0</v>
      </c>
      <c r="FI271">
        <v>0</v>
      </c>
      <c r="FJ271">
        <v>0</v>
      </c>
      <c r="FK271">
        <v>8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10</v>
      </c>
      <c r="FS271">
        <v>50</v>
      </c>
      <c r="FT271">
        <v>68</v>
      </c>
      <c r="FU271">
        <v>42</v>
      </c>
      <c r="FV271">
        <v>4</v>
      </c>
      <c r="FW271">
        <v>2</v>
      </c>
      <c r="FX271">
        <v>4</v>
      </c>
      <c r="FY271">
        <v>0</v>
      </c>
      <c r="FZ271">
        <v>2</v>
      </c>
      <c r="GA271">
        <v>3</v>
      </c>
      <c r="GB271">
        <v>1</v>
      </c>
      <c r="GC271">
        <v>0</v>
      </c>
      <c r="GD271">
        <v>2</v>
      </c>
      <c r="GE271">
        <v>0</v>
      </c>
      <c r="GF271">
        <v>0</v>
      </c>
      <c r="GG271">
        <v>0</v>
      </c>
      <c r="GH271">
        <v>1</v>
      </c>
      <c r="GI271">
        <v>1</v>
      </c>
      <c r="GJ271">
        <v>2</v>
      </c>
      <c r="GK271">
        <v>1</v>
      </c>
      <c r="GL271">
        <v>0</v>
      </c>
      <c r="GM271">
        <v>1</v>
      </c>
      <c r="GN271">
        <v>0</v>
      </c>
      <c r="GO271">
        <v>0</v>
      </c>
      <c r="GP271">
        <v>0</v>
      </c>
      <c r="GQ271">
        <v>0</v>
      </c>
      <c r="GR271">
        <v>2</v>
      </c>
      <c r="GS271">
        <v>68</v>
      </c>
      <c r="GT271">
        <v>54</v>
      </c>
      <c r="GU271">
        <v>21</v>
      </c>
      <c r="GV271">
        <v>21</v>
      </c>
      <c r="GW271">
        <v>2</v>
      </c>
      <c r="GX271">
        <v>1</v>
      </c>
      <c r="GY271">
        <v>1</v>
      </c>
      <c r="GZ271">
        <v>0</v>
      </c>
      <c r="HA271">
        <v>1</v>
      </c>
      <c r="HB271">
        <v>0</v>
      </c>
      <c r="HC271">
        <v>0</v>
      </c>
      <c r="HD271">
        <v>0</v>
      </c>
      <c r="HE271">
        <v>1</v>
      </c>
      <c r="HF271">
        <v>1</v>
      </c>
      <c r="HG271">
        <v>1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1</v>
      </c>
      <c r="HP271">
        <v>0</v>
      </c>
      <c r="HQ271">
        <v>2</v>
      </c>
      <c r="HR271">
        <v>1</v>
      </c>
      <c r="HS271">
        <v>54</v>
      </c>
      <c r="HT271">
        <v>12</v>
      </c>
      <c r="HU271">
        <v>4</v>
      </c>
      <c r="HV271">
        <v>0</v>
      </c>
      <c r="HW271">
        <v>2</v>
      </c>
      <c r="HX271">
        <v>0</v>
      </c>
      <c r="HY271">
        <v>1</v>
      </c>
      <c r="HZ271">
        <v>1</v>
      </c>
      <c r="IA271">
        <v>1</v>
      </c>
      <c r="IB271">
        <v>0</v>
      </c>
      <c r="IC271">
        <v>0</v>
      </c>
      <c r="ID271">
        <v>3</v>
      </c>
      <c r="IE271">
        <v>0</v>
      </c>
      <c r="IF271">
        <v>0</v>
      </c>
      <c r="IG271">
        <v>0</v>
      </c>
      <c r="IH271">
        <v>12</v>
      </c>
    </row>
    <row r="272" spans="1:242">
      <c r="A272" t="s">
        <v>840</v>
      </c>
      <c r="B272" t="s">
        <v>823</v>
      </c>
      <c r="C272" t="str">
        <f>"080602"</f>
        <v>080602</v>
      </c>
      <c r="D272" t="s">
        <v>839</v>
      </c>
      <c r="E272">
        <v>6</v>
      </c>
      <c r="F272">
        <v>839</v>
      </c>
      <c r="G272">
        <v>650</v>
      </c>
      <c r="H272">
        <v>244</v>
      </c>
      <c r="I272">
        <v>406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406</v>
      </c>
      <c r="T272">
        <v>0</v>
      </c>
      <c r="U272">
        <v>0</v>
      </c>
      <c r="V272">
        <v>406</v>
      </c>
      <c r="W272">
        <v>9</v>
      </c>
      <c r="X272">
        <v>7</v>
      </c>
      <c r="Y272">
        <v>2</v>
      </c>
      <c r="Z272">
        <v>0</v>
      </c>
      <c r="AA272">
        <v>397</v>
      </c>
      <c r="AB272">
        <v>103</v>
      </c>
      <c r="AC272">
        <v>12</v>
      </c>
      <c r="AD272">
        <v>38</v>
      </c>
      <c r="AE272">
        <v>3</v>
      </c>
      <c r="AF272">
        <v>2</v>
      </c>
      <c r="AG272">
        <v>11</v>
      </c>
      <c r="AH272">
        <v>13</v>
      </c>
      <c r="AI272">
        <v>11</v>
      </c>
      <c r="AJ272">
        <v>1</v>
      </c>
      <c r="AK272">
        <v>1</v>
      </c>
      <c r="AL272">
        <v>0</v>
      </c>
      <c r="AM272">
        <v>0</v>
      </c>
      <c r="AN272">
        <v>0</v>
      </c>
      <c r="AO272">
        <v>1</v>
      </c>
      <c r="AP272">
        <v>7</v>
      </c>
      <c r="AQ272">
        <v>0</v>
      </c>
      <c r="AR272">
        <v>0</v>
      </c>
      <c r="AS272">
        <v>0</v>
      </c>
      <c r="AT272">
        <v>2</v>
      </c>
      <c r="AU272">
        <v>0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103</v>
      </c>
      <c r="BB272">
        <v>141</v>
      </c>
      <c r="BC272">
        <v>20</v>
      </c>
      <c r="BD272">
        <v>6</v>
      </c>
      <c r="BE272">
        <v>2</v>
      </c>
      <c r="BF272">
        <v>3</v>
      </c>
      <c r="BG272">
        <v>0</v>
      </c>
      <c r="BH272">
        <v>3</v>
      </c>
      <c r="BI272">
        <v>5</v>
      </c>
      <c r="BJ272">
        <v>1</v>
      </c>
      <c r="BK272">
        <v>0</v>
      </c>
      <c r="BL272">
        <v>2</v>
      </c>
      <c r="BM272">
        <v>0</v>
      </c>
      <c r="BN272">
        <v>1</v>
      </c>
      <c r="BO272">
        <v>0</v>
      </c>
      <c r="BP272">
        <v>0</v>
      </c>
      <c r="BQ272">
        <v>0</v>
      </c>
      <c r="BR272">
        <v>0</v>
      </c>
      <c r="BS272">
        <v>1</v>
      </c>
      <c r="BT272">
        <v>0</v>
      </c>
      <c r="BU272">
        <v>1</v>
      </c>
      <c r="BV272">
        <v>0</v>
      </c>
      <c r="BW272">
        <v>3</v>
      </c>
      <c r="BX272">
        <v>2</v>
      </c>
      <c r="BY272">
        <v>90</v>
      </c>
      <c r="BZ272">
        <v>1</v>
      </c>
      <c r="CA272">
        <v>141</v>
      </c>
      <c r="CB272">
        <v>11</v>
      </c>
      <c r="CC272">
        <v>2</v>
      </c>
      <c r="CD272">
        <v>1</v>
      </c>
      <c r="CE272">
        <v>0</v>
      </c>
      <c r="CF272">
        <v>1</v>
      </c>
      <c r="CG272">
        <v>1</v>
      </c>
      <c r="CH272">
        <v>0</v>
      </c>
      <c r="CI272">
        <v>1</v>
      </c>
      <c r="CJ272">
        <v>0</v>
      </c>
      <c r="CK272">
        <v>2</v>
      </c>
      <c r="CL272">
        <v>2</v>
      </c>
      <c r="CM272">
        <v>0</v>
      </c>
      <c r="CN272">
        <v>0</v>
      </c>
      <c r="CO272">
        <v>0</v>
      </c>
      <c r="CP272">
        <v>0</v>
      </c>
      <c r="CQ272">
        <v>1</v>
      </c>
      <c r="CR272">
        <v>0</v>
      </c>
      <c r="CS272">
        <v>11</v>
      </c>
      <c r="CT272">
        <v>23</v>
      </c>
      <c r="CU272">
        <v>9</v>
      </c>
      <c r="CV272">
        <v>0</v>
      </c>
      <c r="CW272">
        <v>0</v>
      </c>
      <c r="CX272">
        <v>1</v>
      </c>
      <c r="CY272">
        <v>0</v>
      </c>
      <c r="CZ272">
        <v>1</v>
      </c>
      <c r="DA272">
        <v>0</v>
      </c>
      <c r="DB272">
        <v>11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1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23</v>
      </c>
      <c r="DT272">
        <v>10</v>
      </c>
      <c r="DU272">
        <v>2</v>
      </c>
      <c r="DV272">
        <v>4</v>
      </c>
      <c r="DW272">
        <v>0</v>
      </c>
      <c r="DX272">
        <v>0</v>
      </c>
      <c r="DY272">
        <v>0</v>
      </c>
      <c r="DZ272">
        <v>2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1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1</v>
      </c>
      <c r="ES272">
        <v>10</v>
      </c>
      <c r="ET272">
        <v>36</v>
      </c>
      <c r="EU272">
        <v>8</v>
      </c>
      <c r="EV272">
        <v>5</v>
      </c>
      <c r="EW272">
        <v>1</v>
      </c>
      <c r="EX272">
        <v>2</v>
      </c>
      <c r="EY272">
        <v>2</v>
      </c>
      <c r="EZ272">
        <v>0</v>
      </c>
      <c r="FA272">
        <v>1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4</v>
      </c>
      <c r="FL272">
        <v>0</v>
      </c>
      <c r="FM272">
        <v>0</v>
      </c>
      <c r="FN272">
        <v>0</v>
      </c>
      <c r="FO272">
        <v>0</v>
      </c>
      <c r="FP272">
        <v>1</v>
      </c>
      <c r="FQ272">
        <v>0</v>
      </c>
      <c r="FR272">
        <v>12</v>
      </c>
      <c r="FS272">
        <v>36</v>
      </c>
      <c r="FT272">
        <v>29</v>
      </c>
      <c r="FU272">
        <v>17</v>
      </c>
      <c r="FV272">
        <v>0</v>
      </c>
      <c r="FW272">
        <v>1</v>
      </c>
      <c r="FX272">
        <v>4</v>
      </c>
      <c r="FY272">
        <v>0</v>
      </c>
      <c r="FZ272">
        <v>0</v>
      </c>
      <c r="GA272">
        <v>0</v>
      </c>
      <c r="GB272">
        <v>1</v>
      </c>
      <c r="GC272">
        <v>1</v>
      </c>
      <c r="GD272">
        <v>1</v>
      </c>
      <c r="GE272">
        <v>0</v>
      </c>
      <c r="GF272">
        <v>0</v>
      </c>
      <c r="GG272">
        <v>1</v>
      </c>
      <c r="GH272">
        <v>0</v>
      </c>
      <c r="GI272">
        <v>0</v>
      </c>
      <c r="GJ272">
        <v>1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1</v>
      </c>
      <c r="GR272">
        <v>1</v>
      </c>
      <c r="GS272">
        <v>29</v>
      </c>
      <c r="GT272">
        <v>42</v>
      </c>
      <c r="GU272">
        <v>13</v>
      </c>
      <c r="GV272">
        <v>18</v>
      </c>
      <c r="GW272">
        <v>1</v>
      </c>
      <c r="GX272">
        <v>1</v>
      </c>
      <c r="GY272">
        <v>2</v>
      </c>
      <c r="GZ272">
        <v>0</v>
      </c>
      <c r="HA272">
        <v>1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1</v>
      </c>
      <c r="HH272">
        <v>0</v>
      </c>
      <c r="HI272">
        <v>0</v>
      </c>
      <c r="HJ272">
        <v>0</v>
      </c>
      <c r="HK272">
        <v>1</v>
      </c>
      <c r="HL272">
        <v>0</v>
      </c>
      <c r="HM272">
        <v>0</v>
      </c>
      <c r="HN272">
        <v>1</v>
      </c>
      <c r="HO272">
        <v>2</v>
      </c>
      <c r="HP272">
        <v>0</v>
      </c>
      <c r="HQ272">
        <v>0</v>
      </c>
      <c r="HR272">
        <v>1</v>
      </c>
      <c r="HS272">
        <v>42</v>
      </c>
      <c r="HT272">
        <v>2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1</v>
      </c>
      <c r="IB272">
        <v>0</v>
      </c>
      <c r="IC272">
        <v>0</v>
      </c>
      <c r="ID272">
        <v>1</v>
      </c>
      <c r="IE272">
        <v>0</v>
      </c>
      <c r="IF272">
        <v>0</v>
      </c>
      <c r="IG272">
        <v>0</v>
      </c>
      <c r="IH272">
        <v>2</v>
      </c>
    </row>
    <row r="273" spans="1:242">
      <c r="A273" t="s">
        <v>838</v>
      </c>
      <c r="B273" t="s">
        <v>823</v>
      </c>
      <c r="C273" t="str">
        <f>"080602"</f>
        <v>080602</v>
      </c>
      <c r="D273" t="s">
        <v>837</v>
      </c>
      <c r="E273">
        <v>7</v>
      </c>
      <c r="F273">
        <v>398</v>
      </c>
      <c r="G273">
        <v>310</v>
      </c>
      <c r="H273">
        <v>182</v>
      </c>
      <c r="I273">
        <v>128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128</v>
      </c>
      <c r="T273">
        <v>0</v>
      </c>
      <c r="U273">
        <v>0</v>
      </c>
      <c r="V273">
        <v>128</v>
      </c>
      <c r="W273">
        <v>3</v>
      </c>
      <c r="X273">
        <v>2</v>
      </c>
      <c r="Y273">
        <v>1</v>
      </c>
      <c r="Z273">
        <v>0</v>
      </c>
      <c r="AA273">
        <v>125</v>
      </c>
      <c r="AB273">
        <v>36</v>
      </c>
      <c r="AC273">
        <v>11</v>
      </c>
      <c r="AD273">
        <v>8</v>
      </c>
      <c r="AE273">
        <v>0</v>
      </c>
      <c r="AF273">
        <v>1</v>
      </c>
      <c r="AG273">
        <v>3</v>
      </c>
      <c r="AH273">
        <v>1</v>
      </c>
      <c r="AI273">
        <v>0</v>
      </c>
      <c r="AJ273">
        <v>0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7</v>
      </c>
      <c r="AQ273">
        <v>3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0</v>
      </c>
      <c r="AZ273">
        <v>0</v>
      </c>
      <c r="BA273">
        <v>36</v>
      </c>
      <c r="BB273">
        <v>50</v>
      </c>
      <c r="BC273">
        <v>10</v>
      </c>
      <c r="BD273">
        <v>6</v>
      </c>
      <c r="BE273">
        <v>2</v>
      </c>
      <c r="BF273">
        <v>0</v>
      </c>
      <c r="BG273">
        <v>0</v>
      </c>
      <c r="BH273">
        <v>3</v>
      </c>
      <c r="BI273">
        <v>4</v>
      </c>
      <c r="BJ273">
        <v>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1</v>
      </c>
      <c r="BW273">
        <v>0</v>
      </c>
      <c r="BX273">
        <v>0</v>
      </c>
      <c r="BY273">
        <v>23</v>
      </c>
      <c r="BZ273">
        <v>0</v>
      </c>
      <c r="CA273">
        <v>50</v>
      </c>
      <c r="CB273">
        <v>6</v>
      </c>
      <c r="CC273">
        <v>2</v>
      </c>
      <c r="CD273">
        <v>1</v>
      </c>
      <c r="CE273">
        <v>0</v>
      </c>
      <c r="CF273">
        <v>0</v>
      </c>
      <c r="CG273">
        <v>1</v>
      </c>
      <c r="CH273">
        <v>0</v>
      </c>
      <c r="CI273">
        <v>0</v>
      </c>
      <c r="CJ273">
        <v>2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6</v>
      </c>
      <c r="CT273">
        <v>2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1</v>
      </c>
      <c r="DC273">
        <v>0</v>
      </c>
      <c r="DD273">
        <v>1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2</v>
      </c>
      <c r="DT273">
        <v>8</v>
      </c>
      <c r="DU273">
        <v>2</v>
      </c>
      <c r="DV273">
        <v>3</v>
      </c>
      <c r="DW273">
        <v>1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1</v>
      </c>
      <c r="EN273">
        <v>0</v>
      </c>
      <c r="EO273">
        <v>0</v>
      </c>
      <c r="EP273">
        <v>0</v>
      </c>
      <c r="EQ273">
        <v>0</v>
      </c>
      <c r="ER273">
        <v>1</v>
      </c>
      <c r="ES273">
        <v>8</v>
      </c>
      <c r="ET273">
        <v>13</v>
      </c>
      <c r="EU273">
        <v>0</v>
      </c>
      <c r="EV273">
        <v>1</v>
      </c>
      <c r="EW273">
        <v>0</v>
      </c>
      <c r="EX273">
        <v>1</v>
      </c>
      <c r="EY273">
        <v>3</v>
      </c>
      <c r="EZ273">
        <v>0</v>
      </c>
      <c r="FA273">
        <v>0</v>
      </c>
      <c r="FB273">
        <v>1</v>
      </c>
      <c r="FC273">
        <v>2</v>
      </c>
      <c r="FD273">
        <v>1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4</v>
      </c>
      <c r="FS273">
        <v>13</v>
      </c>
      <c r="FT273">
        <v>7</v>
      </c>
      <c r="FU273">
        <v>2</v>
      </c>
      <c r="FV273">
        <v>0</v>
      </c>
      <c r="FW273">
        <v>1</v>
      </c>
      <c r="FX273">
        <v>0</v>
      </c>
      <c r="FY273">
        <v>0</v>
      </c>
      <c r="FZ273">
        <v>1</v>
      </c>
      <c r="GA273">
        <v>1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1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1</v>
      </c>
      <c r="GR273">
        <v>0</v>
      </c>
      <c r="GS273">
        <v>7</v>
      </c>
      <c r="GT273">
        <v>3</v>
      </c>
      <c r="GU273">
        <v>1</v>
      </c>
      <c r="GV273">
        <v>1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1</v>
      </c>
      <c r="HP273">
        <v>0</v>
      </c>
      <c r="HQ273">
        <v>0</v>
      </c>
      <c r="HR273">
        <v>0</v>
      </c>
      <c r="HS273">
        <v>3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</row>
    <row r="274" spans="1:242">
      <c r="A274" t="s">
        <v>836</v>
      </c>
      <c r="B274" t="s">
        <v>823</v>
      </c>
      <c r="C274" t="str">
        <f>"080602"</f>
        <v>080602</v>
      </c>
      <c r="D274" t="s">
        <v>835</v>
      </c>
      <c r="E274">
        <v>8</v>
      </c>
      <c r="F274">
        <v>437</v>
      </c>
      <c r="G274">
        <v>340</v>
      </c>
      <c r="H274">
        <v>203</v>
      </c>
      <c r="I274">
        <v>137</v>
      </c>
      <c r="J274">
        <v>0</v>
      </c>
      <c r="K274">
        <v>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137</v>
      </c>
      <c r="T274">
        <v>0</v>
      </c>
      <c r="U274">
        <v>0</v>
      </c>
      <c r="V274">
        <v>137</v>
      </c>
      <c r="W274">
        <v>6</v>
      </c>
      <c r="X274">
        <v>5</v>
      </c>
      <c r="Y274">
        <v>1</v>
      </c>
      <c r="Z274">
        <v>0</v>
      </c>
      <c r="AA274">
        <v>131</v>
      </c>
      <c r="AB274">
        <v>25</v>
      </c>
      <c r="AC274">
        <v>2</v>
      </c>
      <c r="AD274">
        <v>11</v>
      </c>
      <c r="AE274">
        <v>2</v>
      </c>
      <c r="AF274">
        <v>1</v>
      </c>
      <c r="AG274">
        <v>3</v>
      </c>
      <c r="AH274">
        <v>1</v>
      </c>
      <c r="AI274">
        <v>1</v>
      </c>
      <c r="AJ274">
        <v>0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25</v>
      </c>
      <c r="BB274">
        <v>57</v>
      </c>
      <c r="BC274">
        <v>20</v>
      </c>
      <c r="BD274">
        <v>1</v>
      </c>
      <c r="BE274">
        <v>1</v>
      </c>
      <c r="BF274">
        <v>2</v>
      </c>
      <c r="BG274">
        <v>1</v>
      </c>
      <c r="BH274">
        <v>1</v>
      </c>
      <c r="BI274">
        <v>1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1</v>
      </c>
      <c r="BQ274">
        <v>0</v>
      </c>
      <c r="BR274">
        <v>0</v>
      </c>
      <c r="BS274">
        <v>2</v>
      </c>
      <c r="BT274">
        <v>0</v>
      </c>
      <c r="BU274">
        <v>1</v>
      </c>
      <c r="BV274">
        <v>0</v>
      </c>
      <c r="BW274">
        <v>1</v>
      </c>
      <c r="BX274">
        <v>1</v>
      </c>
      <c r="BY274">
        <v>22</v>
      </c>
      <c r="BZ274">
        <v>2</v>
      </c>
      <c r="CA274">
        <v>57</v>
      </c>
      <c r="CB274">
        <v>7</v>
      </c>
      <c r="CC274">
        <v>2</v>
      </c>
      <c r="CD274">
        <v>0</v>
      </c>
      <c r="CE274">
        <v>0</v>
      </c>
      <c r="CF274">
        <v>0</v>
      </c>
      <c r="CG274">
        <v>1</v>
      </c>
      <c r="CH274">
        <v>2</v>
      </c>
      <c r="CI274">
        <v>0</v>
      </c>
      <c r="CJ274">
        <v>0</v>
      </c>
      <c r="CK274">
        <v>2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7</v>
      </c>
      <c r="CT274">
        <v>5</v>
      </c>
      <c r="CU274">
        <v>3</v>
      </c>
      <c r="CV274">
        <v>0</v>
      </c>
      <c r="CW274">
        <v>0</v>
      </c>
      <c r="CX274">
        <v>1</v>
      </c>
      <c r="CY274">
        <v>0</v>
      </c>
      <c r="CZ274">
        <v>0</v>
      </c>
      <c r="DA274">
        <v>0</v>
      </c>
      <c r="DB274">
        <v>1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5</v>
      </c>
      <c r="DT274">
        <v>9</v>
      </c>
      <c r="DU274">
        <v>0</v>
      </c>
      <c r="DV274">
        <v>5</v>
      </c>
      <c r="DW274">
        <v>0</v>
      </c>
      <c r="DX274">
        <v>1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1</v>
      </c>
      <c r="EP274">
        <v>0</v>
      </c>
      <c r="EQ274">
        <v>0</v>
      </c>
      <c r="ER274">
        <v>2</v>
      </c>
      <c r="ES274">
        <v>9</v>
      </c>
      <c r="ET274">
        <v>13</v>
      </c>
      <c r="EU274">
        <v>4</v>
      </c>
      <c r="EV274">
        <v>2</v>
      </c>
      <c r="EW274">
        <v>1</v>
      </c>
      <c r="EX274">
        <v>0</v>
      </c>
      <c r="EY274">
        <v>2</v>
      </c>
      <c r="EZ274">
        <v>0</v>
      </c>
      <c r="FA274">
        <v>0</v>
      </c>
      <c r="FB274">
        <v>0</v>
      </c>
      <c r="FC274">
        <v>1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1</v>
      </c>
      <c r="FJ274">
        <v>0</v>
      </c>
      <c r="FK274">
        <v>2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13</v>
      </c>
      <c r="FT274">
        <v>7</v>
      </c>
      <c r="FU274">
        <v>2</v>
      </c>
      <c r="FV274">
        <v>1</v>
      </c>
      <c r="FW274">
        <v>0</v>
      </c>
      <c r="FX274">
        <v>0</v>
      </c>
      <c r="FY274">
        <v>0</v>
      </c>
      <c r="FZ274">
        <v>1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1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2</v>
      </c>
      <c r="GS274">
        <v>7</v>
      </c>
      <c r="GT274">
        <v>8</v>
      </c>
      <c r="GU274">
        <v>5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1</v>
      </c>
      <c r="HH274">
        <v>1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1</v>
      </c>
      <c r="HS274">
        <v>8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</row>
    <row r="275" spans="1:242">
      <c r="A275" t="s">
        <v>834</v>
      </c>
      <c r="B275" t="s">
        <v>823</v>
      </c>
      <c r="C275" t="str">
        <f>"080602"</f>
        <v>080602</v>
      </c>
      <c r="D275" t="s">
        <v>833</v>
      </c>
      <c r="E275">
        <v>9</v>
      </c>
      <c r="F275">
        <v>1129</v>
      </c>
      <c r="G275">
        <v>840</v>
      </c>
      <c r="H275">
        <v>460</v>
      </c>
      <c r="I275">
        <v>380</v>
      </c>
      <c r="J275">
        <v>0</v>
      </c>
      <c r="K275">
        <v>22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380</v>
      </c>
      <c r="T275">
        <v>0</v>
      </c>
      <c r="U275">
        <v>0</v>
      </c>
      <c r="V275">
        <v>380</v>
      </c>
      <c r="W275">
        <v>15</v>
      </c>
      <c r="X275">
        <v>11</v>
      </c>
      <c r="Y275">
        <v>4</v>
      </c>
      <c r="Z275">
        <v>0</v>
      </c>
      <c r="AA275">
        <v>365</v>
      </c>
      <c r="AB275">
        <v>105</v>
      </c>
      <c r="AC275">
        <v>14</v>
      </c>
      <c r="AD275">
        <v>51</v>
      </c>
      <c r="AE275">
        <v>2</v>
      </c>
      <c r="AF275">
        <v>5</v>
      </c>
      <c r="AG275">
        <v>4</v>
      </c>
      <c r="AH275">
        <v>8</v>
      </c>
      <c r="AI275">
        <v>9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1</v>
      </c>
      <c r="AP275">
        <v>0</v>
      </c>
      <c r="AQ275">
        <v>1</v>
      </c>
      <c r="AR275">
        <v>1</v>
      </c>
      <c r="AS275">
        <v>1</v>
      </c>
      <c r="AT275">
        <v>1</v>
      </c>
      <c r="AU275">
        <v>0</v>
      </c>
      <c r="AV275">
        <v>0</v>
      </c>
      <c r="AW275">
        <v>1</v>
      </c>
      <c r="AX275">
        <v>2</v>
      </c>
      <c r="AY275">
        <v>1</v>
      </c>
      <c r="AZ275">
        <v>2</v>
      </c>
      <c r="BA275">
        <v>105</v>
      </c>
      <c r="BB275">
        <v>123</v>
      </c>
      <c r="BC275">
        <v>30</v>
      </c>
      <c r="BD275">
        <v>11</v>
      </c>
      <c r="BE275">
        <v>2</v>
      </c>
      <c r="BF275">
        <v>5</v>
      </c>
      <c r="BG275">
        <v>0</v>
      </c>
      <c r="BH275">
        <v>0</v>
      </c>
      <c r="BI275">
        <v>1</v>
      </c>
      <c r="BJ275">
        <v>3</v>
      </c>
      <c r="BK275">
        <v>0</v>
      </c>
      <c r="BL275">
        <v>1</v>
      </c>
      <c r="BM275">
        <v>0</v>
      </c>
      <c r="BN275">
        <v>1</v>
      </c>
      <c r="BO275">
        <v>2</v>
      </c>
      <c r="BP275">
        <v>0</v>
      </c>
      <c r="BQ275">
        <v>0</v>
      </c>
      <c r="BR275">
        <v>0</v>
      </c>
      <c r="BS275">
        <v>2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63</v>
      </c>
      <c r="BZ275">
        <v>2</v>
      </c>
      <c r="CA275">
        <v>123</v>
      </c>
      <c r="CB275">
        <v>15</v>
      </c>
      <c r="CC275">
        <v>6</v>
      </c>
      <c r="CD275">
        <v>3</v>
      </c>
      <c r="CE275">
        <v>2</v>
      </c>
      <c r="CF275">
        <v>0</v>
      </c>
      <c r="CG275">
        <v>0</v>
      </c>
      <c r="CH275">
        <v>0</v>
      </c>
      <c r="CI275">
        <v>0</v>
      </c>
      <c r="CJ275">
        <v>2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1</v>
      </c>
      <c r="CQ275">
        <v>1</v>
      </c>
      <c r="CR275">
        <v>0</v>
      </c>
      <c r="CS275">
        <v>15</v>
      </c>
      <c r="CT275">
        <v>7</v>
      </c>
      <c r="CU275">
        <v>6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1</v>
      </c>
      <c r="DO275">
        <v>0</v>
      </c>
      <c r="DP275">
        <v>0</v>
      </c>
      <c r="DQ275">
        <v>0</v>
      </c>
      <c r="DR275">
        <v>0</v>
      </c>
      <c r="DS275">
        <v>7</v>
      </c>
      <c r="DT275">
        <v>33</v>
      </c>
      <c r="DU275">
        <v>3</v>
      </c>
      <c r="DV275">
        <v>17</v>
      </c>
      <c r="DW275">
        <v>0</v>
      </c>
      <c r="DX275">
        <v>1</v>
      </c>
      <c r="DY275">
        <v>0</v>
      </c>
      <c r="DZ275">
        <v>1</v>
      </c>
      <c r="EA275">
        <v>1</v>
      </c>
      <c r="EB275">
        <v>1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1</v>
      </c>
      <c r="EN275">
        <v>0</v>
      </c>
      <c r="EO275">
        <v>0</v>
      </c>
      <c r="EP275">
        <v>1</v>
      </c>
      <c r="EQ275">
        <v>0</v>
      </c>
      <c r="ER275">
        <v>7</v>
      </c>
      <c r="ES275">
        <v>33</v>
      </c>
      <c r="ET275">
        <v>25</v>
      </c>
      <c r="EU275">
        <v>11</v>
      </c>
      <c r="EV275">
        <v>3</v>
      </c>
      <c r="EW275">
        <v>0</v>
      </c>
      <c r="EX275">
        <v>1</v>
      </c>
      <c r="EY275">
        <v>2</v>
      </c>
      <c r="EZ275">
        <v>0</v>
      </c>
      <c r="FA275">
        <v>2</v>
      </c>
      <c r="FB275">
        <v>0</v>
      </c>
      <c r="FC275">
        <v>0</v>
      </c>
      <c r="FD275">
        <v>0</v>
      </c>
      <c r="FE275">
        <v>1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1</v>
      </c>
      <c r="FQ275">
        <v>0</v>
      </c>
      <c r="FR275">
        <v>4</v>
      </c>
      <c r="FS275">
        <v>25</v>
      </c>
      <c r="FT275">
        <v>40</v>
      </c>
      <c r="FU275">
        <v>19</v>
      </c>
      <c r="FV275">
        <v>1</v>
      </c>
      <c r="FW275">
        <v>2</v>
      </c>
      <c r="FX275">
        <v>5</v>
      </c>
      <c r="FY275">
        <v>0</v>
      </c>
      <c r="FZ275">
        <v>3</v>
      </c>
      <c r="GA275">
        <v>2</v>
      </c>
      <c r="GB275">
        <v>2</v>
      </c>
      <c r="GC275">
        <v>1</v>
      </c>
      <c r="GD275">
        <v>1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1</v>
      </c>
      <c r="GM275">
        <v>0</v>
      </c>
      <c r="GN275">
        <v>0</v>
      </c>
      <c r="GO275">
        <v>0</v>
      </c>
      <c r="GP275">
        <v>0</v>
      </c>
      <c r="GQ275">
        <v>1</v>
      </c>
      <c r="GR275">
        <v>2</v>
      </c>
      <c r="GS275">
        <v>40</v>
      </c>
      <c r="GT275">
        <v>17</v>
      </c>
      <c r="GU275">
        <v>4</v>
      </c>
      <c r="GV275">
        <v>4</v>
      </c>
      <c r="GW275">
        <v>2</v>
      </c>
      <c r="GX275">
        <v>0</v>
      </c>
      <c r="GY275">
        <v>3</v>
      </c>
      <c r="GZ275">
        <v>1</v>
      </c>
      <c r="HA275">
        <v>1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1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1</v>
      </c>
      <c r="HS275">
        <v>17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</row>
    <row r="276" spans="1:242">
      <c r="A276" t="s">
        <v>832</v>
      </c>
      <c r="B276" t="s">
        <v>823</v>
      </c>
      <c r="C276" t="str">
        <f>"080602"</f>
        <v>080602</v>
      </c>
      <c r="D276" t="s">
        <v>831</v>
      </c>
      <c r="E276">
        <v>10</v>
      </c>
      <c r="F276">
        <v>1122</v>
      </c>
      <c r="G276">
        <v>850</v>
      </c>
      <c r="H276">
        <v>403</v>
      </c>
      <c r="I276">
        <v>447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447</v>
      </c>
      <c r="T276">
        <v>0</v>
      </c>
      <c r="U276">
        <v>0</v>
      </c>
      <c r="V276">
        <v>447</v>
      </c>
      <c r="W276">
        <v>23</v>
      </c>
      <c r="X276">
        <v>19</v>
      </c>
      <c r="Y276">
        <v>4</v>
      </c>
      <c r="Z276">
        <v>0</v>
      </c>
      <c r="AA276">
        <v>424</v>
      </c>
      <c r="AB276">
        <v>167</v>
      </c>
      <c r="AC276">
        <v>21</v>
      </c>
      <c r="AD276">
        <v>64</v>
      </c>
      <c r="AE276">
        <v>1</v>
      </c>
      <c r="AF276">
        <v>4</v>
      </c>
      <c r="AG276">
        <v>15</v>
      </c>
      <c r="AH276">
        <v>12</v>
      </c>
      <c r="AI276">
        <v>19</v>
      </c>
      <c r="AJ276">
        <v>1</v>
      </c>
      <c r="AK276">
        <v>0</v>
      </c>
      <c r="AL276">
        <v>2</v>
      </c>
      <c r="AM276">
        <v>2</v>
      </c>
      <c r="AN276">
        <v>0</v>
      </c>
      <c r="AO276">
        <v>2</v>
      </c>
      <c r="AP276">
        <v>7</v>
      </c>
      <c r="AQ276">
        <v>1</v>
      </c>
      <c r="AR276">
        <v>1</v>
      </c>
      <c r="AS276">
        <v>2</v>
      </c>
      <c r="AT276">
        <v>3</v>
      </c>
      <c r="AU276">
        <v>1</v>
      </c>
      <c r="AV276">
        <v>0</v>
      </c>
      <c r="AW276">
        <v>0</v>
      </c>
      <c r="AX276">
        <v>1</v>
      </c>
      <c r="AY276">
        <v>4</v>
      </c>
      <c r="AZ276">
        <v>4</v>
      </c>
      <c r="BA276">
        <v>167</v>
      </c>
      <c r="BB276">
        <v>115</v>
      </c>
      <c r="BC276">
        <v>20</v>
      </c>
      <c r="BD276">
        <v>7</v>
      </c>
      <c r="BE276">
        <v>5</v>
      </c>
      <c r="BF276">
        <v>0</v>
      </c>
      <c r="BG276">
        <v>1</v>
      </c>
      <c r="BH276">
        <v>0</v>
      </c>
      <c r="BI276">
        <v>1</v>
      </c>
      <c r="BJ276">
        <v>2</v>
      </c>
      <c r="BK276">
        <v>0</v>
      </c>
      <c r="BL276">
        <v>0</v>
      </c>
      <c r="BM276">
        <v>0</v>
      </c>
      <c r="BN276">
        <v>0</v>
      </c>
      <c r="BO276">
        <v>1</v>
      </c>
      <c r="BP276">
        <v>1</v>
      </c>
      <c r="BQ276">
        <v>0</v>
      </c>
      <c r="BR276">
        <v>0</v>
      </c>
      <c r="BS276">
        <v>1</v>
      </c>
      <c r="BT276">
        <v>2</v>
      </c>
      <c r="BU276">
        <v>1</v>
      </c>
      <c r="BV276">
        <v>0</v>
      </c>
      <c r="BW276">
        <v>1</v>
      </c>
      <c r="BX276">
        <v>0</v>
      </c>
      <c r="BY276">
        <v>70</v>
      </c>
      <c r="BZ276">
        <v>2</v>
      </c>
      <c r="CA276">
        <v>115</v>
      </c>
      <c r="CB276">
        <v>14</v>
      </c>
      <c r="CC276">
        <v>5</v>
      </c>
      <c r="CD276">
        <v>2</v>
      </c>
      <c r="CE276">
        <v>0</v>
      </c>
      <c r="CF276">
        <v>0</v>
      </c>
      <c r="CG276">
        <v>1</v>
      </c>
      <c r="CH276">
        <v>1</v>
      </c>
      <c r="CI276">
        <v>0</v>
      </c>
      <c r="CJ276">
        <v>1</v>
      </c>
      <c r="CK276">
        <v>1</v>
      </c>
      <c r="CL276">
        <v>0</v>
      </c>
      <c r="CM276">
        <v>0</v>
      </c>
      <c r="CN276">
        <v>0</v>
      </c>
      <c r="CO276">
        <v>0</v>
      </c>
      <c r="CP276">
        <v>1</v>
      </c>
      <c r="CQ276">
        <v>1</v>
      </c>
      <c r="CR276">
        <v>1</v>
      </c>
      <c r="CS276">
        <v>14</v>
      </c>
      <c r="CT276">
        <v>14</v>
      </c>
      <c r="CU276">
        <v>6</v>
      </c>
      <c r="CV276">
        <v>0</v>
      </c>
      <c r="CW276">
        <v>2</v>
      </c>
      <c r="CX276">
        <v>0</v>
      </c>
      <c r="CY276">
        <v>0</v>
      </c>
      <c r="CZ276">
        <v>1</v>
      </c>
      <c r="DA276">
        <v>0</v>
      </c>
      <c r="DB276">
        <v>4</v>
      </c>
      <c r="DC276">
        <v>0</v>
      </c>
      <c r="DD276">
        <v>0</v>
      </c>
      <c r="DE276">
        <v>0</v>
      </c>
      <c r="DF276">
        <v>0</v>
      </c>
      <c r="DG276">
        <v>1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14</v>
      </c>
      <c r="DT276">
        <v>16</v>
      </c>
      <c r="DU276">
        <v>3</v>
      </c>
      <c r="DV276">
        <v>5</v>
      </c>
      <c r="DW276">
        <v>1</v>
      </c>
      <c r="DX276">
        <v>1</v>
      </c>
      <c r="DY276">
        <v>1</v>
      </c>
      <c r="DZ276">
        <v>2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3</v>
      </c>
      <c r="ES276">
        <v>16</v>
      </c>
      <c r="ET276">
        <v>21</v>
      </c>
      <c r="EU276">
        <v>11</v>
      </c>
      <c r="EV276">
        <v>1</v>
      </c>
      <c r="EW276">
        <v>0</v>
      </c>
      <c r="EX276">
        <v>3</v>
      </c>
      <c r="EY276">
        <v>0</v>
      </c>
      <c r="EZ276">
        <v>1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4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1</v>
      </c>
      <c r="FS276">
        <v>21</v>
      </c>
      <c r="FT276">
        <v>37</v>
      </c>
      <c r="FU276">
        <v>14</v>
      </c>
      <c r="FV276">
        <v>0</v>
      </c>
      <c r="FW276">
        <v>1</v>
      </c>
      <c r="FX276">
        <v>3</v>
      </c>
      <c r="FY276">
        <v>0</v>
      </c>
      <c r="FZ276">
        <v>3</v>
      </c>
      <c r="GA276">
        <v>1</v>
      </c>
      <c r="GB276">
        <v>1</v>
      </c>
      <c r="GC276">
        <v>0</v>
      </c>
      <c r="GD276">
        <v>1</v>
      </c>
      <c r="GE276">
        <v>1</v>
      </c>
      <c r="GF276">
        <v>0</v>
      </c>
      <c r="GG276">
        <v>0</v>
      </c>
      <c r="GH276">
        <v>0</v>
      </c>
      <c r="GI276">
        <v>0</v>
      </c>
      <c r="GJ276">
        <v>1</v>
      </c>
      <c r="GK276">
        <v>1</v>
      </c>
      <c r="GL276">
        <v>1</v>
      </c>
      <c r="GM276">
        <v>1</v>
      </c>
      <c r="GN276">
        <v>1</v>
      </c>
      <c r="GO276">
        <v>1</v>
      </c>
      <c r="GP276">
        <v>4</v>
      </c>
      <c r="GQ276">
        <v>2</v>
      </c>
      <c r="GR276">
        <v>0</v>
      </c>
      <c r="GS276">
        <v>37</v>
      </c>
      <c r="GT276">
        <v>37</v>
      </c>
      <c r="GU276">
        <v>11</v>
      </c>
      <c r="GV276">
        <v>17</v>
      </c>
      <c r="GW276">
        <v>0</v>
      </c>
      <c r="GX276">
        <v>0</v>
      </c>
      <c r="GY276">
        <v>0</v>
      </c>
      <c r="GZ276">
        <v>1</v>
      </c>
      <c r="HA276">
        <v>3</v>
      </c>
      <c r="HB276">
        <v>0</v>
      </c>
      <c r="HC276">
        <v>0</v>
      </c>
      <c r="HD276">
        <v>2</v>
      </c>
      <c r="HE276">
        <v>0</v>
      </c>
      <c r="HF276">
        <v>0</v>
      </c>
      <c r="HG276">
        <v>1</v>
      </c>
      <c r="HH276">
        <v>0</v>
      </c>
      <c r="HI276">
        <v>1</v>
      </c>
      <c r="HJ276">
        <v>0</v>
      </c>
      <c r="HK276">
        <v>1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37</v>
      </c>
      <c r="HT276">
        <v>3</v>
      </c>
      <c r="HU276">
        <v>2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1</v>
      </c>
      <c r="IG276">
        <v>0</v>
      </c>
      <c r="IH276">
        <v>3</v>
      </c>
    </row>
    <row r="277" spans="1:242">
      <c r="A277" t="s">
        <v>830</v>
      </c>
      <c r="B277" t="s">
        <v>823</v>
      </c>
      <c r="C277" t="str">
        <f>"080602"</f>
        <v>080602</v>
      </c>
      <c r="D277" t="s">
        <v>829</v>
      </c>
      <c r="E277">
        <v>11</v>
      </c>
      <c r="F277">
        <v>767</v>
      </c>
      <c r="G277">
        <v>581</v>
      </c>
      <c r="H277">
        <v>336</v>
      </c>
      <c r="I277">
        <v>245</v>
      </c>
      <c r="J277">
        <v>1</v>
      </c>
      <c r="K277">
        <v>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245</v>
      </c>
      <c r="T277">
        <v>0</v>
      </c>
      <c r="U277">
        <v>0</v>
      </c>
      <c r="V277">
        <v>245</v>
      </c>
      <c r="W277">
        <v>10</v>
      </c>
      <c r="X277">
        <v>6</v>
      </c>
      <c r="Y277">
        <v>3</v>
      </c>
      <c r="Z277">
        <v>0</v>
      </c>
      <c r="AA277">
        <v>235</v>
      </c>
      <c r="AB277">
        <v>83</v>
      </c>
      <c r="AC277">
        <v>19</v>
      </c>
      <c r="AD277">
        <v>18</v>
      </c>
      <c r="AE277">
        <v>2</v>
      </c>
      <c r="AF277">
        <v>0</v>
      </c>
      <c r="AG277">
        <v>6</v>
      </c>
      <c r="AH277">
        <v>13</v>
      </c>
      <c r="AI277">
        <v>4</v>
      </c>
      <c r="AJ277">
        <v>1</v>
      </c>
      <c r="AK277">
        <v>0</v>
      </c>
      <c r="AL277">
        <v>2</v>
      </c>
      <c r="AM277">
        <v>0</v>
      </c>
      <c r="AN277">
        <v>0</v>
      </c>
      <c r="AO277">
        <v>2</v>
      </c>
      <c r="AP277">
        <v>5</v>
      </c>
      <c r="AQ277">
        <v>0</v>
      </c>
      <c r="AR277">
        <v>2</v>
      </c>
      <c r="AS277">
        <v>1</v>
      </c>
      <c r="AT277">
        <v>2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5</v>
      </c>
      <c r="BA277">
        <v>83</v>
      </c>
      <c r="BB277">
        <v>70</v>
      </c>
      <c r="BC277">
        <v>16</v>
      </c>
      <c r="BD277">
        <v>7</v>
      </c>
      <c r="BE277">
        <v>1</v>
      </c>
      <c r="BF277">
        <v>2</v>
      </c>
      <c r="BG277">
        <v>1</v>
      </c>
      <c r="BH277">
        <v>1</v>
      </c>
      <c r="BI277">
        <v>3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1</v>
      </c>
      <c r="BQ277">
        <v>0</v>
      </c>
      <c r="BR277">
        <v>0</v>
      </c>
      <c r="BS277">
        <v>0</v>
      </c>
      <c r="BT277">
        <v>0</v>
      </c>
      <c r="BU277">
        <v>2</v>
      </c>
      <c r="BV277">
        <v>2</v>
      </c>
      <c r="BW277">
        <v>0</v>
      </c>
      <c r="BX277">
        <v>1</v>
      </c>
      <c r="BY277">
        <v>33</v>
      </c>
      <c r="BZ277">
        <v>0</v>
      </c>
      <c r="CA277">
        <v>70</v>
      </c>
      <c r="CB277">
        <v>9</v>
      </c>
      <c r="CC277">
        <v>4</v>
      </c>
      <c r="CD277">
        <v>3</v>
      </c>
      <c r="CE277">
        <v>1</v>
      </c>
      <c r="CF277">
        <v>0</v>
      </c>
      <c r="CG277">
        <v>0</v>
      </c>
      <c r="CH277">
        <v>0</v>
      </c>
      <c r="CI277">
        <v>0</v>
      </c>
      <c r="CJ277">
        <v>1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9</v>
      </c>
      <c r="CT277">
        <v>5</v>
      </c>
      <c r="CU277">
        <v>3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1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1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5</v>
      </c>
      <c r="DT277">
        <v>24</v>
      </c>
      <c r="DU277">
        <v>5</v>
      </c>
      <c r="DV277">
        <v>13</v>
      </c>
      <c r="DW277">
        <v>0</v>
      </c>
      <c r="DX277">
        <v>1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1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1</v>
      </c>
      <c r="EN277">
        <v>0</v>
      </c>
      <c r="EO277">
        <v>0</v>
      </c>
      <c r="EP277">
        <v>2</v>
      </c>
      <c r="EQ277">
        <v>0</v>
      </c>
      <c r="ER277">
        <v>1</v>
      </c>
      <c r="ES277">
        <v>24</v>
      </c>
      <c r="ET277">
        <v>12</v>
      </c>
      <c r="EU277">
        <v>5</v>
      </c>
      <c r="EV277">
        <v>1</v>
      </c>
      <c r="EW277">
        <v>1</v>
      </c>
      <c r="EX277">
        <v>0</v>
      </c>
      <c r="EY277">
        <v>0</v>
      </c>
      <c r="EZ277">
        <v>0</v>
      </c>
      <c r="FA277">
        <v>0</v>
      </c>
      <c r="FB277">
        <v>1</v>
      </c>
      <c r="FC277">
        <v>1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1</v>
      </c>
      <c r="FP277">
        <v>0</v>
      </c>
      <c r="FQ277">
        <v>0</v>
      </c>
      <c r="FR277">
        <v>2</v>
      </c>
      <c r="FS277">
        <v>12</v>
      </c>
      <c r="FT277">
        <v>19</v>
      </c>
      <c r="FU277">
        <v>13</v>
      </c>
      <c r="FV277">
        <v>1</v>
      </c>
      <c r="FW277">
        <v>0</v>
      </c>
      <c r="FX277">
        <v>1</v>
      </c>
      <c r="FY277">
        <v>0</v>
      </c>
      <c r="FZ277">
        <v>1</v>
      </c>
      <c r="GA277">
        <v>0</v>
      </c>
      <c r="GB277">
        <v>0</v>
      </c>
      <c r="GC277">
        <v>0</v>
      </c>
      <c r="GD277">
        <v>1</v>
      </c>
      <c r="GE277">
        <v>0</v>
      </c>
      <c r="GF277">
        <v>0</v>
      </c>
      <c r="GG277">
        <v>1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1</v>
      </c>
      <c r="GR277">
        <v>0</v>
      </c>
      <c r="GS277">
        <v>19</v>
      </c>
      <c r="GT277">
        <v>11</v>
      </c>
      <c r="GU277">
        <v>4</v>
      </c>
      <c r="GV277">
        <v>4</v>
      </c>
      <c r="GW277">
        <v>0</v>
      </c>
      <c r="GX277">
        <v>0</v>
      </c>
      <c r="GY277">
        <v>1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1</v>
      </c>
      <c r="HF277">
        <v>0</v>
      </c>
      <c r="HG277">
        <v>0</v>
      </c>
      <c r="HH277">
        <v>0</v>
      </c>
      <c r="HI277">
        <v>1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11</v>
      </c>
      <c r="HT277">
        <v>2</v>
      </c>
      <c r="HU277">
        <v>0</v>
      </c>
      <c r="HV277">
        <v>0</v>
      </c>
      <c r="HW277">
        <v>1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1</v>
      </c>
      <c r="IF277">
        <v>0</v>
      </c>
      <c r="IG277">
        <v>0</v>
      </c>
      <c r="IH277">
        <v>2</v>
      </c>
    </row>
    <row r="278" spans="1:242">
      <c r="A278" t="s">
        <v>828</v>
      </c>
      <c r="B278" t="s">
        <v>823</v>
      </c>
      <c r="C278" t="str">
        <f>"080602"</f>
        <v>080602</v>
      </c>
      <c r="D278" t="s">
        <v>827</v>
      </c>
      <c r="E278">
        <v>12</v>
      </c>
      <c r="F278">
        <v>968</v>
      </c>
      <c r="G278">
        <v>730</v>
      </c>
      <c r="H278">
        <v>372</v>
      </c>
      <c r="I278">
        <v>358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358</v>
      </c>
      <c r="T278">
        <v>0</v>
      </c>
      <c r="U278">
        <v>0</v>
      </c>
      <c r="V278">
        <v>358</v>
      </c>
      <c r="W278">
        <v>33</v>
      </c>
      <c r="X278">
        <v>21</v>
      </c>
      <c r="Y278">
        <v>12</v>
      </c>
      <c r="Z278">
        <v>0</v>
      </c>
      <c r="AA278">
        <v>325</v>
      </c>
      <c r="AB278">
        <v>129</v>
      </c>
      <c r="AC278">
        <v>27</v>
      </c>
      <c r="AD278">
        <v>37</v>
      </c>
      <c r="AE278">
        <v>6</v>
      </c>
      <c r="AF278">
        <v>0</v>
      </c>
      <c r="AG278">
        <v>5</v>
      </c>
      <c r="AH278">
        <v>8</v>
      </c>
      <c r="AI278">
        <v>24</v>
      </c>
      <c r="AJ278">
        <v>1</v>
      </c>
      <c r="AK278">
        <v>1</v>
      </c>
      <c r="AL278">
        <v>3</v>
      </c>
      <c r="AM278">
        <v>0</v>
      </c>
      <c r="AN278">
        <v>1</v>
      </c>
      <c r="AO278">
        <v>1</v>
      </c>
      <c r="AP278">
        <v>1</v>
      </c>
      <c r="AQ278">
        <v>6</v>
      </c>
      <c r="AR278">
        <v>0</v>
      </c>
      <c r="AS278">
        <v>3</v>
      </c>
      <c r="AT278">
        <v>1</v>
      </c>
      <c r="AU278">
        <v>0</v>
      </c>
      <c r="AV278">
        <v>0</v>
      </c>
      <c r="AW278">
        <v>1</v>
      </c>
      <c r="AX278">
        <v>2</v>
      </c>
      <c r="AY278">
        <v>1</v>
      </c>
      <c r="AZ278">
        <v>0</v>
      </c>
      <c r="BA278">
        <v>129</v>
      </c>
      <c r="BB278">
        <v>88</v>
      </c>
      <c r="BC278">
        <v>25</v>
      </c>
      <c r="BD278">
        <v>2</v>
      </c>
      <c r="BE278">
        <v>2</v>
      </c>
      <c r="BF278">
        <v>0</v>
      </c>
      <c r="BG278">
        <v>0</v>
      </c>
      <c r="BH278">
        <v>0</v>
      </c>
      <c r="BI278">
        <v>0</v>
      </c>
      <c r="BJ278">
        <v>2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3</v>
      </c>
      <c r="BT278">
        <v>0</v>
      </c>
      <c r="BU278">
        <v>0</v>
      </c>
      <c r="BV278">
        <v>1</v>
      </c>
      <c r="BW278">
        <v>0</v>
      </c>
      <c r="BX278">
        <v>1</v>
      </c>
      <c r="BY278">
        <v>50</v>
      </c>
      <c r="BZ278">
        <v>2</v>
      </c>
      <c r="CA278">
        <v>88</v>
      </c>
      <c r="CB278">
        <v>14</v>
      </c>
      <c r="CC278">
        <v>5</v>
      </c>
      <c r="CD278">
        <v>5</v>
      </c>
      <c r="CE278">
        <v>0</v>
      </c>
      <c r="CF278">
        <v>0</v>
      </c>
      <c r="CG278">
        <v>2</v>
      </c>
      <c r="CH278">
        <v>1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1</v>
      </c>
      <c r="CP278">
        <v>0</v>
      </c>
      <c r="CQ278">
        <v>0</v>
      </c>
      <c r="CR278">
        <v>0</v>
      </c>
      <c r="CS278">
        <v>14</v>
      </c>
      <c r="CT278">
        <v>15</v>
      </c>
      <c r="CU278">
        <v>5</v>
      </c>
      <c r="CV278">
        <v>1</v>
      </c>
      <c r="CW278">
        <v>1</v>
      </c>
      <c r="CX278">
        <v>0</v>
      </c>
      <c r="CY278">
        <v>0</v>
      </c>
      <c r="CZ278">
        <v>1</v>
      </c>
      <c r="DA278">
        <v>1</v>
      </c>
      <c r="DB278">
        <v>2</v>
      </c>
      <c r="DC278">
        <v>0</v>
      </c>
      <c r="DD278">
        <v>1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1</v>
      </c>
      <c r="DN278">
        <v>1</v>
      </c>
      <c r="DO278">
        <v>0</v>
      </c>
      <c r="DP278">
        <v>0</v>
      </c>
      <c r="DQ278">
        <v>1</v>
      </c>
      <c r="DR278">
        <v>0</v>
      </c>
      <c r="DS278">
        <v>15</v>
      </c>
      <c r="DT278">
        <v>26</v>
      </c>
      <c r="DU278">
        <v>2</v>
      </c>
      <c r="DV278">
        <v>14</v>
      </c>
      <c r="DW278">
        <v>1</v>
      </c>
      <c r="DX278">
        <v>4</v>
      </c>
      <c r="DY278">
        <v>0</v>
      </c>
      <c r="DZ278">
        <v>0</v>
      </c>
      <c r="EA278">
        <v>0</v>
      </c>
      <c r="EB278">
        <v>0</v>
      </c>
      <c r="EC278">
        <v>1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4</v>
      </c>
      <c r="ES278">
        <v>26</v>
      </c>
      <c r="ET278">
        <v>20</v>
      </c>
      <c r="EU278">
        <v>12</v>
      </c>
      <c r="EV278">
        <v>1</v>
      </c>
      <c r="EW278">
        <v>0</v>
      </c>
      <c r="EX278">
        <v>0</v>
      </c>
      <c r="EY278">
        <v>1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1</v>
      </c>
      <c r="FK278">
        <v>1</v>
      </c>
      <c r="FL278">
        <v>0</v>
      </c>
      <c r="FM278">
        <v>0</v>
      </c>
      <c r="FN278">
        <v>0</v>
      </c>
      <c r="FO278">
        <v>0</v>
      </c>
      <c r="FP278">
        <v>1</v>
      </c>
      <c r="FQ278">
        <v>1</v>
      </c>
      <c r="FR278">
        <v>2</v>
      </c>
      <c r="FS278">
        <v>20</v>
      </c>
      <c r="FT278">
        <v>17</v>
      </c>
      <c r="FU278">
        <v>5</v>
      </c>
      <c r="FV278">
        <v>1</v>
      </c>
      <c r="FW278">
        <v>2</v>
      </c>
      <c r="FX278">
        <v>2</v>
      </c>
      <c r="FY278">
        <v>0</v>
      </c>
      <c r="FZ278">
        <v>1</v>
      </c>
      <c r="GA278">
        <v>0</v>
      </c>
      <c r="GB278">
        <v>0</v>
      </c>
      <c r="GC278">
        <v>0</v>
      </c>
      <c r="GD278">
        <v>1</v>
      </c>
      <c r="GE278">
        <v>1</v>
      </c>
      <c r="GF278">
        <v>0</v>
      </c>
      <c r="GG278">
        <v>3</v>
      </c>
      <c r="GH278">
        <v>1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17</v>
      </c>
      <c r="GT278">
        <v>15</v>
      </c>
      <c r="GU278">
        <v>6</v>
      </c>
      <c r="GV278">
        <v>6</v>
      </c>
      <c r="GW278">
        <v>1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2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15</v>
      </c>
      <c r="HT278">
        <v>1</v>
      </c>
      <c r="HU278">
        <v>1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1</v>
      </c>
    </row>
    <row r="279" spans="1:242">
      <c r="A279" t="s">
        <v>826</v>
      </c>
      <c r="B279" t="s">
        <v>823</v>
      </c>
      <c r="C279" t="str">
        <f>"080602"</f>
        <v>080602</v>
      </c>
      <c r="D279" t="s">
        <v>825</v>
      </c>
      <c r="E279">
        <v>13</v>
      </c>
      <c r="F279">
        <v>665</v>
      </c>
      <c r="G279">
        <v>510</v>
      </c>
      <c r="H279">
        <v>297</v>
      </c>
      <c r="I279">
        <v>213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213</v>
      </c>
      <c r="T279">
        <v>0</v>
      </c>
      <c r="U279">
        <v>0</v>
      </c>
      <c r="V279">
        <v>213</v>
      </c>
      <c r="W279">
        <v>11</v>
      </c>
      <c r="X279">
        <v>9</v>
      </c>
      <c r="Y279">
        <v>2</v>
      </c>
      <c r="Z279">
        <v>0</v>
      </c>
      <c r="AA279">
        <v>202</v>
      </c>
      <c r="AB279">
        <v>75</v>
      </c>
      <c r="AC279">
        <v>22</v>
      </c>
      <c r="AD279">
        <v>16</v>
      </c>
      <c r="AE279">
        <v>2</v>
      </c>
      <c r="AF279">
        <v>0</v>
      </c>
      <c r="AG279">
        <v>3</v>
      </c>
      <c r="AH279">
        <v>10</v>
      </c>
      <c r="AI279">
        <v>4</v>
      </c>
      <c r="AJ279">
        <v>0</v>
      </c>
      <c r="AK279">
        <v>1</v>
      </c>
      <c r="AL279">
        <v>0</v>
      </c>
      <c r="AM279">
        <v>1</v>
      </c>
      <c r="AN279">
        <v>0</v>
      </c>
      <c r="AO279">
        <v>0</v>
      </c>
      <c r="AP279">
        <v>11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</v>
      </c>
      <c r="AY279">
        <v>1</v>
      </c>
      <c r="AZ279">
        <v>3</v>
      </c>
      <c r="BA279">
        <v>75</v>
      </c>
      <c r="BB279">
        <v>65</v>
      </c>
      <c r="BC279">
        <v>13</v>
      </c>
      <c r="BD279">
        <v>5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46</v>
      </c>
      <c r="BZ279">
        <v>1</v>
      </c>
      <c r="CA279">
        <v>65</v>
      </c>
      <c r="CB279">
        <v>5</v>
      </c>
      <c r="CC279">
        <v>1</v>
      </c>
      <c r="CD279">
        <v>0</v>
      </c>
      <c r="CE279">
        <v>0</v>
      </c>
      <c r="CF279">
        <v>0</v>
      </c>
      <c r="CG279">
        <v>1</v>
      </c>
      <c r="CH279">
        <v>0</v>
      </c>
      <c r="CI279">
        <v>0</v>
      </c>
      <c r="CJ279">
        <v>3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5</v>
      </c>
      <c r="CT279">
        <v>6</v>
      </c>
      <c r="CU279">
        <v>1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4</v>
      </c>
      <c r="DC279">
        <v>0</v>
      </c>
      <c r="DD279">
        <v>0</v>
      </c>
      <c r="DE279">
        <v>1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6</v>
      </c>
      <c r="DT279">
        <v>10</v>
      </c>
      <c r="DU279">
        <v>0</v>
      </c>
      <c r="DV279">
        <v>6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1</v>
      </c>
      <c r="EI279">
        <v>1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2</v>
      </c>
      <c r="ES279">
        <v>10</v>
      </c>
      <c r="ET279">
        <v>17</v>
      </c>
      <c r="EU279">
        <v>6</v>
      </c>
      <c r="EV279">
        <v>1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2</v>
      </c>
      <c r="FD279">
        <v>2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2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4</v>
      </c>
      <c r="FS279">
        <v>17</v>
      </c>
      <c r="FT279">
        <v>21</v>
      </c>
      <c r="FU279">
        <v>9</v>
      </c>
      <c r="FV279">
        <v>1</v>
      </c>
      <c r="FW279">
        <v>0</v>
      </c>
      <c r="FX279">
        <v>1</v>
      </c>
      <c r="FY279">
        <v>2</v>
      </c>
      <c r="FZ279">
        <v>1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1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4</v>
      </c>
      <c r="GQ279">
        <v>1</v>
      </c>
      <c r="GR279">
        <v>1</v>
      </c>
      <c r="GS279">
        <v>21</v>
      </c>
      <c r="GT279">
        <v>3</v>
      </c>
      <c r="GU279">
        <v>0</v>
      </c>
      <c r="GV279">
        <v>3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3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</row>
    <row r="280" spans="1:242">
      <c r="A280" t="s">
        <v>824</v>
      </c>
      <c r="B280" t="s">
        <v>823</v>
      </c>
      <c r="C280" t="str">
        <f>"080602"</f>
        <v>080602</v>
      </c>
      <c r="D280" t="s">
        <v>822</v>
      </c>
      <c r="E280">
        <v>14</v>
      </c>
      <c r="F280">
        <v>29</v>
      </c>
      <c r="G280">
        <v>60</v>
      </c>
      <c r="H280">
        <v>44</v>
      </c>
      <c r="I280">
        <v>16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16</v>
      </c>
      <c r="T280">
        <v>0</v>
      </c>
      <c r="U280">
        <v>0</v>
      </c>
      <c r="V280">
        <v>16</v>
      </c>
      <c r="W280">
        <v>2</v>
      </c>
      <c r="X280">
        <v>1</v>
      </c>
      <c r="Y280">
        <v>1</v>
      </c>
      <c r="Z280">
        <v>0</v>
      </c>
      <c r="AA280">
        <v>14</v>
      </c>
      <c r="AB280">
        <v>5</v>
      </c>
      <c r="AC280">
        <v>1</v>
      </c>
      <c r="AD280">
        <v>2</v>
      </c>
      <c r="AE280">
        <v>0</v>
      </c>
      <c r="AF280">
        <v>0</v>
      </c>
      <c r="AG280">
        <v>1</v>
      </c>
      <c r="AH280">
        <v>0</v>
      </c>
      <c r="AI280">
        <v>1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5</v>
      </c>
      <c r="BB280">
        <v>4</v>
      </c>
      <c r="BC280">
        <v>1</v>
      </c>
      <c r="BD280">
        <v>0</v>
      </c>
      <c r="BE280">
        <v>0</v>
      </c>
      <c r="BF280">
        <v>1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1</v>
      </c>
      <c r="CA280">
        <v>4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2</v>
      </c>
      <c r="EU280">
        <v>0</v>
      </c>
      <c r="EV280">
        <v>0</v>
      </c>
      <c r="EW280">
        <v>0</v>
      </c>
      <c r="EX280">
        <v>1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1</v>
      </c>
      <c r="FS280">
        <v>2</v>
      </c>
      <c r="FT280">
        <v>2</v>
      </c>
      <c r="FU280">
        <v>0</v>
      </c>
      <c r="FV280">
        <v>0</v>
      </c>
      <c r="FW280">
        <v>1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1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2</v>
      </c>
      <c r="GT280">
        <v>1</v>
      </c>
      <c r="GU280">
        <v>0</v>
      </c>
      <c r="GV280">
        <v>0</v>
      </c>
      <c r="GW280">
        <v>0</v>
      </c>
      <c r="GX280">
        <v>0</v>
      </c>
      <c r="GY280">
        <v>1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1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</row>
    <row r="281" spans="1:242">
      <c r="A281" t="s">
        <v>821</v>
      </c>
      <c r="B281" t="s">
        <v>815</v>
      </c>
      <c r="C281" t="str">
        <f>"080603"</f>
        <v>080603</v>
      </c>
      <c r="D281" t="s">
        <v>568</v>
      </c>
      <c r="E281">
        <v>1</v>
      </c>
      <c r="F281">
        <v>1709</v>
      </c>
      <c r="G281">
        <v>1290</v>
      </c>
      <c r="H281">
        <v>597</v>
      </c>
      <c r="I281">
        <v>693</v>
      </c>
      <c r="J281">
        <v>1</v>
      </c>
      <c r="K281">
        <v>0</v>
      </c>
      <c r="L281">
        <v>4</v>
      </c>
      <c r="M281">
        <v>4</v>
      </c>
      <c r="N281">
        <v>0</v>
      </c>
      <c r="O281">
        <v>0</v>
      </c>
      <c r="P281">
        <v>0</v>
      </c>
      <c r="Q281">
        <v>0</v>
      </c>
      <c r="R281">
        <v>4</v>
      </c>
      <c r="S281">
        <v>697</v>
      </c>
      <c r="T281">
        <v>4</v>
      </c>
      <c r="U281">
        <v>0</v>
      </c>
      <c r="V281">
        <v>697</v>
      </c>
      <c r="W281">
        <v>26</v>
      </c>
      <c r="X281">
        <v>23</v>
      </c>
      <c r="Y281">
        <v>3</v>
      </c>
      <c r="Z281">
        <v>0</v>
      </c>
      <c r="AA281">
        <v>671</v>
      </c>
      <c r="AB281">
        <v>215</v>
      </c>
      <c r="AC281">
        <v>22</v>
      </c>
      <c r="AD281">
        <v>25</v>
      </c>
      <c r="AE281">
        <v>4</v>
      </c>
      <c r="AF281">
        <v>1</v>
      </c>
      <c r="AG281">
        <v>7</v>
      </c>
      <c r="AH281">
        <v>39</v>
      </c>
      <c r="AI281">
        <v>23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87</v>
      </c>
      <c r="AQ281">
        <v>0</v>
      </c>
      <c r="AR281">
        <v>0</v>
      </c>
      <c r="AS281">
        <v>1</v>
      </c>
      <c r="AT281">
        <v>1</v>
      </c>
      <c r="AU281">
        <v>0</v>
      </c>
      <c r="AV281">
        <v>0</v>
      </c>
      <c r="AW281">
        <v>0</v>
      </c>
      <c r="AX281">
        <v>1</v>
      </c>
      <c r="AY281">
        <v>2</v>
      </c>
      <c r="AZ281">
        <v>1</v>
      </c>
      <c r="BA281">
        <v>215</v>
      </c>
      <c r="BB281">
        <v>200</v>
      </c>
      <c r="BC281">
        <v>68</v>
      </c>
      <c r="BD281">
        <v>33</v>
      </c>
      <c r="BE281">
        <v>16</v>
      </c>
      <c r="BF281">
        <v>3</v>
      </c>
      <c r="BG281">
        <v>0</v>
      </c>
      <c r="BH281">
        <v>21</v>
      </c>
      <c r="BI281">
        <v>7</v>
      </c>
      <c r="BJ281">
        <v>7</v>
      </c>
      <c r="BK281">
        <v>1</v>
      </c>
      <c r="BL281">
        <v>0</v>
      </c>
      <c r="BM281">
        <v>0</v>
      </c>
      <c r="BN281">
        <v>0</v>
      </c>
      <c r="BO281">
        <v>1</v>
      </c>
      <c r="BP281">
        <v>0</v>
      </c>
      <c r="BQ281">
        <v>0</v>
      </c>
      <c r="BR281">
        <v>3</v>
      </c>
      <c r="BS281">
        <v>1</v>
      </c>
      <c r="BT281">
        <v>0</v>
      </c>
      <c r="BU281">
        <v>0</v>
      </c>
      <c r="BV281">
        <v>0</v>
      </c>
      <c r="BW281">
        <v>4</v>
      </c>
      <c r="BX281">
        <v>2</v>
      </c>
      <c r="BY281">
        <v>26</v>
      </c>
      <c r="BZ281">
        <v>7</v>
      </c>
      <c r="CA281">
        <v>200</v>
      </c>
      <c r="CB281">
        <v>32</v>
      </c>
      <c r="CC281">
        <v>14</v>
      </c>
      <c r="CD281">
        <v>2</v>
      </c>
      <c r="CE281">
        <v>3</v>
      </c>
      <c r="CF281">
        <v>1</v>
      </c>
      <c r="CG281">
        <v>3</v>
      </c>
      <c r="CH281">
        <v>1</v>
      </c>
      <c r="CI281">
        <v>0</v>
      </c>
      <c r="CJ281">
        <v>3</v>
      </c>
      <c r="CK281">
        <v>2</v>
      </c>
      <c r="CL281">
        <v>0</v>
      </c>
      <c r="CM281">
        <v>1</v>
      </c>
      <c r="CN281">
        <v>0</v>
      </c>
      <c r="CO281">
        <v>2</v>
      </c>
      <c r="CP281">
        <v>0</v>
      </c>
      <c r="CQ281">
        <v>0</v>
      </c>
      <c r="CR281">
        <v>0</v>
      </c>
      <c r="CS281">
        <v>32</v>
      </c>
      <c r="CT281">
        <v>19</v>
      </c>
      <c r="CU281">
        <v>10</v>
      </c>
      <c r="CV281">
        <v>1</v>
      </c>
      <c r="CW281">
        <v>0</v>
      </c>
      <c r="CX281">
        <v>0</v>
      </c>
      <c r="CY281">
        <v>0</v>
      </c>
      <c r="CZ281">
        <v>0</v>
      </c>
      <c r="DA281">
        <v>2</v>
      </c>
      <c r="DB281">
        <v>1</v>
      </c>
      <c r="DC281">
        <v>0</v>
      </c>
      <c r="DD281">
        <v>2</v>
      </c>
      <c r="DE281">
        <v>0</v>
      </c>
      <c r="DF281">
        <v>1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2</v>
      </c>
      <c r="DO281">
        <v>0</v>
      </c>
      <c r="DP281">
        <v>0</v>
      </c>
      <c r="DQ281">
        <v>0</v>
      </c>
      <c r="DR281">
        <v>0</v>
      </c>
      <c r="DS281">
        <v>19</v>
      </c>
      <c r="DT281">
        <v>46</v>
      </c>
      <c r="DU281">
        <v>5</v>
      </c>
      <c r="DV281">
        <v>4</v>
      </c>
      <c r="DW281">
        <v>0</v>
      </c>
      <c r="DX281">
        <v>2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1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34</v>
      </c>
      <c r="ES281">
        <v>46</v>
      </c>
      <c r="ET281">
        <v>49</v>
      </c>
      <c r="EU281">
        <v>12</v>
      </c>
      <c r="EV281">
        <v>4</v>
      </c>
      <c r="EW281">
        <v>0</v>
      </c>
      <c r="EX281">
        <v>8</v>
      </c>
      <c r="EY281">
        <v>7</v>
      </c>
      <c r="EZ281">
        <v>0</v>
      </c>
      <c r="FA281">
        <v>1</v>
      </c>
      <c r="FB281">
        <v>0</v>
      </c>
      <c r="FC281">
        <v>1</v>
      </c>
      <c r="FD281">
        <v>3</v>
      </c>
      <c r="FE281">
        <v>1</v>
      </c>
      <c r="FF281">
        <v>0</v>
      </c>
      <c r="FG281">
        <v>0</v>
      </c>
      <c r="FH281">
        <v>2</v>
      </c>
      <c r="FI281">
        <v>2</v>
      </c>
      <c r="FJ281">
        <v>0</v>
      </c>
      <c r="FK281">
        <v>2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6</v>
      </c>
      <c r="FS281">
        <v>49</v>
      </c>
      <c r="FT281">
        <v>63</v>
      </c>
      <c r="FU281">
        <v>28</v>
      </c>
      <c r="FV281">
        <v>9</v>
      </c>
      <c r="FW281">
        <v>3</v>
      </c>
      <c r="FX281">
        <v>3</v>
      </c>
      <c r="FY281">
        <v>1</v>
      </c>
      <c r="FZ281">
        <v>1</v>
      </c>
      <c r="GA281">
        <v>3</v>
      </c>
      <c r="GB281">
        <v>2</v>
      </c>
      <c r="GC281">
        <v>1</v>
      </c>
      <c r="GD281">
        <v>1</v>
      </c>
      <c r="GE281">
        <v>0</v>
      </c>
      <c r="GF281">
        <v>0</v>
      </c>
      <c r="GG281">
        <v>3</v>
      </c>
      <c r="GH281">
        <v>0</v>
      </c>
      <c r="GI281">
        <v>0</v>
      </c>
      <c r="GJ281">
        <v>1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5</v>
      </c>
      <c r="GR281">
        <v>2</v>
      </c>
      <c r="GS281">
        <v>63</v>
      </c>
      <c r="GT281">
        <v>41</v>
      </c>
      <c r="GU281">
        <v>16</v>
      </c>
      <c r="GV281">
        <v>12</v>
      </c>
      <c r="GW281">
        <v>3</v>
      </c>
      <c r="GX281">
        <v>1</v>
      </c>
      <c r="GY281">
        <v>1</v>
      </c>
      <c r="GZ281">
        <v>2</v>
      </c>
      <c r="HA281">
        <v>0</v>
      </c>
      <c r="HB281">
        <v>0</v>
      </c>
      <c r="HC281">
        <v>0</v>
      </c>
      <c r="HD281">
        <v>0</v>
      </c>
      <c r="HE281">
        <v>1</v>
      </c>
      <c r="HF281">
        <v>0</v>
      </c>
      <c r="HG281">
        <v>0</v>
      </c>
      <c r="HH281">
        <v>2</v>
      </c>
      <c r="HI281">
        <v>1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1</v>
      </c>
      <c r="HR281">
        <v>1</v>
      </c>
      <c r="HS281">
        <v>41</v>
      </c>
      <c r="HT281">
        <v>6</v>
      </c>
      <c r="HU281">
        <v>3</v>
      </c>
      <c r="HV281">
        <v>0</v>
      </c>
      <c r="HW281">
        <v>1</v>
      </c>
      <c r="HX281">
        <v>1</v>
      </c>
      <c r="HY281">
        <v>1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6</v>
      </c>
    </row>
    <row r="282" spans="1:242">
      <c r="A282" t="s">
        <v>820</v>
      </c>
      <c r="B282" t="s">
        <v>815</v>
      </c>
      <c r="C282" t="str">
        <f>"080603"</f>
        <v>080603</v>
      </c>
      <c r="D282" t="s">
        <v>819</v>
      </c>
      <c r="E282">
        <v>2</v>
      </c>
      <c r="F282">
        <v>668</v>
      </c>
      <c r="G282">
        <v>510</v>
      </c>
      <c r="H282">
        <v>316</v>
      </c>
      <c r="I282">
        <v>194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194</v>
      </c>
      <c r="T282">
        <v>0</v>
      </c>
      <c r="U282">
        <v>0</v>
      </c>
      <c r="V282">
        <v>194</v>
      </c>
      <c r="W282">
        <v>11</v>
      </c>
      <c r="X282">
        <v>11</v>
      </c>
      <c r="Y282">
        <v>0</v>
      </c>
      <c r="Z282">
        <v>0</v>
      </c>
      <c r="AA282">
        <v>183</v>
      </c>
      <c r="AB282">
        <v>47</v>
      </c>
      <c r="AC282">
        <v>3</v>
      </c>
      <c r="AD282">
        <v>11</v>
      </c>
      <c r="AE282">
        <v>2</v>
      </c>
      <c r="AF282">
        <v>0</v>
      </c>
      <c r="AG282">
        <v>15</v>
      </c>
      <c r="AH282">
        <v>6</v>
      </c>
      <c r="AI282">
        <v>2</v>
      </c>
      <c r="AJ282">
        <v>0</v>
      </c>
      <c r="AK282">
        <v>1</v>
      </c>
      <c r="AL282">
        <v>1</v>
      </c>
      <c r="AM282">
        <v>0</v>
      </c>
      <c r="AN282">
        <v>1</v>
      </c>
      <c r="AO282">
        <v>0</v>
      </c>
      <c r="AP282">
        <v>5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47</v>
      </c>
      <c r="BB282">
        <v>37</v>
      </c>
      <c r="BC282">
        <v>13</v>
      </c>
      <c r="BD282">
        <v>5</v>
      </c>
      <c r="BE282">
        <v>0</v>
      </c>
      <c r="BF282">
        <v>0</v>
      </c>
      <c r="BG282">
        <v>0</v>
      </c>
      <c r="BH282">
        <v>2</v>
      </c>
      <c r="BI282">
        <v>0</v>
      </c>
      <c r="BJ282">
        <v>0</v>
      </c>
      <c r="BK282">
        <v>0</v>
      </c>
      <c r="BL282">
        <v>2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0</v>
      </c>
      <c r="BU282">
        <v>1</v>
      </c>
      <c r="BV282">
        <v>0</v>
      </c>
      <c r="BW282">
        <v>4</v>
      </c>
      <c r="BX282">
        <v>0</v>
      </c>
      <c r="BY282">
        <v>7</v>
      </c>
      <c r="BZ282">
        <v>2</v>
      </c>
      <c r="CA282">
        <v>37</v>
      </c>
      <c r="CB282">
        <v>14</v>
      </c>
      <c r="CC282">
        <v>8</v>
      </c>
      <c r="CD282">
        <v>1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3</v>
      </c>
      <c r="CM282">
        <v>1</v>
      </c>
      <c r="CN282">
        <v>0</v>
      </c>
      <c r="CO282">
        <v>1</v>
      </c>
      <c r="CP282">
        <v>0</v>
      </c>
      <c r="CQ282">
        <v>0</v>
      </c>
      <c r="CR282">
        <v>0</v>
      </c>
      <c r="CS282">
        <v>14</v>
      </c>
      <c r="CT282">
        <v>4</v>
      </c>
      <c r="CU282">
        <v>0</v>
      </c>
      <c r="CV282">
        <v>1</v>
      </c>
      <c r="CW282">
        <v>0</v>
      </c>
      <c r="CX282">
        <v>1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1</v>
      </c>
      <c r="DE282">
        <v>0</v>
      </c>
      <c r="DF282">
        <v>0</v>
      </c>
      <c r="DG282">
        <v>1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4</v>
      </c>
      <c r="DT282">
        <v>37</v>
      </c>
      <c r="DU282">
        <v>2</v>
      </c>
      <c r="DV282">
        <v>6</v>
      </c>
      <c r="DW282">
        <v>0</v>
      </c>
      <c r="DX282">
        <v>1</v>
      </c>
      <c r="DY282">
        <v>2</v>
      </c>
      <c r="DZ282">
        <v>12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1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13</v>
      </c>
      <c r="ES282">
        <v>37</v>
      </c>
      <c r="ET282">
        <v>13</v>
      </c>
      <c r="EU282">
        <v>4</v>
      </c>
      <c r="EV282">
        <v>1</v>
      </c>
      <c r="EW282">
        <v>2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1</v>
      </c>
      <c r="FF282">
        <v>0</v>
      </c>
      <c r="FG282">
        <v>0</v>
      </c>
      <c r="FH282">
        <v>0</v>
      </c>
      <c r="FI282">
        <v>1</v>
      </c>
      <c r="FJ282">
        <v>0</v>
      </c>
      <c r="FK282">
        <v>4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13</v>
      </c>
      <c r="FT282">
        <v>21</v>
      </c>
      <c r="FU282">
        <v>7</v>
      </c>
      <c r="FV282">
        <v>4</v>
      </c>
      <c r="FW282">
        <v>2</v>
      </c>
      <c r="FX282">
        <v>0</v>
      </c>
      <c r="FY282">
        <v>2</v>
      </c>
      <c r="FZ282">
        <v>0</v>
      </c>
      <c r="GA282">
        <v>0</v>
      </c>
      <c r="GB282">
        <v>1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1</v>
      </c>
      <c r="GQ282">
        <v>2</v>
      </c>
      <c r="GR282">
        <v>2</v>
      </c>
      <c r="GS282">
        <v>21</v>
      </c>
      <c r="GT282">
        <v>7</v>
      </c>
      <c r="GU282">
        <v>3</v>
      </c>
      <c r="GV282">
        <v>2</v>
      </c>
      <c r="GW282">
        <v>0</v>
      </c>
      <c r="GX282">
        <v>1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1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7</v>
      </c>
      <c r="HT282">
        <v>3</v>
      </c>
      <c r="HU282">
        <v>1</v>
      </c>
      <c r="HV282">
        <v>1</v>
      </c>
      <c r="HW282">
        <v>0</v>
      </c>
      <c r="HX282">
        <v>0</v>
      </c>
      <c r="HY282">
        <v>1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3</v>
      </c>
    </row>
    <row r="283" spans="1:242">
      <c r="A283" t="s">
        <v>818</v>
      </c>
      <c r="B283" t="s">
        <v>815</v>
      </c>
      <c r="C283" t="str">
        <f>"080603"</f>
        <v>080603</v>
      </c>
      <c r="D283" t="s">
        <v>817</v>
      </c>
      <c r="E283">
        <v>3</v>
      </c>
      <c r="F283">
        <v>390</v>
      </c>
      <c r="G283">
        <v>300</v>
      </c>
      <c r="H283">
        <v>178</v>
      </c>
      <c r="I283">
        <v>122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122</v>
      </c>
      <c r="T283">
        <v>0</v>
      </c>
      <c r="U283">
        <v>0</v>
      </c>
      <c r="V283">
        <v>122</v>
      </c>
      <c r="W283">
        <v>7</v>
      </c>
      <c r="X283">
        <v>4</v>
      </c>
      <c r="Y283">
        <v>3</v>
      </c>
      <c r="Z283">
        <v>0</v>
      </c>
      <c r="AA283">
        <v>115</v>
      </c>
      <c r="AB283">
        <v>42</v>
      </c>
      <c r="AC283">
        <v>3</v>
      </c>
      <c r="AD283">
        <v>10</v>
      </c>
      <c r="AE283">
        <v>1</v>
      </c>
      <c r="AF283">
        <v>1</v>
      </c>
      <c r="AG283">
        <v>3</v>
      </c>
      <c r="AH283">
        <v>6</v>
      </c>
      <c r="AI283">
        <v>3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0</v>
      </c>
      <c r="AP283">
        <v>10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2</v>
      </c>
      <c r="AY283">
        <v>1</v>
      </c>
      <c r="AZ283">
        <v>0</v>
      </c>
      <c r="BA283">
        <v>42</v>
      </c>
      <c r="BB283">
        <v>25</v>
      </c>
      <c r="BC283">
        <v>5</v>
      </c>
      <c r="BD283">
        <v>3</v>
      </c>
      <c r="BE283">
        <v>0</v>
      </c>
      <c r="BF283">
        <v>0</v>
      </c>
      <c r="BG283">
        <v>0</v>
      </c>
      <c r="BH283">
        <v>1</v>
      </c>
      <c r="BI283">
        <v>1</v>
      </c>
      <c r="BJ283">
        <v>1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1</v>
      </c>
      <c r="BT283">
        <v>0</v>
      </c>
      <c r="BU283">
        <v>0</v>
      </c>
      <c r="BV283">
        <v>0</v>
      </c>
      <c r="BW283">
        <v>1</v>
      </c>
      <c r="BX283">
        <v>0</v>
      </c>
      <c r="BY283">
        <v>11</v>
      </c>
      <c r="BZ283">
        <v>0</v>
      </c>
      <c r="CA283">
        <v>25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1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1</v>
      </c>
      <c r="CT283">
        <v>3</v>
      </c>
      <c r="CU283">
        <v>0</v>
      </c>
      <c r="CV283">
        <v>0</v>
      </c>
      <c r="CW283">
        <v>1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1</v>
      </c>
      <c r="DK283">
        <v>1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3</v>
      </c>
      <c r="DT283">
        <v>21</v>
      </c>
      <c r="DU283">
        <v>0</v>
      </c>
      <c r="DV283">
        <v>9</v>
      </c>
      <c r="DW283">
        <v>0</v>
      </c>
      <c r="DX283">
        <v>1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11</v>
      </c>
      <c r="ES283">
        <v>21</v>
      </c>
      <c r="ET283">
        <v>5</v>
      </c>
      <c r="EU283">
        <v>2</v>
      </c>
      <c r="EV283">
        <v>1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1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1</v>
      </c>
      <c r="FS283">
        <v>5</v>
      </c>
      <c r="FT283">
        <v>12</v>
      </c>
      <c r="FU283">
        <v>5</v>
      </c>
      <c r="FV283">
        <v>0</v>
      </c>
      <c r="FW283">
        <v>0</v>
      </c>
      <c r="FX283">
        <v>1</v>
      </c>
      <c r="FY283">
        <v>0</v>
      </c>
      <c r="FZ283">
        <v>0</v>
      </c>
      <c r="GA283">
        <v>1</v>
      </c>
      <c r="GB283">
        <v>1</v>
      </c>
      <c r="GC283">
        <v>0</v>
      </c>
      <c r="GD283">
        <v>0</v>
      </c>
      <c r="GE283">
        <v>0</v>
      </c>
      <c r="GF283">
        <v>0</v>
      </c>
      <c r="GG283">
        <v>1</v>
      </c>
      <c r="GH283">
        <v>0</v>
      </c>
      <c r="GI283">
        <v>1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2</v>
      </c>
      <c r="GQ283">
        <v>0</v>
      </c>
      <c r="GR283">
        <v>0</v>
      </c>
      <c r="GS283">
        <v>12</v>
      </c>
      <c r="GT283">
        <v>5</v>
      </c>
      <c r="GU283">
        <v>3</v>
      </c>
      <c r="GV283">
        <v>2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5</v>
      </c>
      <c r="HT283">
        <v>1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1</v>
      </c>
      <c r="IH283">
        <v>1</v>
      </c>
    </row>
    <row r="284" spans="1:242">
      <c r="A284" t="s">
        <v>816</v>
      </c>
      <c r="B284" t="s">
        <v>815</v>
      </c>
      <c r="C284" t="str">
        <f>"080603"</f>
        <v>080603</v>
      </c>
      <c r="D284" t="s">
        <v>814</v>
      </c>
      <c r="E284">
        <v>4</v>
      </c>
      <c r="F284">
        <v>565</v>
      </c>
      <c r="G284">
        <v>430</v>
      </c>
      <c r="H284">
        <v>233</v>
      </c>
      <c r="I284">
        <v>197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197</v>
      </c>
      <c r="T284">
        <v>0</v>
      </c>
      <c r="U284">
        <v>0</v>
      </c>
      <c r="V284">
        <v>197</v>
      </c>
      <c r="W284">
        <v>7</v>
      </c>
      <c r="X284">
        <v>6</v>
      </c>
      <c r="Y284">
        <v>1</v>
      </c>
      <c r="Z284">
        <v>0</v>
      </c>
      <c r="AA284">
        <v>190</v>
      </c>
      <c r="AB284">
        <v>74</v>
      </c>
      <c r="AC284">
        <v>2</v>
      </c>
      <c r="AD284">
        <v>11</v>
      </c>
      <c r="AE284">
        <v>1</v>
      </c>
      <c r="AF284">
        <v>0</v>
      </c>
      <c r="AG284">
        <v>4</v>
      </c>
      <c r="AH284">
        <v>8</v>
      </c>
      <c r="AI284">
        <v>10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34</v>
      </c>
      <c r="AQ284">
        <v>0</v>
      </c>
      <c r="AR284">
        <v>0</v>
      </c>
      <c r="AS284">
        <v>0</v>
      </c>
      <c r="AT284">
        <v>2</v>
      </c>
      <c r="AU284">
        <v>0</v>
      </c>
      <c r="AV284">
        <v>1</v>
      </c>
      <c r="AW284">
        <v>0</v>
      </c>
      <c r="AX284">
        <v>0</v>
      </c>
      <c r="AY284">
        <v>0</v>
      </c>
      <c r="AZ284">
        <v>0</v>
      </c>
      <c r="BA284">
        <v>74</v>
      </c>
      <c r="BB284">
        <v>42</v>
      </c>
      <c r="BC284">
        <v>13</v>
      </c>
      <c r="BD284">
        <v>4</v>
      </c>
      <c r="BE284">
        <v>1</v>
      </c>
      <c r="BF284">
        <v>0</v>
      </c>
      <c r="BG284">
        <v>0</v>
      </c>
      <c r="BH284">
        <v>8</v>
      </c>
      <c r="BI284">
        <v>4</v>
      </c>
      <c r="BJ284">
        <v>3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2</v>
      </c>
      <c r="BX284">
        <v>4</v>
      </c>
      <c r="BY284">
        <v>3</v>
      </c>
      <c r="BZ284">
        <v>0</v>
      </c>
      <c r="CA284">
        <v>42</v>
      </c>
      <c r="CB284">
        <v>5</v>
      </c>
      <c r="CC284">
        <v>1</v>
      </c>
      <c r="CD284">
        <v>1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1</v>
      </c>
      <c r="CK284">
        <v>2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5</v>
      </c>
      <c r="CT284">
        <v>6</v>
      </c>
      <c r="CU284">
        <v>2</v>
      </c>
      <c r="CV284">
        <v>1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1</v>
      </c>
      <c r="DF284">
        <v>0</v>
      </c>
      <c r="DG284">
        <v>1</v>
      </c>
      <c r="DH284">
        <v>0</v>
      </c>
      <c r="DI284">
        <v>0</v>
      </c>
      <c r="DJ284">
        <v>1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6</v>
      </c>
      <c r="DT284">
        <v>19</v>
      </c>
      <c r="DU284">
        <v>2</v>
      </c>
      <c r="DV284">
        <v>5</v>
      </c>
      <c r="DW284">
        <v>0</v>
      </c>
      <c r="DX284">
        <v>3</v>
      </c>
      <c r="DY284">
        <v>0</v>
      </c>
      <c r="DZ284">
        <v>1</v>
      </c>
      <c r="EA284">
        <v>0</v>
      </c>
      <c r="EB284">
        <v>0</v>
      </c>
      <c r="EC284">
        <v>0</v>
      </c>
      <c r="ED284">
        <v>1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7</v>
      </c>
      <c r="ES284">
        <v>19</v>
      </c>
      <c r="ET284">
        <v>20</v>
      </c>
      <c r="EU284">
        <v>6</v>
      </c>
      <c r="EV284">
        <v>0</v>
      </c>
      <c r="EW284">
        <v>0</v>
      </c>
      <c r="EX284">
        <v>4</v>
      </c>
      <c r="EY284">
        <v>2</v>
      </c>
      <c r="EZ284">
        <v>0</v>
      </c>
      <c r="FA284">
        <v>0</v>
      </c>
      <c r="FB284">
        <v>1</v>
      </c>
      <c r="FC284">
        <v>0</v>
      </c>
      <c r="FD284">
        <v>2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2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3</v>
      </c>
      <c r="FS284">
        <v>20</v>
      </c>
      <c r="FT284">
        <v>16</v>
      </c>
      <c r="FU284">
        <v>3</v>
      </c>
      <c r="FV284">
        <v>1</v>
      </c>
      <c r="FW284">
        <v>1</v>
      </c>
      <c r="FX284">
        <v>0</v>
      </c>
      <c r="FY284">
        <v>1</v>
      </c>
      <c r="FZ284">
        <v>2</v>
      </c>
      <c r="GA284">
        <v>2</v>
      </c>
      <c r="GB284">
        <v>1</v>
      </c>
      <c r="GC284">
        <v>0</v>
      </c>
      <c r="GD284">
        <v>0</v>
      </c>
      <c r="GE284">
        <v>2</v>
      </c>
      <c r="GF284">
        <v>0</v>
      </c>
      <c r="GG284">
        <v>1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1</v>
      </c>
      <c r="GR284">
        <v>1</v>
      </c>
      <c r="GS284">
        <v>16</v>
      </c>
      <c r="GT284">
        <v>8</v>
      </c>
      <c r="GU284">
        <v>2</v>
      </c>
      <c r="GV284">
        <v>2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2</v>
      </c>
      <c r="HC284">
        <v>0</v>
      </c>
      <c r="HD284">
        <v>0</v>
      </c>
      <c r="HE284">
        <v>0</v>
      </c>
      <c r="HF284">
        <v>1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1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8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</row>
    <row r="285" spans="1:242">
      <c r="A285" t="s">
        <v>813</v>
      </c>
      <c r="B285" t="s">
        <v>794</v>
      </c>
      <c r="C285" t="str">
        <f>"080604"</f>
        <v>080604</v>
      </c>
      <c r="D285" t="s">
        <v>812</v>
      </c>
      <c r="E285">
        <v>1</v>
      </c>
      <c r="F285">
        <v>1643</v>
      </c>
      <c r="G285">
        <v>1260</v>
      </c>
      <c r="H285">
        <v>507</v>
      </c>
      <c r="I285">
        <v>753</v>
      </c>
      <c r="J285">
        <v>0</v>
      </c>
      <c r="K285">
        <v>7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753</v>
      </c>
      <c r="T285">
        <v>0</v>
      </c>
      <c r="U285">
        <v>0</v>
      </c>
      <c r="V285">
        <v>753</v>
      </c>
      <c r="W285">
        <v>38</v>
      </c>
      <c r="X285">
        <v>34</v>
      </c>
      <c r="Y285">
        <v>4</v>
      </c>
      <c r="Z285">
        <v>0</v>
      </c>
      <c r="AA285">
        <v>715</v>
      </c>
      <c r="AB285">
        <v>169</v>
      </c>
      <c r="AC285">
        <v>6</v>
      </c>
      <c r="AD285">
        <v>51</v>
      </c>
      <c r="AE285">
        <v>0</v>
      </c>
      <c r="AF285">
        <v>0</v>
      </c>
      <c r="AG285">
        <v>9</v>
      </c>
      <c r="AH285">
        <v>12</v>
      </c>
      <c r="AI285">
        <v>62</v>
      </c>
      <c r="AJ285">
        <v>5</v>
      </c>
      <c r="AK285">
        <v>2</v>
      </c>
      <c r="AL285">
        <v>0</v>
      </c>
      <c r="AM285">
        <v>1</v>
      </c>
      <c r="AN285">
        <v>0</v>
      </c>
      <c r="AO285">
        <v>1</v>
      </c>
      <c r="AP285">
        <v>13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2</v>
      </c>
      <c r="AZ285">
        <v>3</v>
      </c>
      <c r="BA285">
        <v>169</v>
      </c>
      <c r="BB285">
        <v>222</v>
      </c>
      <c r="BC285">
        <v>85</v>
      </c>
      <c r="BD285">
        <v>44</v>
      </c>
      <c r="BE285">
        <v>17</v>
      </c>
      <c r="BF285">
        <v>8</v>
      </c>
      <c r="BG285">
        <v>1</v>
      </c>
      <c r="BH285">
        <v>19</v>
      </c>
      <c r="BI285">
        <v>17</v>
      </c>
      <c r="BJ285">
        <v>4</v>
      </c>
      <c r="BK285">
        <v>0</v>
      </c>
      <c r="BL285">
        <v>0</v>
      </c>
      <c r="BM285">
        <v>1</v>
      </c>
      <c r="BN285">
        <v>1</v>
      </c>
      <c r="BO285">
        <v>0</v>
      </c>
      <c r="BP285">
        <v>1</v>
      </c>
      <c r="BQ285">
        <v>0</v>
      </c>
      <c r="BR285">
        <v>0</v>
      </c>
      <c r="BS285">
        <v>3</v>
      </c>
      <c r="BT285">
        <v>1</v>
      </c>
      <c r="BU285">
        <v>2</v>
      </c>
      <c r="BV285">
        <v>1</v>
      </c>
      <c r="BW285">
        <v>4</v>
      </c>
      <c r="BX285">
        <v>2</v>
      </c>
      <c r="BY285">
        <v>5</v>
      </c>
      <c r="BZ285">
        <v>6</v>
      </c>
      <c r="CA285">
        <v>222</v>
      </c>
      <c r="CB285">
        <v>30</v>
      </c>
      <c r="CC285">
        <v>10</v>
      </c>
      <c r="CD285">
        <v>2</v>
      </c>
      <c r="CE285">
        <v>1</v>
      </c>
      <c r="CF285">
        <v>1</v>
      </c>
      <c r="CG285">
        <v>0</v>
      </c>
      <c r="CH285">
        <v>8</v>
      </c>
      <c r="CI285">
        <v>0</v>
      </c>
      <c r="CJ285">
        <v>3</v>
      </c>
      <c r="CK285">
        <v>5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30</v>
      </c>
      <c r="CT285">
        <v>20</v>
      </c>
      <c r="CU285">
        <v>15</v>
      </c>
      <c r="CV285">
        <v>2</v>
      </c>
      <c r="CW285">
        <v>0</v>
      </c>
      <c r="CX285">
        <v>1</v>
      </c>
      <c r="CY285">
        <v>0</v>
      </c>
      <c r="CZ285">
        <v>0</v>
      </c>
      <c r="DA285">
        <v>0</v>
      </c>
      <c r="DB285">
        <v>1</v>
      </c>
      <c r="DC285">
        <v>0</v>
      </c>
      <c r="DD285">
        <v>0</v>
      </c>
      <c r="DE285">
        <v>0</v>
      </c>
      <c r="DF285">
        <v>0</v>
      </c>
      <c r="DG285">
        <v>1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20</v>
      </c>
      <c r="DT285">
        <v>68</v>
      </c>
      <c r="DU285">
        <v>3</v>
      </c>
      <c r="DV285">
        <v>5</v>
      </c>
      <c r="DW285">
        <v>0</v>
      </c>
      <c r="DX285">
        <v>4</v>
      </c>
      <c r="DY285">
        <v>0</v>
      </c>
      <c r="DZ285">
        <v>0</v>
      </c>
      <c r="EA285">
        <v>0</v>
      </c>
      <c r="EB285">
        <v>4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1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1</v>
      </c>
      <c r="ER285">
        <v>50</v>
      </c>
      <c r="ES285">
        <v>68</v>
      </c>
      <c r="ET285">
        <v>76</v>
      </c>
      <c r="EU285">
        <v>24</v>
      </c>
      <c r="EV285">
        <v>0</v>
      </c>
      <c r="EW285">
        <v>1</v>
      </c>
      <c r="EX285">
        <v>22</v>
      </c>
      <c r="EY285">
        <v>2</v>
      </c>
      <c r="EZ285">
        <v>0</v>
      </c>
      <c r="FA285">
        <v>4</v>
      </c>
      <c r="FB285">
        <v>0</v>
      </c>
      <c r="FC285">
        <v>0</v>
      </c>
      <c r="FD285">
        <v>3</v>
      </c>
      <c r="FE285">
        <v>0</v>
      </c>
      <c r="FF285">
        <v>0</v>
      </c>
      <c r="FG285">
        <v>0</v>
      </c>
      <c r="FH285">
        <v>1</v>
      </c>
      <c r="FI285">
        <v>2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1</v>
      </c>
      <c r="FP285">
        <v>1</v>
      </c>
      <c r="FQ285">
        <v>0</v>
      </c>
      <c r="FR285">
        <v>15</v>
      </c>
      <c r="FS285">
        <v>76</v>
      </c>
      <c r="FT285">
        <v>74</v>
      </c>
      <c r="FU285">
        <v>20</v>
      </c>
      <c r="FV285">
        <v>3</v>
      </c>
      <c r="FW285">
        <v>5</v>
      </c>
      <c r="FX285">
        <v>6</v>
      </c>
      <c r="FY285">
        <v>1</v>
      </c>
      <c r="FZ285">
        <v>4</v>
      </c>
      <c r="GA285">
        <v>2</v>
      </c>
      <c r="GB285">
        <v>6</v>
      </c>
      <c r="GC285">
        <v>2</v>
      </c>
      <c r="GD285">
        <v>1</v>
      </c>
      <c r="GE285">
        <v>0</v>
      </c>
      <c r="GF285">
        <v>1</v>
      </c>
      <c r="GG285">
        <v>2</v>
      </c>
      <c r="GH285">
        <v>2</v>
      </c>
      <c r="GI285">
        <v>2</v>
      </c>
      <c r="GJ285">
        <v>1</v>
      </c>
      <c r="GK285">
        <v>0</v>
      </c>
      <c r="GL285">
        <v>0</v>
      </c>
      <c r="GM285">
        <v>0</v>
      </c>
      <c r="GN285">
        <v>1</v>
      </c>
      <c r="GO285">
        <v>0</v>
      </c>
      <c r="GP285">
        <v>1</v>
      </c>
      <c r="GQ285">
        <v>4</v>
      </c>
      <c r="GR285">
        <v>10</v>
      </c>
      <c r="GS285">
        <v>74</v>
      </c>
      <c r="GT285">
        <v>51</v>
      </c>
      <c r="GU285">
        <v>17</v>
      </c>
      <c r="GV285">
        <v>21</v>
      </c>
      <c r="GW285">
        <v>1</v>
      </c>
      <c r="GX285">
        <v>1</v>
      </c>
      <c r="GY285">
        <v>4</v>
      </c>
      <c r="GZ285">
        <v>1</v>
      </c>
      <c r="HA285">
        <v>2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3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1</v>
      </c>
      <c r="HR285">
        <v>0</v>
      </c>
      <c r="HS285">
        <v>51</v>
      </c>
      <c r="HT285">
        <v>5</v>
      </c>
      <c r="HU285">
        <v>2</v>
      </c>
      <c r="HV285">
        <v>0</v>
      </c>
      <c r="HW285">
        <v>1</v>
      </c>
      <c r="HX285">
        <v>1</v>
      </c>
      <c r="HY285">
        <v>0</v>
      </c>
      <c r="HZ285">
        <v>0</v>
      </c>
      <c r="IA285">
        <v>1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5</v>
      </c>
    </row>
    <row r="286" spans="1:242">
      <c r="A286" t="s">
        <v>811</v>
      </c>
      <c r="B286" t="s">
        <v>794</v>
      </c>
      <c r="C286" t="str">
        <f>"080604"</f>
        <v>080604</v>
      </c>
      <c r="D286" t="s">
        <v>810</v>
      </c>
      <c r="E286">
        <v>2</v>
      </c>
      <c r="F286">
        <v>1942</v>
      </c>
      <c r="G286">
        <v>1460</v>
      </c>
      <c r="H286">
        <v>660</v>
      </c>
      <c r="I286">
        <v>800</v>
      </c>
      <c r="J286">
        <v>0</v>
      </c>
      <c r="K286">
        <v>15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800</v>
      </c>
      <c r="T286">
        <v>0</v>
      </c>
      <c r="U286">
        <v>0</v>
      </c>
      <c r="V286">
        <v>800</v>
      </c>
      <c r="W286">
        <v>22</v>
      </c>
      <c r="X286">
        <v>17</v>
      </c>
      <c r="Y286">
        <v>5</v>
      </c>
      <c r="Z286">
        <v>0</v>
      </c>
      <c r="AA286">
        <v>778</v>
      </c>
      <c r="AB286">
        <v>198</v>
      </c>
      <c r="AC286">
        <v>7</v>
      </c>
      <c r="AD286">
        <v>50</v>
      </c>
      <c r="AE286">
        <v>6</v>
      </c>
      <c r="AF286">
        <v>3</v>
      </c>
      <c r="AG286">
        <v>10</v>
      </c>
      <c r="AH286">
        <v>19</v>
      </c>
      <c r="AI286">
        <v>69</v>
      </c>
      <c r="AJ286">
        <v>1</v>
      </c>
      <c r="AK286">
        <v>0</v>
      </c>
      <c r="AL286">
        <v>2</v>
      </c>
      <c r="AM286">
        <v>0</v>
      </c>
      <c r="AN286">
        <v>1</v>
      </c>
      <c r="AO286">
        <v>2</v>
      </c>
      <c r="AP286">
        <v>17</v>
      </c>
      <c r="AQ286">
        <v>0</v>
      </c>
      <c r="AR286">
        <v>2</v>
      </c>
      <c r="AS286">
        <v>1</v>
      </c>
      <c r="AT286">
        <v>3</v>
      </c>
      <c r="AU286">
        <v>1</v>
      </c>
      <c r="AV286">
        <v>0</v>
      </c>
      <c r="AW286">
        <v>0</v>
      </c>
      <c r="AX286">
        <v>0</v>
      </c>
      <c r="AY286">
        <v>2</v>
      </c>
      <c r="AZ286">
        <v>2</v>
      </c>
      <c r="BA286">
        <v>198</v>
      </c>
      <c r="BB286">
        <v>252</v>
      </c>
      <c r="BC286">
        <v>86</v>
      </c>
      <c r="BD286">
        <v>61</v>
      </c>
      <c r="BE286">
        <v>7</v>
      </c>
      <c r="BF286">
        <v>12</v>
      </c>
      <c r="BG286">
        <v>0</v>
      </c>
      <c r="BH286">
        <v>26</v>
      </c>
      <c r="BI286">
        <v>9</v>
      </c>
      <c r="BJ286">
        <v>5</v>
      </c>
      <c r="BK286">
        <v>0</v>
      </c>
      <c r="BL286">
        <v>1</v>
      </c>
      <c r="BM286">
        <v>3</v>
      </c>
      <c r="BN286">
        <v>0</v>
      </c>
      <c r="BO286">
        <v>1</v>
      </c>
      <c r="BP286">
        <v>0</v>
      </c>
      <c r="BQ286">
        <v>0</v>
      </c>
      <c r="BR286">
        <v>0</v>
      </c>
      <c r="BS286">
        <v>3</v>
      </c>
      <c r="BT286">
        <v>1</v>
      </c>
      <c r="BU286">
        <v>2</v>
      </c>
      <c r="BV286">
        <v>2</v>
      </c>
      <c r="BW286">
        <v>3</v>
      </c>
      <c r="BX286">
        <v>1</v>
      </c>
      <c r="BY286">
        <v>21</v>
      </c>
      <c r="BZ286">
        <v>8</v>
      </c>
      <c r="CA286">
        <v>252</v>
      </c>
      <c r="CB286">
        <v>42</v>
      </c>
      <c r="CC286">
        <v>18</v>
      </c>
      <c r="CD286">
        <v>3</v>
      </c>
      <c r="CE286">
        <v>1</v>
      </c>
      <c r="CF286">
        <v>0</v>
      </c>
      <c r="CG286">
        <v>1</v>
      </c>
      <c r="CH286">
        <v>12</v>
      </c>
      <c r="CI286">
        <v>1</v>
      </c>
      <c r="CJ286">
        <v>1</v>
      </c>
      <c r="CK286">
        <v>0</v>
      </c>
      <c r="CL286">
        <v>0</v>
      </c>
      <c r="CM286">
        <v>0</v>
      </c>
      <c r="CN286">
        <v>0</v>
      </c>
      <c r="CO286">
        <v>2</v>
      </c>
      <c r="CP286">
        <v>1</v>
      </c>
      <c r="CQ286">
        <v>0</v>
      </c>
      <c r="CR286">
        <v>2</v>
      </c>
      <c r="CS286">
        <v>42</v>
      </c>
      <c r="CT286">
        <v>40</v>
      </c>
      <c r="CU286">
        <v>26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4</v>
      </c>
      <c r="DC286">
        <v>0</v>
      </c>
      <c r="DD286">
        <v>1</v>
      </c>
      <c r="DE286">
        <v>0</v>
      </c>
      <c r="DF286">
        <v>2</v>
      </c>
      <c r="DG286">
        <v>0</v>
      </c>
      <c r="DH286">
        <v>0</v>
      </c>
      <c r="DI286">
        <v>1</v>
      </c>
      <c r="DJ286">
        <v>0</v>
      </c>
      <c r="DK286">
        <v>0</v>
      </c>
      <c r="DL286">
        <v>1</v>
      </c>
      <c r="DM286">
        <v>1</v>
      </c>
      <c r="DN286">
        <v>1</v>
      </c>
      <c r="DO286">
        <v>1</v>
      </c>
      <c r="DP286">
        <v>1</v>
      </c>
      <c r="DQ286">
        <v>0</v>
      </c>
      <c r="DR286">
        <v>1</v>
      </c>
      <c r="DS286">
        <v>40</v>
      </c>
      <c r="DT286">
        <v>52</v>
      </c>
      <c r="DU286">
        <v>3</v>
      </c>
      <c r="DV286">
        <v>1</v>
      </c>
      <c r="DW286">
        <v>0</v>
      </c>
      <c r="DX286">
        <v>3</v>
      </c>
      <c r="DY286">
        <v>1</v>
      </c>
      <c r="DZ286">
        <v>2</v>
      </c>
      <c r="EA286">
        <v>1</v>
      </c>
      <c r="EB286">
        <v>5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36</v>
      </c>
      <c r="ES286">
        <v>52</v>
      </c>
      <c r="ET286">
        <v>67</v>
      </c>
      <c r="EU286">
        <v>17</v>
      </c>
      <c r="EV286">
        <v>0</v>
      </c>
      <c r="EW286">
        <v>1</v>
      </c>
      <c r="EX286">
        <v>12</v>
      </c>
      <c r="EY286">
        <v>6</v>
      </c>
      <c r="EZ286">
        <v>0</v>
      </c>
      <c r="FA286">
        <v>0</v>
      </c>
      <c r="FB286">
        <v>0</v>
      </c>
      <c r="FC286">
        <v>0</v>
      </c>
      <c r="FD286">
        <v>7</v>
      </c>
      <c r="FE286">
        <v>0</v>
      </c>
      <c r="FF286">
        <v>0</v>
      </c>
      <c r="FG286">
        <v>0</v>
      </c>
      <c r="FH286">
        <v>0</v>
      </c>
      <c r="FI286">
        <v>3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21</v>
      </c>
      <c r="FS286">
        <v>67</v>
      </c>
      <c r="FT286">
        <v>60</v>
      </c>
      <c r="FU286">
        <v>18</v>
      </c>
      <c r="FV286">
        <v>5</v>
      </c>
      <c r="FW286">
        <v>0</v>
      </c>
      <c r="FX286">
        <v>3</v>
      </c>
      <c r="FY286">
        <v>3</v>
      </c>
      <c r="FZ286">
        <v>4</v>
      </c>
      <c r="GA286">
        <v>0</v>
      </c>
      <c r="GB286">
        <v>1</v>
      </c>
      <c r="GC286">
        <v>1</v>
      </c>
      <c r="GD286">
        <v>0</v>
      </c>
      <c r="GE286">
        <v>0</v>
      </c>
      <c r="GF286">
        <v>1</v>
      </c>
      <c r="GG286">
        <v>2</v>
      </c>
      <c r="GH286">
        <v>0</v>
      </c>
      <c r="GI286">
        <v>0</v>
      </c>
      <c r="GJ286">
        <v>0</v>
      </c>
      <c r="GK286">
        <v>2</v>
      </c>
      <c r="GL286">
        <v>1</v>
      </c>
      <c r="GM286">
        <v>0</v>
      </c>
      <c r="GN286">
        <v>4</v>
      </c>
      <c r="GO286">
        <v>0</v>
      </c>
      <c r="GP286">
        <v>2</v>
      </c>
      <c r="GQ286">
        <v>2</v>
      </c>
      <c r="GR286">
        <v>11</v>
      </c>
      <c r="GS286">
        <v>60</v>
      </c>
      <c r="GT286">
        <v>62</v>
      </c>
      <c r="GU286">
        <v>29</v>
      </c>
      <c r="GV286">
        <v>19</v>
      </c>
      <c r="GW286">
        <v>3</v>
      </c>
      <c r="GX286">
        <v>0</v>
      </c>
      <c r="GY286">
        <v>0</v>
      </c>
      <c r="GZ286">
        <v>1</v>
      </c>
      <c r="HA286">
        <v>0</v>
      </c>
      <c r="HB286">
        <v>0</v>
      </c>
      <c r="HC286">
        <v>0</v>
      </c>
      <c r="HD286">
        <v>0</v>
      </c>
      <c r="HE286">
        <v>1</v>
      </c>
      <c r="HF286">
        <v>2</v>
      </c>
      <c r="HG286">
        <v>1</v>
      </c>
      <c r="HH286">
        <v>1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2</v>
      </c>
      <c r="HP286">
        <v>0</v>
      </c>
      <c r="HQ286">
        <v>2</v>
      </c>
      <c r="HR286">
        <v>1</v>
      </c>
      <c r="HS286">
        <v>62</v>
      </c>
      <c r="HT286">
        <v>5</v>
      </c>
      <c r="HU286">
        <v>3</v>
      </c>
      <c r="HV286">
        <v>0</v>
      </c>
      <c r="HW286">
        <v>0</v>
      </c>
      <c r="HX286">
        <v>0</v>
      </c>
      <c r="HY286">
        <v>1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1</v>
      </c>
      <c r="IH286">
        <v>5</v>
      </c>
    </row>
    <row r="287" spans="1:242">
      <c r="A287" t="s">
        <v>809</v>
      </c>
      <c r="B287" t="s">
        <v>794</v>
      </c>
      <c r="C287" t="str">
        <f>"080604"</f>
        <v>080604</v>
      </c>
      <c r="D287" t="s">
        <v>808</v>
      </c>
      <c r="E287">
        <v>3</v>
      </c>
      <c r="F287">
        <v>1743</v>
      </c>
      <c r="G287">
        <v>1330</v>
      </c>
      <c r="H287">
        <v>516</v>
      </c>
      <c r="I287">
        <v>814</v>
      </c>
      <c r="J287">
        <v>0</v>
      </c>
      <c r="K287">
        <v>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814</v>
      </c>
      <c r="T287">
        <v>0</v>
      </c>
      <c r="U287">
        <v>0</v>
      </c>
      <c r="V287">
        <v>814</v>
      </c>
      <c r="W287">
        <v>18</v>
      </c>
      <c r="X287">
        <v>12</v>
      </c>
      <c r="Y287">
        <v>6</v>
      </c>
      <c r="Z287">
        <v>0</v>
      </c>
      <c r="AA287">
        <v>796</v>
      </c>
      <c r="AB287">
        <v>203</v>
      </c>
      <c r="AC287">
        <v>3</v>
      </c>
      <c r="AD287">
        <v>57</v>
      </c>
      <c r="AE287">
        <v>5</v>
      </c>
      <c r="AF287">
        <v>1</v>
      </c>
      <c r="AG287">
        <v>11</v>
      </c>
      <c r="AH287">
        <v>20</v>
      </c>
      <c r="AI287">
        <v>68</v>
      </c>
      <c r="AJ287">
        <v>2</v>
      </c>
      <c r="AK287">
        <v>0</v>
      </c>
      <c r="AL287">
        <v>0</v>
      </c>
      <c r="AM287">
        <v>2</v>
      </c>
      <c r="AN287">
        <v>1</v>
      </c>
      <c r="AO287">
        <v>0</v>
      </c>
      <c r="AP287">
        <v>18</v>
      </c>
      <c r="AQ287">
        <v>2</v>
      </c>
      <c r="AR287">
        <v>0</v>
      </c>
      <c r="AS287">
        <v>1</v>
      </c>
      <c r="AT287">
        <v>1</v>
      </c>
      <c r="AU287">
        <v>0</v>
      </c>
      <c r="AV287">
        <v>1</v>
      </c>
      <c r="AW287">
        <v>0</v>
      </c>
      <c r="AX287">
        <v>0</v>
      </c>
      <c r="AY287">
        <v>0</v>
      </c>
      <c r="AZ287">
        <v>10</v>
      </c>
      <c r="BA287">
        <v>203</v>
      </c>
      <c r="BB287">
        <v>242</v>
      </c>
      <c r="BC287">
        <v>82</v>
      </c>
      <c r="BD287">
        <v>41</v>
      </c>
      <c r="BE287">
        <v>10</v>
      </c>
      <c r="BF287">
        <v>19</v>
      </c>
      <c r="BG287">
        <v>0</v>
      </c>
      <c r="BH287">
        <v>33</v>
      </c>
      <c r="BI287">
        <v>14</v>
      </c>
      <c r="BJ287">
        <v>6</v>
      </c>
      <c r="BK287">
        <v>2</v>
      </c>
      <c r="BL287">
        <v>1</v>
      </c>
      <c r="BM287">
        <v>2</v>
      </c>
      <c r="BN287">
        <v>2</v>
      </c>
      <c r="BO287">
        <v>1</v>
      </c>
      <c r="BP287">
        <v>2</v>
      </c>
      <c r="BQ287">
        <v>0</v>
      </c>
      <c r="BR287">
        <v>2</v>
      </c>
      <c r="BS287">
        <v>0</v>
      </c>
      <c r="BT287">
        <v>1</v>
      </c>
      <c r="BU287">
        <v>2</v>
      </c>
      <c r="BV287">
        <v>0</v>
      </c>
      <c r="BW287">
        <v>3</v>
      </c>
      <c r="BX287">
        <v>0</v>
      </c>
      <c r="BY287">
        <v>10</v>
      </c>
      <c r="BZ287">
        <v>9</v>
      </c>
      <c r="CA287">
        <v>242</v>
      </c>
      <c r="CB287">
        <v>28</v>
      </c>
      <c r="CC287">
        <v>7</v>
      </c>
      <c r="CD287">
        <v>2</v>
      </c>
      <c r="CE287">
        <v>1</v>
      </c>
      <c r="CF287">
        <v>0</v>
      </c>
      <c r="CG287">
        <v>2</v>
      </c>
      <c r="CH287">
        <v>8</v>
      </c>
      <c r="CI287">
        <v>1</v>
      </c>
      <c r="CJ287">
        <v>3</v>
      </c>
      <c r="CK287">
        <v>1</v>
      </c>
      <c r="CL287">
        <v>1</v>
      </c>
      <c r="CM287">
        <v>1</v>
      </c>
      <c r="CN287">
        <v>0</v>
      </c>
      <c r="CO287">
        <v>1</v>
      </c>
      <c r="CP287">
        <v>0</v>
      </c>
      <c r="CQ287">
        <v>0</v>
      </c>
      <c r="CR287">
        <v>0</v>
      </c>
      <c r="CS287">
        <v>28</v>
      </c>
      <c r="CT287">
        <v>37</v>
      </c>
      <c r="CU287">
        <v>23</v>
      </c>
      <c r="CV287">
        <v>0</v>
      </c>
      <c r="CW287">
        <v>1</v>
      </c>
      <c r="CX287">
        <v>0</v>
      </c>
      <c r="CY287">
        <v>0</v>
      </c>
      <c r="CZ287">
        <v>3</v>
      </c>
      <c r="DA287">
        <v>0</v>
      </c>
      <c r="DB287">
        <v>0</v>
      </c>
      <c r="DC287">
        <v>0</v>
      </c>
      <c r="DD287">
        <v>1</v>
      </c>
      <c r="DE287">
        <v>2</v>
      </c>
      <c r="DF287">
        <v>0</v>
      </c>
      <c r="DG287">
        <v>1</v>
      </c>
      <c r="DH287">
        <v>0</v>
      </c>
      <c r="DI287">
        <v>0</v>
      </c>
      <c r="DJ287">
        <v>0</v>
      </c>
      <c r="DK287">
        <v>1</v>
      </c>
      <c r="DL287">
        <v>0</v>
      </c>
      <c r="DM287">
        <v>0</v>
      </c>
      <c r="DN287">
        <v>1</v>
      </c>
      <c r="DO287">
        <v>0</v>
      </c>
      <c r="DP287">
        <v>0</v>
      </c>
      <c r="DQ287">
        <v>1</v>
      </c>
      <c r="DR287">
        <v>3</v>
      </c>
      <c r="DS287">
        <v>37</v>
      </c>
      <c r="DT287">
        <v>60</v>
      </c>
      <c r="DU287">
        <v>12</v>
      </c>
      <c r="DV287">
        <v>3</v>
      </c>
      <c r="DW287">
        <v>0</v>
      </c>
      <c r="DX287">
        <v>6</v>
      </c>
      <c r="DY287">
        <v>2</v>
      </c>
      <c r="DZ287">
        <v>0</v>
      </c>
      <c r="EA287">
        <v>0</v>
      </c>
      <c r="EB287">
        <v>3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1</v>
      </c>
      <c r="EK287">
        <v>0</v>
      </c>
      <c r="EL287">
        <v>0</v>
      </c>
      <c r="EM287">
        <v>1</v>
      </c>
      <c r="EN287">
        <v>0</v>
      </c>
      <c r="EO287">
        <v>0</v>
      </c>
      <c r="EP287">
        <v>0</v>
      </c>
      <c r="EQ287">
        <v>0</v>
      </c>
      <c r="ER287">
        <v>32</v>
      </c>
      <c r="ES287">
        <v>60</v>
      </c>
      <c r="ET287">
        <v>72</v>
      </c>
      <c r="EU287">
        <v>21</v>
      </c>
      <c r="EV287">
        <v>2</v>
      </c>
      <c r="EW287">
        <v>1</v>
      </c>
      <c r="EX287">
        <v>15</v>
      </c>
      <c r="EY287">
        <v>0</v>
      </c>
      <c r="EZ287">
        <v>1</v>
      </c>
      <c r="FA287">
        <v>1</v>
      </c>
      <c r="FB287">
        <v>0</v>
      </c>
      <c r="FC287">
        <v>2</v>
      </c>
      <c r="FD287">
        <v>3</v>
      </c>
      <c r="FE287">
        <v>1</v>
      </c>
      <c r="FF287">
        <v>0</v>
      </c>
      <c r="FG287">
        <v>0</v>
      </c>
      <c r="FH287">
        <v>0</v>
      </c>
      <c r="FI287">
        <v>0</v>
      </c>
      <c r="FJ287">
        <v>2</v>
      </c>
      <c r="FK287">
        <v>1</v>
      </c>
      <c r="FL287">
        <v>1</v>
      </c>
      <c r="FM287">
        <v>0</v>
      </c>
      <c r="FN287">
        <v>0</v>
      </c>
      <c r="FO287">
        <v>1</v>
      </c>
      <c r="FP287">
        <v>1</v>
      </c>
      <c r="FQ287">
        <v>0</v>
      </c>
      <c r="FR287">
        <v>19</v>
      </c>
      <c r="FS287">
        <v>72</v>
      </c>
      <c r="FT287">
        <v>64</v>
      </c>
      <c r="FU287">
        <v>22</v>
      </c>
      <c r="FV287">
        <v>7</v>
      </c>
      <c r="FW287">
        <v>3</v>
      </c>
      <c r="FX287">
        <v>3</v>
      </c>
      <c r="FY287">
        <v>2</v>
      </c>
      <c r="FZ287">
        <v>2</v>
      </c>
      <c r="GA287">
        <v>2</v>
      </c>
      <c r="GB287">
        <v>3</v>
      </c>
      <c r="GC287">
        <v>0</v>
      </c>
      <c r="GD287">
        <v>0</v>
      </c>
      <c r="GE287">
        <v>2</v>
      </c>
      <c r="GF287">
        <v>0</v>
      </c>
      <c r="GG287">
        <v>1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2</v>
      </c>
      <c r="GQ287">
        <v>3</v>
      </c>
      <c r="GR287">
        <v>12</v>
      </c>
      <c r="GS287">
        <v>64</v>
      </c>
      <c r="GT287">
        <v>90</v>
      </c>
      <c r="GU287">
        <v>28</v>
      </c>
      <c r="GV287">
        <v>46</v>
      </c>
      <c r="GW287">
        <v>3</v>
      </c>
      <c r="GX287">
        <v>0</v>
      </c>
      <c r="GY287">
        <v>1</v>
      </c>
      <c r="GZ287">
        <v>0</v>
      </c>
      <c r="HA287">
        <v>3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2</v>
      </c>
      <c r="HJ287">
        <v>0</v>
      </c>
      <c r="HK287">
        <v>2</v>
      </c>
      <c r="HL287">
        <v>0</v>
      </c>
      <c r="HM287">
        <v>0</v>
      </c>
      <c r="HN287">
        <v>2</v>
      </c>
      <c r="HO287">
        <v>1</v>
      </c>
      <c r="HP287">
        <v>0</v>
      </c>
      <c r="HQ287">
        <v>1</v>
      </c>
      <c r="HR287">
        <v>1</v>
      </c>
      <c r="HS287">
        <v>90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</row>
    <row r="288" spans="1:242">
      <c r="A288" t="s">
        <v>807</v>
      </c>
      <c r="B288" t="s">
        <v>794</v>
      </c>
      <c r="C288" t="str">
        <f>"080604"</f>
        <v>080604</v>
      </c>
      <c r="D288" t="s">
        <v>806</v>
      </c>
      <c r="E288">
        <v>4</v>
      </c>
      <c r="F288">
        <v>1674</v>
      </c>
      <c r="G288">
        <v>1270</v>
      </c>
      <c r="H288">
        <v>699</v>
      </c>
      <c r="I288">
        <v>571</v>
      </c>
      <c r="J288">
        <v>0</v>
      </c>
      <c r="K288">
        <v>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571</v>
      </c>
      <c r="T288">
        <v>0</v>
      </c>
      <c r="U288">
        <v>0</v>
      </c>
      <c r="V288">
        <v>571</v>
      </c>
      <c r="W288">
        <v>21</v>
      </c>
      <c r="X288">
        <v>14</v>
      </c>
      <c r="Y288">
        <v>7</v>
      </c>
      <c r="Z288">
        <v>0</v>
      </c>
      <c r="AA288">
        <v>550</v>
      </c>
      <c r="AB288">
        <v>144</v>
      </c>
      <c r="AC288">
        <v>10</v>
      </c>
      <c r="AD288">
        <v>30</v>
      </c>
      <c r="AE288">
        <v>1</v>
      </c>
      <c r="AF288">
        <v>2</v>
      </c>
      <c r="AG288">
        <v>6</v>
      </c>
      <c r="AH288">
        <v>7</v>
      </c>
      <c r="AI288">
        <v>48</v>
      </c>
      <c r="AJ288">
        <v>0</v>
      </c>
      <c r="AK288">
        <v>2</v>
      </c>
      <c r="AL288">
        <v>0</v>
      </c>
      <c r="AM288">
        <v>0</v>
      </c>
      <c r="AN288">
        <v>0</v>
      </c>
      <c r="AO288">
        <v>0</v>
      </c>
      <c r="AP288">
        <v>32</v>
      </c>
      <c r="AQ288">
        <v>0</v>
      </c>
      <c r="AR288">
        <v>0</v>
      </c>
      <c r="AS288">
        <v>1</v>
      </c>
      <c r="AT288">
        <v>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4</v>
      </c>
      <c r="BA288">
        <v>144</v>
      </c>
      <c r="BB288">
        <v>173</v>
      </c>
      <c r="BC288">
        <v>52</v>
      </c>
      <c r="BD288">
        <v>26</v>
      </c>
      <c r="BE288">
        <v>15</v>
      </c>
      <c r="BF288">
        <v>14</v>
      </c>
      <c r="BG288">
        <v>2</v>
      </c>
      <c r="BH288">
        <v>15</v>
      </c>
      <c r="BI288">
        <v>7</v>
      </c>
      <c r="BJ288">
        <v>0</v>
      </c>
      <c r="BK288">
        <v>0</v>
      </c>
      <c r="BL288">
        <v>1</v>
      </c>
      <c r="BM288">
        <v>4</v>
      </c>
      <c r="BN288">
        <v>2</v>
      </c>
      <c r="BO288">
        <v>0</v>
      </c>
      <c r="BP288">
        <v>2</v>
      </c>
      <c r="BQ288">
        <v>0</v>
      </c>
      <c r="BR288">
        <v>0</v>
      </c>
      <c r="BS288">
        <v>1</v>
      </c>
      <c r="BT288">
        <v>7</v>
      </c>
      <c r="BU288">
        <v>3</v>
      </c>
      <c r="BV288">
        <v>1</v>
      </c>
      <c r="BW288">
        <v>4</v>
      </c>
      <c r="BX288">
        <v>0</v>
      </c>
      <c r="BY288">
        <v>7</v>
      </c>
      <c r="BZ288">
        <v>10</v>
      </c>
      <c r="CA288">
        <v>173</v>
      </c>
      <c r="CB288">
        <v>21</v>
      </c>
      <c r="CC288">
        <v>6</v>
      </c>
      <c r="CD288">
        <v>2</v>
      </c>
      <c r="CE288">
        <v>3</v>
      </c>
      <c r="CF288">
        <v>0</v>
      </c>
      <c r="CG288">
        <v>1</v>
      </c>
      <c r="CH288">
        <v>4</v>
      </c>
      <c r="CI288">
        <v>0</v>
      </c>
      <c r="CJ288">
        <v>1</v>
      </c>
      <c r="CK288">
        <v>3</v>
      </c>
      <c r="CL288">
        <v>0</v>
      </c>
      <c r="CM288">
        <v>0</v>
      </c>
      <c r="CN288">
        <v>0</v>
      </c>
      <c r="CO288">
        <v>1</v>
      </c>
      <c r="CP288">
        <v>0</v>
      </c>
      <c r="CQ288">
        <v>0</v>
      </c>
      <c r="CR288">
        <v>0</v>
      </c>
      <c r="CS288">
        <v>21</v>
      </c>
      <c r="CT288">
        <v>22</v>
      </c>
      <c r="CU288">
        <v>12</v>
      </c>
      <c r="CV288">
        <v>1</v>
      </c>
      <c r="CW288">
        <v>0</v>
      </c>
      <c r="CX288">
        <v>3</v>
      </c>
      <c r="CY288">
        <v>0</v>
      </c>
      <c r="CZ288">
        <v>1</v>
      </c>
      <c r="DA288">
        <v>0</v>
      </c>
      <c r="DB288">
        <v>0</v>
      </c>
      <c r="DC288">
        <v>0</v>
      </c>
      <c r="DD288">
        <v>0</v>
      </c>
      <c r="DE288">
        <v>1</v>
      </c>
      <c r="DF288">
        <v>0</v>
      </c>
      <c r="DG288">
        <v>1</v>
      </c>
      <c r="DH288">
        <v>0</v>
      </c>
      <c r="DI288">
        <v>1</v>
      </c>
      <c r="DJ288">
        <v>0</v>
      </c>
      <c r="DK288">
        <v>1</v>
      </c>
      <c r="DL288">
        <v>0</v>
      </c>
      <c r="DM288">
        <v>1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22</v>
      </c>
      <c r="DT288">
        <v>44</v>
      </c>
      <c r="DU288">
        <v>4</v>
      </c>
      <c r="DV288">
        <v>6</v>
      </c>
      <c r="DW288">
        <v>0</v>
      </c>
      <c r="DX288">
        <v>9</v>
      </c>
      <c r="DY288">
        <v>0</v>
      </c>
      <c r="DZ288">
        <v>0</v>
      </c>
      <c r="EA288">
        <v>0</v>
      </c>
      <c r="EB288">
        <v>5</v>
      </c>
      <c r="EC288">
        <v>0</v>
      </c>
      <c r="ED288">
        <v>0</v>
      </c>
      <c r="EE288">
        <v>0</v>
      </c>
      <c r="EF288">
        <v>1</v>
      </c>
      <c r="EG288">
        <v>0</v>
      </c>
      <c r="EH288">
        <v>0</v>
      </c>
      <c r="EI288">
        <v>0</v>
      </c>
      <c r="EJ288">
        <v>2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17</v>
      </c>
      <c r="ES288">
        <v>44</v>
      </c>
      <c r="ET288">
        <v>49</v>
      </c>
      <c r="EU288">
        <v>16</v>
      </c>
      <c r="EV288">
        <v>4</v>
      </c>
      <c r="EW288">
        <v>0</v>
      </c>
      <c r="EX288">
        <v>4</v>
      </c>
      <c r="EY288">
        <v>3</v>
      </c>
      <c r="EZ288">
        <v>1</v>
      </c>
      <c r="FA288">
        <v>0</v>
      </c>
      <c r="FB288">
        <v>1</v>
      </c>
      <c r="FC288">
        <v>1</v>
      </c>
      <c r="FD288">
        <v>0</v>
      </c>
      <c r="FE288">
        <v>1</v>
      </c>
      <c r="FF288">
        <v>0</v>
      </c>
      <c r="FG288">
        <v>1</v>
      </c>
      <c r="FH288">
        <v>0</v>
      </c>
      <c r="FI288">
        <v>1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16</v>
      </c>
      <c r="FS288">
        <v>49</v>
      </c>
      <c r="FT288">
        <v>59</v>
      </c>
      <c r="FU288">
        <v>20</v>
      </c>
      <c r="FV288">
        <v>7</v>
      </c>
      <c r="FW288">
        <v>1</v>
      </c>
      <c r="FX288">
        <v>2</v>
      </c>
      <c r="FY288">
        <v>0</v>
      </c>
      <c r="FZ288">
        <v>4</v>
      </c>
      <c r="GA288">
        <v>3</v>
      </c>
      <c r="GB288">
        <v>2</v>
      </c>
      <c r="GC288">
        <v>2</v>
      </c>
      <c r="GD288">
        <v>0</v>
      </c>
      <c r="GE288">
        <v>0</v>
      </c>
      <c r="GF288">
        <v>0</v>
      </c>
      <c r="GG288">
        <v>1</v>
      </c>
      <c r="GH288">
        <v>2</v>
      </c>
      <c r="GI288">
        <v>0</v>
      </c>
      <c r="GJ288">
        <v>0</v>
      </c>
      <c r="GK288">
        <v>0</v>
      </c>
      <c r="GL288">
        <v>1</v>
      </c>
      <c r="GM288">
        <v>0</v>
      </c>
      <c r="GN288">
        <v>0</v>
      </c>
      <c r="GO288">
        <v>0</v>
      </c>
      <c r="GP288">
        <v>4</v>
      </c>
      <c r="GQ288">
        <v>1</v>
      </c>
      <c r="GR288">
        <v>9</v>
      </c>
      <c r="GS288">
        <v>59</v>
      </c>
      <c r="GT288">
        <v>37</v>
      </c>
      <c r="GU288">
        <v>10</v>
      </c>
      <c r="GV288">
        <v>13</v>
      </c>
      <c r="GW288">
        <v>1</v>
      </c>
      <c r="GX288">
        <v>0</v>
      </c>
      <c r="GY288">
        <v>1</v>
      </c>
      <c r="GZ288">
        <v>2</v>
      </c>
      <c r="HA288">
        <v>1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1</v>
      </c>
      <c r="HH288">
        <v>3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2</v>
      </c>
      <c r="HO288">
        <v>1</v>
      </c>
      <c r="HP288">
        <v>1</v>
      </c>
      <c r="HQ288">
        <v>1</v>
      </c>
      <c r="HR288">
        <v>0</v>
      </c>
      <c r="HS288">
        <v>37</v>
      </c>
      <c r="HT288">
        <v>1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1</v>
      </c>
      <c r="IH288">
        <v>1</v>
      </c>
    </row>
    <row r="289" spans="1:242">
      <c r="A289" t="s">
        <v>805</v>
      </c>
      <c r="B289" t="s">
        <v>794</v>
      </c>
      <c r="C289" t="str">
        <f>"080604"</f>
        <v>080604</v>
      </c>
      <c r="D289" t="s">
        <v>804</v>
      </c>
      <c r="E289">
        <v>5</v>
      </c>
      <c r="F289">
        <v>1890</v>
      </c>
      <c r="G289">
        <v>1390</v>
      </c>
      <c r="H289">
        <v>521</v>
      </c>
      <c r="I289">
        <v>869</v>
      </c>
      <c r="J289">
        <v>1</v>
      </c>
      <c r="K289">
        <v>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869</v>
      </c>
      <c r="T289">
        <v>0</v>
      </c>
      <c r="U289">
        <v>0</v>
      </c>
      <c r="V289">
        <v>869</v>
      </c>
      <c r="W289">
        <v>32</v>
      </c>
      <c r="X289">
        <v>20</v>
      </c>
      <c r="Y289">
        <v>12</v>
      </c>
      <c r="Z289">
        <v>0</v>
      </c>
      <c r="AA289">
        <v>837</v>
      </c>
      <c r="AB289">
        <v>207</v>
      </c>
      <c r="AC289">
        <v>23</v>
      </c>
      <c r="AD289">
        <v>36</v>
      </c>
      <c r="AE289">
        <v>3</v>
      </c>
      <c r="AF289">
        <v>2</v>
      </c>
      <c r="AG289">
        <v>8</v>
      </c>
      <c r="AH289">
        <v>18</v>
      </c>
      <c r="AI289">
        <v>76</v>
      </c>
      <c r="AJ289">
        <v>2</v>
      </c>
      <c r="AK289">
        <v>4</v>
      </c>
      <c r="AL289">
        <v>1</v>
      </c>
      <c r="AM289">
        <v>1</v>
      </c>
      <c r="AN289">
        <v>0</v>
      </c>
      <c r="AO289">
        <v>0</v>
      </c>
      <c r="AP289">
        <v>24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3</v>
      </c>
      <c r="AW289">
        <v>0</v>
      </c>
      <c r="AX289">
        <v>1</v>
      </c>
      <c r="AY289">
        <v>2</v>
      </c>
      <c r="AZ289">
        <v>2</v>
      </c>
      <c r="BA289">
        <v>207</v>
      </c>
      <c r="BB289">
        <v>272</v>
      </c>
      <c r="BC289">
        <v>79</v>
      </c>
      <c r="BD289">
        <v>58</v>
      </c>
      <c r="BE289">
        <v>18</v>
      </c>
      <c r="BF289">
        <v>22</v>
      </c>
      <c r="BG289">
        <v>2</v>
      </c>
      <c r="BH289">
        <v>40</v>
      </c>
      <c r="BI289">
        <v>24</v>
      </c>
      <c r="BJ289">
        <v>7</v>
      </c>
      <c r="BK289">
        <v>0</v>
      </c>
      <c r="BL289">
        <v>1</v>
      </c>
      <c r="BM289">
        <v>0</v>
      </c>
      <c r="BN289">
        <v>3</v>
      </c>
      <c r="BO289">
        <v>1</v>
      </c>
      <c r="BP289">
        <v>2</v>
      </c>
      <c r="BQ289">
        <v>0</v>
      </c>
      <c r="BR289">
        <v>0</v>
      </c>
      <c r="BS289">
        <v>1</v>
      </c>
      <c r="BT289">
        <v>3</v>
      </c>
      <c r="BU289">
        <v>2</v>
      </c>
      <c r="BV289">
        <v>1</v>
      </c>
      <c r="BW289">
        <v>1</v>
      </c>
      <c r="BX289">
        <v>1</v>
      </c>
      <c r="BY289">
        <v>1</v>
      </c>
      <c r="BZ289">
        <v>5</v>
      </c>
      <c r="CA289">
        <v>272</v>
      </c>
      <c r="CB289">
        <v>39</v>
      </c>
      <c r="CC289">
        <v>20</v>
      </c>
      <c r="CD289">
        <v>4</v>
      </c>
      <c r="CE289">
        <v>0</v>
      </c>
      <c r="CF289">
        <v>2</v>
      </c>
      <c r="CG289">
        <v>2</v>
      </c>
      <c r="CH289">
        <v>3</v>
      </c>
      <c r="CI289">
        <v>0</v>
      </c>
      <c r="CJ289">
        <v>0</v>
      </c>
      <c r="CK289">
        <v>5</v>
      </c>
      <c r="CL289">
        <v>0</v>
      </c>
      <c r="CM289">
        <v>1</v>
      </c>
      <c r="CN289">
        <v>0</v>
      </c>
      <c r="CO289">
        <v>0</v>
      </c>
      <c r="CP289">
        <v>1</v>
      </c>
      <c r="CQ289">
        <v>0</v>
      </c>
      <c r="CR289">
        <v>1</v>
      </c>
      <c r="CS289">
        <v>39</v>
      </c>
      <c r="CT289">
        <v>26</v>
      </c>
      <c r="CU289">
        <v>16</v>
      </c>
      <c r="CV289">
        <v>3</v>
      </c>
      <c r="CW289">
        <v>0</v>
      </c>
      <c r="CX289">
        <v>0</v>
      </c>
      <c r="CY289">
        <v>0</v>
      </c>
      <c r="CZ289">
        <v>1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1</v>
      </c>
      <c r="DH289">
        <v>0</v>
      </c>
      <c r="DI289">
        <v>1</v>
      </c>
      <c r="DJ289">
        <v>0</v>
      </c>
      <c r="DK289">
        <v>1</v>
      </c>
      <c r="DL289">
        <v>0</v>
      </c>
      <c r="DM289">
        <v>0</v>
      </c>
      <c r="DN289">
        <v>0</v>
      </c>
      <c r="DO289">
        <v>1</v>
      </c>
      <c r="DP289">
        <v>0</v>
      </c>
      <c r="DQ289">
        <v>2</v>
      </c>
      <c r="DR289">
        <v>0</v>
      </c>
      <c r="DS289">
        <v>26</v>
      </c>
      <c r="DT289">
        <v>64</v>
      </c>
      <c r="DU289">
        <v>5</v>
      </c>
      <c r="DV289">
        <v>8</v>
      </c>
      <c r="DW289">
        <v>1</v>
      </c>
      <c r="DX289">
        <v>2</v>
      </c>
      <c r="DY289">
        <v>0</v>
      </c>
      <c r="DZ289">
        <v>0</v>
      </c>
      <c r="EA289">
        <v>0</v>
      </c>
      <c r="EB289">
        <v>5</v>
      </c>
      <c r="EC289">
        <v>2</v>
      </c>
      <c r="ED289">
        <v>0</v>
      </c>
      <c r="EE289">
        <v>0</v>
      </c>
      <c r="EF289">
        <v>1</v>
      </c>
      <c r="EG289">
        <v>0</v>
      </c>
      <c r="EH289">
        <v>0</v>
      </c>
      <c r="EI289">
        <v>0</v>
      </c>
      <c r="EJ289">
        <v>0</v>
      </c>
      <c r="EK289">
        <v>1</v>
      </c>
      <c r="EL289">
        <v>0</v>
      </c>
      <c r="EM289">
        <v>2</v>
      </c>
      <c r="EN289">
        <v>0</v>
      </c>
      <c r="EO289">
        <v>0</v>
      </c>
      <c r="EP289">
        <v>0</v>
      </c>
      <c r="EQ289">
        <v>0</v>
      </c>
      <c r="ER289">
        <v>37</v>
      </c>
      <c r="ES289">
        <v>64</v>
      </c>
      <c r="ET289">
        <v>87</v>
      </c>
      <c r="EU289">
        <v>19</v>
      </c>
      <c r="EV289">
        <v>2</v>
      </c>
      <c r="EW289">
        <v>2</v>
      </c>
      <c r="EX289">
        <v>13</v>
      </c>
      <c r="EY289">
        <v>5</v>
      </c>
      <c r="EZ289">
        <v>1</v>
      </c>
      <c r="FA289">
        <v>1</v>
      </c>
      <c r="FB289">
        <v>1</v>
      </c>
      <c r="FC289">
        <v>1</v>
      </c>
      <c r="FD289">
        <v>8</v>
      </c>
      <c r="FE289">
        <v>1</v>
      </c>
      <c r="FF289">
        <v>0</v>
      </c>
      <c r="FG289">
        <v>0</v>
      </c>
      <c r="FH289">
        <v>0</v>
      </c>
      <c r="FI289">
        <v>2</v>
      </c>
      <c r="FJ289">
        <v>2</v>
      </c>
      <c r="FK289">
        <v>3</v>
      </c>
      <c r="FL289">
        <v>2</v>
      </c>
      <c r="FM289">
        <v>1</v>
      </c>
      <c r="FN289">
        <v>0</v>
      </c>
      <c r="FO289">
        <v>1</v>
      </c>
      <c r="FP289">
        <v>1</v>
      </c>
      <c r="FQ289">
        <v>1</v>
      </c>
      <c r="FR289">
        <v>20</v>
      </c>
      <c r="FS289">
        <v>87</v>
      </c>
      <c r="FT289">
        <v>62</v>
      </c>
      <c r="FU289">
        <v>19</v>
      </c>
      <c r="FV289">
        <v>2</v>
      </c>
      <c r="FW289">
        <v>1</v>
      </c>
      <c r="FX289">
        <v>3</v>
      </c>
      <c r="FY289">
        <v>5</v>
      </c>
      <c r="FZ289">
        <v>2</v>
      </c>
      <c r="GA289">
        <v>2</v>
      </c>
      <c r="GB289">
        <v>1</v>
      </c>
      <c r="GC289">
        <v>3</v>
      </c>
      <c r="GD289">
        <v>1</v>
      </c>
      <c r="GE289">
        <v>0</v>
      </c>
      <c r="GF289">
        <v>1</v>
      </c>
      <c r="GG289">
        <v>1</v>
      </c>
      <c r="GH289">
        <v>0</v>
      </c>
      <c r="GI289">
        <v>1</v>
      </c>
      <c r="GJ289">
        <v>0</v>
      </c>
      <c r="GK289">
        <v>0</v>
      </c>
      <c r="GL289">
        <v>0</v>
      </c>
      <c r="GM289">
        <v>0</v>
      </c>
      <c r="GN289">
        <v>1</v>
      </c>
      <c r="GO289">
        <v>0</v>
      </c>
      <c r="GP289">
        <v>8</v>
      </c>
      <c r="GQ289">
        <v>3</v>
      </c>
      <c r="GR289">
        <v>8</v>
      </c>
      <c r="GS289">
        <v>62</v>
      </c>
      <c r="GT289">
        <v>71</v>
      </c>
      <c r="GU289">
        <v>37</v>
      </c>
      <c r="GV289">
        <v>17</v>
      </c>
      <c r="GW289">
        <v>0</v>
      </c>
      <c r="GX289">
        <v>2</v>
      </c>
      <c r="GY289">
        <v>1</v>
      </c>
      <c r="GZ289">
        <v>1</v>
      </c>
      <c r="HA289">
        <v>1</v>
      </c>
      <c r="HB289">
        <v>0</v>
      </c>
      <c r="HC289">
        <v>2</v>
      </c>
      <c r="HD289">
        <v>0</v>
      </c>
      <c r="HE289">
        <v>0</v>
      </c>
      <c r="HF289">
        <v>1</v>
      </c>
      <c r="HG289">
        <v>0</v>
      </c>
      <c r="HH289">
        <v>2</v>
      </c>
      <c r="HI289">
        <v>0</v>
      </c>
      <c r="HJ289">
        <v>1</v>
      </c>
      <c r="HK289">
        <v>0</v>
      </c>
      <c r="HL289">
        <v>0</v>
      </c>
      <c r="HM289">
        <v>0</v>
      </c>
      <c r="HN289">
        <v>3</v>
      </c>
      <c r="HO289">
        <v>0</v>
      </c>
      <c r="HP289">
        <v>0</v>
      </c>
      <c r="HQ289">
        <v>1</v>
      </c>
      <c r="HR289">
        <v>2</v>
      </c>
      <c r="HS289">
        <v>71</v>
      </c>
      <c r="HT289">
        <v>9</v>
      </c>
      <c r="HU289">
        <v>4</v>
      </c>
      <c r="HV289">
        <v>1</v>
      </c>
      <c r="HW289">
        <v>0</v>
      </c>
      <c r="HX289">
        <v>2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1</v>
      </c>
      <c r="IG289">
        <v>1</v>
      </c>
      <c r="IH289">
        <v>9</v>
      </c>
    </row>
    <row r="290" spans="1:242">
      <c r="A290" t="s">
        <v>803</v>
      </c>
      <c r="B290" t="s">
        <v>794</v>
      </c>
      <c r="C290" t="str">
        <f>"080604"</f>
        <v>080604</v>
      </c>
      <c r="D290" t="s">
        <v>802</v>
      </c>
      <c r="E290">
        <v>6</v>
      </c>
      <c r="F290">
        <v>968</v>
      </c>
      <c r="G290">
        <v>730</v>
      </c>
      <c r="H290">
        <v>414</v>
      </c>
      <c r="I290">
        <v>316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316</v>
      </c>
      <c r="T290">
        <v>0</v>
      </c>
      <c r="U290">
        <v>0</v>
      </c>
      <c r="V290">
        <v>316</v>
      </c>
      <c r="W290">
        <v>8</v>
      </c>
      <c r="X290">
        <v>6</v>
      </c>
      <c r="Y290">
        <v>2</v>
      </c>
      <c r="Z290">
        <v>0</v>
      </c>
      <c r="AA290">
        <v>308</v>
      </c>
      <c r="AB290">
        <v>70</v>
      </c>
      <c r="AC290">
        <v>3</v>
      </c>
      <c r="AD290">
        <v>26</v>
      </c>
      <c r="AE290">
        <v>4</v>
      </c>
      <c r="AF290">
        <v>0</v>
      </c>
      <c r="AG290">
        <v>7</v>
      </c>
      <c r="AH290">
        <v>5</v>
      </c>
      <c r="AI290">
        <v>11</v>
      </c>
      <c r="AJ290">
        <v>2</v>
      </c>
      <c r="AK290">
        <v>0</v>
      </c>
      <c r="AL290">
        <v>0</v>
      </c>
      <c r="AM290">
        <v>2</v>
      </c>
      <c r="AN290">
        <v>0</v>
      </c>
      <c r="AO290">
        <v>0</v>
      </c>
      <c r="AP290">
        <v>7</v>
      </c>
      <c r="AQ290">
        <v>0</v>
      </c>
      <c r="AR290">
        <v>0</v>
      </c>
      <c r="AS290">
        <v>2</v>
      </c>
      <c r="AT290">
        <v>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70</v>
      </c>
      <c r="BB290">
        <v>77</v>
      </c>
      <c r="BC290">
        <v>25</v>
      </c>
      <c r="BD290">
        <v>10</v>
      </c>
      <c r="BE290">
        <v>6</v>
      </c>
      <c r="BF290">
        <v>8</v>
      </c>
      <c r="BG290">
        <v>1</v>
      </c>
      <c r="BH290">
        <v>7</v>
      </c>
      <c r="BI290">
        <v>6</v>
      </c>
      <c r="BJ290">
        <v>0</v>
      </c>
      <c r="BK290">
        <v>2</v>
      </c>
      <c r="BL290">
        <v>0</v>
      </c>
      <c r="BM290">
        <v>0</v>
      </c>
      <c r="BN290">
        <v>0</v>
      </c>
      <c r="BO290">
        <v>1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v>0</v>
      </c>
      <c r="BV290">
        <v>0</v>
      </c>
      <c r="BW290">
        <v>1</v>
      </c>
      <c r="BX290">
        <v>0</v>
      </c>
      <c r="BY290">
        <v>0</v>
      </c>
      <c r="BZ290">
        <v>9</v>
      </c>
      <c r="CA290">
        <v>77</v>
      </c>
      <c r="CB290">
        <v>7</v>
      </c>
      <c r="CC290">
        <v>3</v>
      </c>
      <c r="CD290">
        <v>0</v>
      </c>
      <c r="CE290">
        <v>0</v>
      </c>
      <c r="CF290">
        <v>0</v>
      </c>
      <c r="CG290">
        <v>1</v>
      </c>
      <c r="CH290">
        <v>0</v>
      </c>
      <c r="CI290">
        <v>1</v>
      </c>
      <c r="CJ290">
        <v>0</v>
      </c>
      <c r="CK290">
        <v>1</v>
      </c>
      <c r="CL290">
        <v>0</v>
      </c>
      <c r="CM290">
        <v>1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7</v>
      </c>
      <c r="CT290">
        <v>20</v>
      </c>
      <c r="CU290">
        <v>15</v>
      </c>
      <c r="CV290">
        <v>1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1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1</v>
      </c>
      <c r="DN290">
        <v>1</v>
      </c>
      <c r="DO290">
        <v>1</v>
      </c>
      <c r="DP290">
        <v>0</v>
      </c>
      <c r="DQ290">
        <v>0</v>
      </c>
      <c r="DR290">
        <v>0</v>
      </c>
      <c r="DS290">
        <v>20</v>
      </c>
      <c r="DT290">
        <v>23</v>
      </c>
      <c r="DU290">
        <v>4</v>
      </c>
      <c r="DV290">
        <v>3</v>
      </c>
      <c r="DW290">
        <v>0</v>
      </c>
      <c r="DX290">
        <v>3</v>
      </c>
      <c r="DY290">
        <v>0</v>
      </c>
      <c r="DZ290">
        <v>1</v>
      </c>
      <c r="EA290">
        <v>0</v>
      </c>
      <c r="EB290">
        <v>3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1</v>
      </c>
      <c r="EK290">
        <v>0</v>
      </c>
      <c r="EL290">
        <v>0</v>
      </c>
      <c r="EM290">
        <v>1</v>
      </c>
      <c r="EN290">
        <v>0</v>
      </c>
      <c r="EO290">
        <v>0</v>
      </c>
      <c r="EP290">
        <v>0</v>
      </c>
      <c r="EQ290">
        <v>0</v>
      </c>
      <c r="ER290">
        <v>7</v>
      </c>
      <c r="ES290">
        <v>23</v>
      </c>
      <c r="ET290">
        <v>30</v>
      </c>
      <c r="EU290">
        <v>8</v>
      </c>
      <c r="EV290">
        <v>3</v>
      </c>
      <c r="EW290">
        <v>0</v>
      </c>
      <c r="EX290">
        <v>2</v>
      </c>
      <c r="EY290">
        <v>5</v>
      </c>
      <c r="EZ290">
        <v>0</v>
      </c>
      <c r="FA290">
        <v>3</v>
      </c>
      <c r="FB290">
        <v>1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1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7</v>
      </c>
      <c r="FS290">
        <v>30</v>
      </c>
      <c r="FT290">
        <v>53</v>
      </c>
      <c r="FU290">
        <v>12</v>
      </c>
      <c r="FV290">
        <v>3</v>
      </c>
      <c r="FW290">
        <v>3</v>
      </c>
      <c r="FX290">
        <v>1</v>
      </c>
      <c r="FY290">
        <v>1</v>
      </c>
      <c r="FZ290">
        <v>1</v>
      </c>
      <c r="GA290">
        <v>0</v>
      </c>
      <c r="GB290">
        <v>1</v>
      </c>
      <c r="GC290">
        <v>0</v>
      </c>
      <c r="GD290">
        <v>1</v>
      </c>
      <c r="GE290">
        <v>0</v>
      </c>
      <c r="GF290">
        <v>6</v>
      </c>
      <c r="GG290">
        <v>1</v>
      </c>
      <c r="GH290">
        <v>0</v>
      </c>
      <c r="GI290">
        <v>1</v>
      </c>
      <c r="GJ290">
        <v>1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11</v>
      </c>
      <c r="GQ290">
        <v>2</v>
      </c>
      <c r="GR290">
        <v>8</v>
      </c>
      <c r="GS290">
        <v>53</v>
      </c>
      <c r="GT290">
        <v>27</v>
      </c>
      <c r="GU290">
        <v>13</v>
      </c>
      <c r="GV290">
        <v>8</v>
      </c>
      <c r="GW290">
        <v>2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1</v>
      </c>
      <c r="HE290">
        <v>0</v>
      </c>
      <c r="HF290">
        <v>0</v>
      </c>
      <c r="HG290">
        <v>0</v>
      </c>
      <c r="HH290">
        <v>0</v>
      </c>
      <c r="HI290">
        <v>1</v>
      </c>
      <c r="HJ290">
        <v>1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1</v>
      </c>
      <c r="HR290">
        <v>0</v>
      </c>
      <c r="HS290">
        <v>27</v>
      </c>
      <c r="HT290">
        <v>1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1</v>
      </c>
      <c r="IG290">
        <v>0</v>
      </c>
      <c r="IH290">
        <v>1</v>
      </c>
    </row>
    <row r="291" spans="1:242">
      <c r="A291" t="s">
        <v>801</v>
      </c>
      <c r="B291" t="s">
        <v>794</v>
      </c>
      <c r="C291" t="str">
        <f>"080604"</f>
        <v>080604</v>
      </c>
      <c r="D291" t="s">
        <v>800</v>
      </c>
      <c r="E291">
        <v>7</v>
      </c>
      <c r="F291">
        <v>968</v>
      </c>
      <c r="G291">
        <v>735</v>
      </c>
      <c r="H291">
        <v>433</v>
      </c>
      <c r="I291">
        <v>302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302</v>
      </c>
      <c r="T291">
        <v>0</v>
      </c>
      <c r="U291">
        <v>0</v>
      </c>
      <c r="V291">
        <v>302</v>
      </c>
      <c r="W291">
        <v>11</v>
      </c>
      <c r="X291">
        <v>7</v>
      </c>
      <c r="Y291">
        <v>4</v>
      </c>
      <c r="Z291">
        <v>0</v>
      </c>
      <c r="AA291">
        <v>291</v>
      </c>
      <c r="AB291">
        <v>70</v>
      </c>
      <c r="AC291">
        <v>12</v>
      </c>
      <c r="AD291">
        <v>4</v>
      </c>
      <c r="AE291">
        <v>3</v>
      </c>
      <c r="AF291">
        <v>1</v>
      </c>
      <c r="AG291">
        <v>0</v>
      </c>
      <c r="AH291">
        <v>14</v>
      </c>
      <c r="AI291">
        <v>24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1</v>
      </c>
      <c r="AP291">
        <v>9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0</v>
      </c>
      <c r="AY291">
        <v>0</v>
      </c>
      <c r="AZ291">
        <v>0</v>
      </c>
      <c r="BA291">
        <v>70</v>
      </c>
      <c r="BB291">
        <v>78</v>
      </c>
      <c r="BC291">
        <v>17</v>
      </c>
      <c r="BD291">
        <v>29</v>
      </c>
      <c r="BE291">
        <v>3</v>
      </c>
      <c r="BF291">
        <v>6</v>
      </c>
      <c r="BG291">
        <v>0</v>
      </c>
      <c r="BH291">
        <v>1</v>
      </c>
      <c r="BI291">
        <v>4</v>
      </c>
      <c r="BJ291">
        <v>0</v>
      </c>
      <c r="BK291">
        <v>0</v>
      </c>
      <c r="BL291">
        <v>1</v>
      </c>
      <c r="BM291">
        <v>0</v>
      </c>
      <c r="BN291">
        <v>3</v>
      </c>
      <c r="BO291">
        <v>2</v>
      </c>
      <c r="BP291">
        <v>1</v>
      </c>
      <c r="BQ291">
        <v>0</v>
      </c>
      <c r="BR291">
        <v>0</v>
      </c>
      <c r="BS291">
        <v>4</v>
      </c>
      <c r="BT291">
        <v>0</v>
      </c>
      <c r="BU291">
        <v>2</v>
      </c>
      <c r="BV291">
        <v>2</v>
      </c>
      <c r="BW291">
        <v>0</v>
      </c>
      <c r="BX291">
        <v>0</v>
      </c>
      <c r="BY291">
        <v>0</v>
      </c>
      <c r="BZ291">
        <v>3</v>
      </c>
      <c r="CA291">
        <v>78</v>
      </c>
      <c r="CB291">
        <v>6</v>
      </c>
      <c r="CC291">
        <v>1</v>
      </c>
      <c r="CD291">
        <v>0</v>
      </c>
      <c r="CE291">
        <v>0</v>
      </c>
      <c r="CF291">
        <v>2</v>
      </c>
      <c r="CG291">
        <v>1</v>
      </c>
      <c r="CH291">
        <v>0</v>
      </c>
      <c r="CI291">
        <v>0</v>
      </c>
      <c r="CJ291">
        <v>0</v>
      </c>
      <c r="CK291">
        <v>0</v>
      </c>
      <c r="CL291">
        <v>1</v>
      </c>
      <c r="CM291">
        <v>0</v>
      </c>
      <c r="CN291">
        <v>0</v>
      </c>
      <c r="CO291">
        <v>0</v>
      </c>
      <c r="CP291">
        <v>0</v>
      </c>
      <c r="CQ291">
        <v>1</v>
      </c>
      <c r="CR291">
        <v>0</v>
      </c>
      <c r="CS291">
        <v>6</v>
      </c>
      <c r="CT291">
        <v>9</v>
      </c>
      <c r="CU291">
        <v>5</v>
      </c>
      <c r="CV291">
        <v>0</v>
      </c>
      <c r="CW291">
        <v>1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1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2</v>
      </c>
      <c r="DR291">
        <v>0</v>
      </c>
      <c r="DS291">
        <v>9</v>
      </c>
      <c r="DT291">
        <v>49</v>
      </c>
      <c r="DU291">
        <v>5</v>
      </c>
      <c r="DV291">
        <v>6</v>
      </c>
      <c r="DW291">
        <v>1</v>
      </c>
      <c r="DX291">
        <v>3</v>
      </c>
      <c r="DY291">
        <v>0</v>
      </c>
      <c r="DZ291">
        <v>1</v>
      </c>
      <c r="EA291">
        <v>0</v>
      </c>
      <c r="EB291">
        <v>1</v>
      </c>
      <c r="EC291">
        <v>0</v>
      </c>
      <c r="ED291">
        <v>1</v>
      </c>
      <c r="EE291">
        <v>0</v>
      </c>
      <c r="EF291">
        <v>1</v>
      </c>
      <c r="EG291">
        <v>0</v>
      </c>
      <c r="EH291">
        <v>0</v>
      </c>
      <c r="EI291">
        <v>0</v>
      </c>
      <c r="EJ291">
        <v>1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29</v>
      </c>
      <c r="ES291">
        <v>49</v>
      </c>
      <c r="ET291">
        <v>23</v>
      </c>
      <c r="EU291">
        <v>9</v>
      </c>
      <c r="EV291">
        <v>1</v>
      </c>
      <c r="EW291">
        <v>1</v>
      </c>
      <c r="EX291">
        <v>0</v>
      </c>
      <c r="EY291">
        <v>1</v>
      </c>
      <c r="EZ291">
        <v>1</v>
      </c>
      <c r="FA291">
        <v>0</v>
      </c>
      <c r="FB291">
        <v>0</v>
      </c>
      <c r="FC291">
        <v>2</v>
      </c>
      <c r="FD291">
        <v>2</v>
      </c>
      <c r="FE291">
        <v>0</v>
      </c>
      <c r="FF291">
        <v>0</v>
      </c>
      <c r="FG291">
        <v>0</v>
      </c>
      <c r="FH291">
        <v>0</v>
      </c>
      <c r="FI291">
        <v>1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2</v>
      </c>
      <c r="FQ291">
        <v>0</v>
      </c>
      <c r="FR291">
        <v>3</v>
      </c>
      <c r="FS291">
        <v>23</v>
      </c>
      <c r="FT291">
        <v>40</v>
      </c>
      <c r="FU291">
        <v>8</v>
      </c>
      <c r="FV291">
        <v>0</v>
      </c>
      <c r="FW291">
        <v>1</v>
      </c>
      <c r="FX291">
        <v>1</v>
      </c>
      <c r="FY291">
        <v>0</v>
      </c>
      <c r="FZ291">
        <v>4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20</v>
      </c>
      <c r="GQ291">
        <v>1</v>
      </c>
      <c r="GR291">
        <v>5</v>
      </c>
      <c r="GS291">
        <v>40</v>
      </c>
      <c r="GT291">
        <v>14</v>
      </c>
      <c r="GU291">
        <v>7</v>
      </c>
      <c r="GV291">
        <v>5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1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1</v>
      </c>
      <c r="HO291">
        <v>0</v>
      </c>
      <c r="HP291">
        <v>0</v>
      </c>
      <c r="HQ291">
        <v>0</v>
      </c>
      <c r="HR291">
        <v>0</v>
      </c>
      <c r="HS291">
        <v>14</v>
      </c>
      <c r="HT291">
        <v>2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2</v>
      </c>
      <c r="IH291">
        <v>2</v>
      </c>
    </row>
    <row r="292" spans="1:242">
      <c r="A292" t="s">
        <v>799</v>
      </c>
      <c r="B292" t="s">
        <v>794</v>
      </c>
      <c r="C292" t="str">
        <f>"080604"</f>
        <v>080604</v>
      </c>
      <c r="D292" t="s">
        <v>798</v>
      </c>
      <c r="E292">
        <v>8</v>
      </c>
      <c r="F292">
        <v>1010</v>
      </c>
      <c r="G292">
        <v>761</v>
      </c>
      <c r="H292">
        <v>522</v>
      </c>
      <c r="I292">
        <v>239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239</v>
      </c>
      <c r="T292">
        <v>0</v>
      </c>
      <c r="U292">
        <v>0</v>
      </c>
      <c r="V292">
        <v>239</v>
      </c>
      <c r="W292">
        <v>16</v>
      </c>
      <c r="X292">
        <v>14</v>
      </c>
      <c r="Y292">
        <v>2</v>
      </c>
      <c r="Z292">
        <v>0</v>
      </c>
      <c r="AA292">
        <v>223</v>
      </c>
      <c r="AB292">
        <v>54</v>
      </c>
      <c r="AC292">
        <v>3</v>
      </c>
      <c r="AD292">
        <v>12</v>
      </c>
      <c r="AE292">
        <v>0</v>
      </c>
      <c r="AF292">
        <v>1</v>
      </c>
      <c r="AG292">
        <v>2</v>
      </c>
      <c r="AH292">
        <v>3</v>
      </c>
      <c r="AI292">
        <v>24</v>
      </c>
      <c r="AJ292">
        <v>2</v>
      </c>
      <c r="AK292">
        <v>1</v>
      </c>
      <c r="AL292">
        <v>1</v>
      </c>
      <c r="AM292">
        <v>0</v>
      </c>
      <c r="AN292">
        <v>0</v>
      </c>
      <c r="AO292">
        <v>0</v>
      </c>
      <c r="AP292">
        <v>4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v>54</v>
      </c>
      <c r="BB292">
        <v>85</v>
      </c>
      <c r="BC292">
        <v>37</v>
      </c>
      <c r="BD292">
        <v>14</v>
      </c>
      <c r="BE292">
        <v>4</v>
      </c>
      <c r="BF292">
        <v>7</v>
      </c>
      <c r="BG292">
        <v>1</v>
      </c>
      <c r="BH292">
        <v>4</v>
      </c>
      <c r="BI292">
        <v>1</v>
      </c>
      <c r="BJ292">
        <v>0</v>
      </c>
      <c r="BK292">
        <v>0</v>
      </c>
      <c r="BL292">
        <v>1</v>
      </c>
      <c r="BM292">
        <v>2</v>
      </c>
      <c r="BN292">
        <v>1</v>
      </c>
      <c r="BO292">
        <v>1</v>
      </c>
      <c r="BP292">
        <v>2</v>
      </c>
      <c r="BQ292">
        <v>0</v>
      </c>
      <c r="BR292">
        <v>1</v>
      </c>
      <c r="BS292">
        <v>0</v>
      </c>
      <c r="BT292">
        <v>1</v>
      </c>
      <c r="BU292">
        <v>3</v>
      </c>
      <c r="BV292">
        <v>0</v>
      </c>
      <c r="BW292">
        <v>0</v>
      </c>
      <c r="BX292">
        <v>1</v>
      </c>
      <c r="BY292">
        <v>2</v>
      </c>
      <c r="BZ292">
        <v>2</v>
      </c>
      <c r="CA292">
        <v>85</v>
      </c>
      <c r="CB292">
        <v>12</v>
      </c>
      <c r="CC292">
        <v>4</v>
      </c>
      <c r="CD292">
        <v>1</v>
      </c>
      <c r="CE292">
        <v>1</v>
      </c>
      <c r="CF292">
        <v>0</v>
      </c>
      <c r="CG292">
        <v>0</v>
      </c>
      <c r="CH292">
        <v>2</v>
      </c>
      <c r="CI292">
        <v>0</v>
      </c>
      <c r="CJ292">
        <v>1</v>
      </c>
      <c r="CK292">
        <v>0</v>
      </c>
      <c r="CL292">
        <v>1</v>
      </c>
      <c r="CM292">
        <v>0</v>
      </c>
      <c r="CN292">
        <v>2</v>
      </c>
      <c r="CO292">
        <v>0</v>
      </c>
      <c r="CP292">
        <v>0</v>
      </c>
      <c r="CQ292">
        <v>0</v>
      </c>
      <c r="CR292">
        <v>0</v>
      </c>
      <c r="CS292">
        <v>12</v>
      </c>
      <c r="CT292">
        <v>10</v>
      </c>
      <c r="CU292">
        <v>5</v>
      </c>
      <c r="CV292">
        <v>1</v>
      </c>
      <c r="CW292">
        <v>0</v>
      </c>
      <c r="CX292">
        <v>0</v>
      </c>
      <c r="CY292">
        <v>0</v>
      </c>
      <c r="CZ292">
        <v>2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2</v>
      </c>
      <c r="DQ292">
        <v>0</v>
      </c>
      <c r="DR292">
        <v>0</v>
      </c>
      <c r="DS292">
        <v>10</v>
      </c>
      <c r="DT292">
        <v>14</v>
      </c>
      <c r="DU292">
        <v>0</v>
      </c>
      <c r="DV292">
        <v>3</v>
      </c>
      <c r="DW292">
        <v>1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10</v>
      </c>
      <c r="ES292">
        <v>14</v>
      </c>
      <c r="ET292">
        <v>17</v>
      </c>
      <c r="EU292">
        <v>3</v>
      </c>
      <c r="EV292">
        <v>0</v>
      </c>
      <c r="EW292">
        <v>1</v>
      </c>
      <c r="EX292">
        <v>4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1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1</v>
      </c>
      <c r="FM292">
        <v>0</v>
      </c>
      <c r="FN292">
        <v>0</v>
      </c>
      <c r="FO292">
        <v>0</v>
      </c>
      <c r="FP292">
        <v>1</v>
      </c>
      <c r="FQ292">
        <v>0</v>
      </c>
      <c r="FR292">
        <v>6</v>
      </c>
      <c r="FS292">
        <v>17</v>
      </c>
      <c r="FT292">
        <v>22</v>
      </c>
      <c r="FU292">
        <v>8</v>
      </c>
      <c r="FV292">
        <v>0</v>
      </c>
      <c r="FW292">
        <v>0</v>
      </c>
      <c r="FX292">
        <v>1</v>
      </c>
      <c r="FY292">
        <v>0</v>
      </c>
      <c r="FZ292">
        <v>2</v>
      </c>
      <c r="GA292">
        <v>1</v>
      </c>
      <c r="GB292">
        <v>1</v>
      </c>
      <c r="GC292">
        <v>0</v>
      </c>
      <c r="GD292">
        <v>0</v>
      </c>
      <c r="GE292">
        <v>0</v>
      </c>
      <c r="GF292">
        <v>1</v>
      </c>
      <c r="GG292">
        <v>2</v>
      </c>
      <c r="GH292">
        <v>0</v>
      </c>
      <c r="GI292">
        <v>1</v>
      </c>
      <c r="GJ292">
        <v>1</v>
      </c>
      <c r="GK292">
        <v>0</v>
      </c>
      <c r="GL292">
        <v>0</v>
      </c>
      <c r="GM292">
        <v>1</v>
      </c>
      <c r="GN292">
        <v>0</v>
      </c>
      <c r="GO292">
        <v>0</v>
      </c>
      <c r="GP292">
        <v>1</v>
      </c>
      <c r="GQ292">
        <v>2</v>
      </c>
      <c r="GR292">
        <v>0</v>
      </c>
      <c r="GS292">
        <v>22</v>
      </c>
      <c r="GT292">
        <v>7</v>
      </c>
      <c r="GU292">
        <v>5</v>
      </c>
      <c r="GV292">
        <v>1</v>
      </c>
      <c r="GW292">
        <v>0</v>
      </c>
      <c r="GX292">
        <v>1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7</v>
      </c>
      <c r="HT292">
        <v>2</v>
      </c>
      <c r="HU292">
        <v>0</v>
      </c>
      <c r="HV292">
        <v>0</v>
      </c>
      <c r="HW292">
        <v>0</v>
      </c>
      <c r="HX292">
        <v>1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1</v>
      </c>
      <c r="IE292">
        <v>0</v>
      </c>
      <c r="IF292">
        <v>0</v>
      </c>
      <c r="IG292">
        <v>0</v>
      </c>
      <c r="IH292">
        <v>2</v>
      </c>
    </row>
    <row r="293" spans="1:242">
      <c r="A293" t="s">
        <v>797</v>
      </c>
      <c r="B293" t="s">
        <v>794</v>
      </c>
      <c r="C293" t="str">
        <f>"080604"</f>
        <v>080604</v>
      </c>
      <c r="D293" t="s">
        <v>796</v>
      </c>
      <c r="E293">
        <v>9</v>
      </c>
      <c r="F293">
        <v>1024</v>
      </c>
      <c r="G293">
        <v>770</v>
      </c>
      <c r="H293">
        <v>453</v>
      </c>
      <c r="I293">
        <v>317</v>
      </c>
      <c r="J293">
        <v>0</v>
      </c>
      <c r="K293">
        <v>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317</v>
      </c>
      <c r="T293">
        <v>0</v>
      </c>
      <c r="U293">
        <v>0</v>
      </c>
      <c r="V293">
        <v>317</v>
      </c>
      <c r="W293">
        <v>22</v>
      </c>
      <c r="X293">
        <v>20</v>
      </c>
      <c r="Y293">
        <v>2</v>
      </c>
      <c r="Z293">
        <v>0</v>
      </c>
      <c r="AA293">
        <v>295</v>
      </c>
      <c r="AB293">
        <v>74</v>
      </c>
      <c r="AC293">
        <v>10</v>
      </c>
      <c r="AD293">
        <v>24</v>
      </c>
      <c r="AE293">
        <v>2</v>
      </c>
      <c r="AF293">
        <v>0</v>
      </c>
      <c r="AG293">
        <v>1</v>
      </c>
      <c r="AH293">
        <v>10</v>
      </c>
      <c r="AI293">
        <v>15</v>
      </c>
      <c r="AJ293">
        <v>1</v>
      </c>
      <c r="AK293">
        <v>1</v>
      </c>
      <c r="AL293">
        <v>0</v>
      </c>
      <c r="AM293">
        <v>0</v>
      </c>
      <c r="AN293">
        <v>1</v>
      </c>
      <c r="AO293">
        <v>1</v>
      </c>
      <c r="AP293">
        <v>0</v>
      </c>
      <c r="AQ293">
        <v>2</v>
      </c>
      <c r="AR293">
        <v>0</v>
      </c>
      <c r="AS293">
        <v>2</v>
      </c>
      <c r="AT293">
        <v>0</v>
      </c>
      <c r="AU293">
        <v>0</v>
      </c>
      <c r="AV293">
        <v>1</v>
      </c>
      <c r="AW293">
        <v>0</v>
      </c>
      <c r="AX293">
        <v>1</v>
      </c>
      <c r="AY293">
        <v>1</v>
      </c>
      <c r="AZ293">
        <v>1</v>
      </c>
      <c r="BA293">
        <v>74</v>
      </c>
      <c r="BB293">
        <v>102</v>
      </c>
      <c r="BC293">
        <v>31</v>
      </c>
      <c r="BD293">
        <v>24</v>
      </c>
      <c r="BE293">
        <v>8</v>
      </c>
      <c r="BF293">
        <v>10</v>
      </c>
      <c r="BG293">
        <v>0</v>
      </c>
      <c r="BH293">
        <v>6</v>
      </c>
      <c r="BI293">
        <v>3</v>
      </c>
      <c r="BJ293">
        <v>3</v>
      </c>
      <c r="BK293">
        <v>0</v>
      </c>
      <c r="BL293">
        <v>0</v>
      </c>
      <c r="BM293">
        <v>2</v>
      </c>
      <c r="BN293">
        <v>0</v>
      </c>
      <c r="BO293">
        <v>0</v>
      </c>
      <c r="BP293">
        <v>2</v>
      </c>
      <c r="BQ293">
        <v>0</v>
      </c>
      <c r="BR293">
        <v>0</v>
      </c>
      <c r="BS293">
        <v>0</v>
      </c>
      <c r="BT293">
        <v>0</v>
      </c>
      <c r="BU293">
        <v>3</v>
      </c>
      <c r="BV293">
        <v>2</v>
      </c>
      <c r="BW293">
        <v>1</v>
      </c>
      <c r="BX293">
        <v>0</v>
      </c>
      <c r="BY293">
        <v>2</v>
      </c>
      <c r="BZ293">
        <v>5</v>
      </c>
      <c r="CA293">
        <v>102</v>
      </c>
      <c r="CB293">
        <v>9</v>
      </c>
      <c r="CC293">
        <v>1</v>
      </c>
      <c r="CD293">
        <v>0</v>
      </c>
      <c r="CE293">
        <v>0</v>
      </c>
      <c r="CF293">
        <v>1</v>
      </c>
      <c r="CG293">
        <v>0</v>
      </c>
      <c r="CH293">
        <v>6</v>
      </c>
      <c r="CI293">
        <v>0</v>
      </c>
      <c r="CJ293">
        <v>0</v>
      </c>
      <c r="CK293">
        <v>0</v>
      </c>
      <c r="CL293">
        <v>0</v>
      </c>
      <c r="CM293">
        <v>1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9</v>
      </c>
      <c r="CT293">
        <v>8</v>
      </c>
      <c r="CU293">
        <v>4</v>
      </c>
      <c r="CV293">
        <v>1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1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1</v>
      </c>
      <c r="DN293">
        <v>0</v>
      </c>
      <c r="DO293">
        <v>0</v>
      </c>
      <c r="DP293">
        <v>0</v>
      </c>
      <c r="DQ293">
        <v>0</v>
      </c>
      <c r="DR293">
        <v>1</v>
      </c>
      <c r="DS293">
        <v>8</v>
      </c>
      <c r="DT293">
        <v>32</v>
      </c>
      <c r="DU293">
        <v>13</v>
      </c>
      <c r="DV293">
        <v>3</v>
      </c>
      <c r="DW293">
        <v>0</v>
      </c>
      <c r="DX293">
        <v>5</v>
      </c>
      <c r="DY293">
        <v>1</v>
      </c>
      <c r="DZ293">
        <v>0</v>
      </c>
      <c r="EA293">
        <v>0</v>
      </c>
      <c r="EB293">
        <v>2</v>
      </c>
      <c r="EC293">
        <v>0</v>
      </c>
      <c r="ED293">
        <v>1</v>
      </c>
      <c r="EE293">
        <v>0</v>
      </c>
      <c r="EF293">
        <v>0</v>
      </c>
      <c r="EG293">
        <v>0</v>
      </c>
      <c r="EH293">
        <v>0</v>
      </c>
      <c r="EI293">
        <v>1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6</v>
      </c>
      <c r="ES293">
        <v>32</v>
      </c>
      <c r="ET293">
        <v>39</v>
      </c>
      <c r="EU293">
        <v>15</v>
      </c>
      <c r="EV293">
        <v>1</v>
      </c>
      <c r="EW293">
        <v>1</v>
      </c>
      <c r="EX293">
        <v>3</v>
      </c>
      <c r="EY293">
        <v>4</v>
      </c>
      <c r="EZ293">
        <v>0</v>
      </c>
      <c r="FA293">
        <v>0</v>
      </c>
      <c r="FB293">
        <v>0</v>
      </c>
      <c r="FC293">
        <v>3</v>
      </c>
      <c r="FD293">
        <v>1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2</v>
      </c>
      <c r="FM293">
        <v>1</v>
      </c>
      <c r="FN293">
        <v>0</v>
      </c>
      <c r="FO293">
        <v>0</v>
      </c>
      <c r="FP293">
        <v>0</v>
      </c>
      <c r="FQ293">
        <v>1</v>
      </c>
      <c r="FR293">
        <v>7</v>
      </c>
      <c r="FS293">
        <v>39</v>
      </c>
      <c r="FT293">
        <v>18</v>
      </c>
      <c r="FU293">
        <v>9</v>
      </c>
      <c r="FV293">
        <v>0</v>
      </c>
      <c r="FW293">
        <v>2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1</v>
      </c>
      <c r="GD293">
        <v>1</v>
      </c>
      <c r="GE293">
        <v>1</v>
      </c>
      <c r="GF293">
        <v>0</v>
      </c>
      <c r="GG293">
        <v>0</v>
      </c>
      <c r="GH293">
        <v>0</v>
      </c>
      <c r="GI293">
        <v>1</v>
      </c>
      <c r="GJ293">
        <v>0</v>
      </c>
      <c r="GK293">
        <v>0</v>
      </c>
      <c r="GL293">
        <v>0</v>
      </c>
      <c r="GM293">
        <v>0</v>
      </c>
      <c r="GN293">
        <v>2</v>
      </c>
      <c r="GO293">
        <v>0</v>
      </c>
      <c r="GP293">
        <v>1</v>
      </c>
      <c r="GQ293">
        <v>0</v>
      </c>
      <c r="GR293">
        <v>0</v>
      </c>
      <c r="GS293">
        <v>18</v>
      </c>
      <c r="GT293">
        <v>11</v>
      </c>
      <c r="GU293">
        <v>7</v>
      </c>
      <c r="GV293">
        <v>2</v>
      </c>
      <c r="GW293">
        <v>1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1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11</v>
      </c>
      <c r="HT293">
        <v>2</v>
      </c>
      <c r="HU293">
        <v>1</v>
      </c>
      <c r="HV293">
        <v>0</v>
      </c>
      <c r="HW293">
        <v>1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2</v>
      </c>
    </row>
    <row r="294" spans="1:242">
      <c r="A294" t="s">
        <v>795</v>
      </c>
      <c r="B294" t="s">
        <v>794</v>
      </c>
      <c r="C294" t="str">
        <f>"080604"</f>
        <v>080604</v>
      </c>
      <c r="D294" t="s">
        <v>793</v>
      </c>
      <c r="E294">
        <v>10</v>
      </c>
      <c r="F294">
        <v>907</v>
      </c>
      <c r="G294">
        <v>690</v>
      </c>
      <c r="H294">
        <v>433</v>
      </c>
      <c r="I294">
        <v>257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257</v>
      </c>
      <c r="T294">
        <v>0</v>
      </c>
      <c r="U294">
        <v>0</v>
      </c>
      <c r="V294">
        <v>257</v>
      </c>
      <c r="W294">
        <v>9</v>
      </c>
      <c r="X294">
        <v>7</v>
      </c>
      <c r="Y294">
        <v>2</v>
      </c>
      <c r="Z294">
        <v>0</v>
      </c>
      <c r="AA294">
        <v>248</v>
      </c>
      <c r="AB294">
        <v>81</v>
      </c>
      <c r="AC294">
        <v>7</v>
      </c>
      <c r="AD294">
        <v>27</v>
      </c>
      <c r="AE294">
        <v>1</v>
      </c>
      <c r="AF294">
        <v>0</v>
      </c>
      <c r="AG294">
        <v>5</v>
      </c>
      <c r="AH294">
        <v>6</v>
      </c>
      <c r="AI294">
        <v>21</v>
      </c>
      <c r="AJ294">
        <v>1</v>
      </c>
      <c r="AK294">
        <v>0</v>
      </c>
      <c r="AL294">
        <v>0</v>
      </c>
      <c r="AM294">
        <v>2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2</v>
      </c>
      <c r="BA294">
        <v>81</v>
      </c>
      <c r="BB294">
        <v>60</v>
      </c>
      <c r="BC294">
        <v>20</v>
      </c>
      <c r="BD294">
        <v>11</v>
      </c>
      <c r="BE294">
        <v>2</v>
      </c>
      <c r="BF294">
        <v>2</v>
      </c>
      <c r="BG294">
        <v>0</v>
      </c>
      <c r="BH294">
        <v>4</v>
      </c>
      <c r="BI294">
        <v>3</v>
      </c>
      <c r="BJ294">
        <v>2</v>
      </c>
      <c r="BK294">
        <v>0</v>
      </c>
      <c r="BL294">
        <v>0</v>
      </c>
      <c r="BM294">
        <v>0</v>
      </c>
      <c r="BN294">
        <v>2</v>
      </c>
      <c r="BO294">
        <v>0</v>
      </c>
      <c r="BP294">
        <v>2</v>
      </c>
      <c r="BQ294">
        <v>0</v>
      </c>
      <c r="BR294">
        <v>0</v>
      </c>
      <c r="BS294">
        <v>1</v>
      </c>
      <c r="BT294">
        <v>0</v>
      </c>
      <c r="BU294">
        <v>0</v>
      </c>
      <c r="BV294">
        <v>0</v>
      </c>
      <c r="BW294">
        <v>4</v>
      </c>
      <c r="BX294">
        <v>1</v>
      </c>
      <c r="BY294">
        <v>0</v>
      </c>
      <c r="BZ294">
        <v>6</v>
      </c>
      <c r="CA294">
        <v>60</v>
      </c>
      <c r="CB294">
        <v>8</v>
      </c>
      <c r="CC294">
        <v>1</v>
      </c>
      <c r="CD294">
        <v>1</v>
      </c>
      <c r="CE294">
        <v>0</v>
      </c>
      <c r="CF294">
        <v>0</v>
      </c>
      <c r="CG294">
        <v>0</v>
      </c>
      <c r="CH294">
        <v>3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1</v>
      </c>
      <c r="CP294">
        <v>1</v>
      </c>
      <c r="CQ294">
        <v>0</v>
      </c>
      <c r="CR294">
        <v>1</v>
      </c>
      <c r="CS294">
        <v>8</v>
      </c>
      <c r="CT294">
        <v>10</v>
      </c>
      <c r="CU294">
        <v>4</v>
      </c>
      <c r="CV294">
        <v>0</v>
      </c>
      <c r="CW294">
        <v>0</v>
      </c>
      <c r="CX294">
        <v>1</v>
      </c>
      <c r="CY294">
        <v>0</v>
      </c>
      <c r="CZ294">
        <v>0</v>
      </c>
      <c r="DA294">
        <v>0</v>
      </c>
      <c r="DB294">
        <v>2</v>
      </c>
      <c r="DC294">
        <v>0</v>
      </c>
      <c r="DD294">
        <v>0</v>
      </c>
      <c r="DE294">
        <v>0</v>
      </c>
      <c r="DF294">
        <v>0</v>
      </c>
      <c r="DG294">
        <v>1</v>
      </c>
      <c r="DH294">
        <v>0</v>
      </c>
      <c r="DI294">
        <v>0</v>
      </c>
      <c r="DJ294">
        <v>0</v>
      </c>
      <c r="DK294">
        <v>2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10</v>
      </c>
      <c r="DT294">
        <v>32</v>
      </c>
      <c r="DU294">
        <v>1</v>
      </c>
      <c r="DV294">
        <v>4</v>
      </c>
      <c r="DW294">
        <v>1</v>
      </c>
      <c r="DX294">
        <v>1</v>
      </c>
      <c r="DY294">
        <v>0</v>
      </c>
      <c r="DZ294">
        <v>0</v>
      </c>
      <c r="EA294">
        <v>0</v>
      </c>
      <c r="EB294">
        <v>1</v>
      </c>
      <c r="EC294">
        <v>0</v>
      </c>
      <c r="ED294">
        <v>4</v>
      </c>
      <c r="EE294">
        <v>0</v>
      </c>
      <c r="EF294">
        <v>0</v>
      </c>
      <c r="EG294">
        <v>0</v>
      </c>
      <c r="EH294">
        <v>1</v>
      </c>
      <c r="EI294">
        <v>1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18</v>
      </c>
      <c r="ES294">
        <v>32</v>
      </c>
      <c r="ET294">
        <v>21</v>
      </c>
      <c r="EU294">
        <v>6</v>
      </c>
      <c r="EV294">
        <v>3</v>
      </c>
      <c r="EW294">
        <v>0</v>
      </c>
      <c r="EX294">
        <v>0</v>
      </c>
      <c r="EY294">
        <v>1</v>
      </c>
      <c r="EZ294">
        <v>0</v>
      </c>
      <c r="FA294">
        <v>1</v>
      </c>
      <c r="FB294">
        <v>0</v>
      </c>
      <c r="FC294">
        <v>1</v>
      </c>
      <c r="FD294">
        <v>1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1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7</v>
      </c>
      <c r="FS294">
        <v>21</v>
      </c>
      <c r="FT294">
        <v>21</v>
      </c>
      <c r="FU294">
        <v>5</v>
      </c>
      <c r="FV294">
        <v>0</v>
      </c>
      <c r="FW294">
        <v>2</v>
      </c>
      <c r="FX294">
        <v>0</v>
      </c>
      <c r="FY294">
        <v>0</v>
      </c>
      <c r="FZ294">
        <v>6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1</v>
      </c>
      <c r="GH294">
        <v>0</v>
      </c>
      <c r="GI294">
        <v>0</v>
      </c>
      <c r="GJ294">
        <v>0</v>
      </c>
      <c r="GK294">
        <v>0</v>
      </c>
      <c r="GL294">
        <v>1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6</v>
      </c>
      <c r="GS294">
        <v>21</v>
      </c>
      <c r="GT294">
        <v>15</v>
      </c>
      <c r="GU294">
        <v>3</v>
      </c>
      <c r="GV294">
        <v>4</v>
      </c>
      <c r="GW294">
        <v>1</v>
      </c>
      <c r="GX294">
        <v>0</v>
      </c>
      <c r="GY294">
        <v>0</v>
      </c>
      <c r="GZ294">
        <v>0</v>
      </c>
      <c r="HA294">
        <v>1</v>
      </c>
      <c r="HB294">
        <v>0</v>
      </c>
      <c r="HC294">
        <v>0</v>
      </c>
      <c r="HD294">
        <v>0</v>
      </c>
      <c r="HE294">
        <v>0</v>
      </c>
      <c r="HF294">
        <v>2</v>
      </c>
      <c r="HG294">
        <v>0</v>
      </c>
      <c r="HH294">
        <v>2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1</v>
      </c>
      <c r="HP294">
        <v>0</v>
      </c>
      <c r="HQ294">
        <v>0</v>
      </c>
      <c r="HR294">
        <v>1</v>
      </c>
      <c r="HS294">
        <v>15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</row>
    <row r="295" spans="1:242">
      <c r="A295" t="s">
        <v>792</v>
      </c>
      <c r="B295" t="s">
        <v>785</v>
      </c>
      <c r="C295" t="str">
        <f>"080605"</f>
        <v>080605</v>
      </c>
      <c r="D295" t="s">
        <v>791</v>
      </c>
      <c r="E295">
        <v>1</v>
      </c>
      <c r="F295">
        <v>782</v>
      </c>
      <c r="G295">
        <v>590</v>
      </c>
      <c r="H295">
        <v>362</v>
      </c>
      <c r="I295">
        <v>228</v>
      </c>
      <c r="J295">
        <v>0</v>
      </c>
      <c r="K295">
        <v>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228</v>
      </c>
      <c r="T295">
        <v>0</v>
      </c>
      <c r="U295">
        <v>0</v>
      </c>
      <c r="V295">
        <v>228</v>
      </c>
      <c r="W295">
        <v>17</v>
      </c>
      <c r="X295">
        <v>12</v>
      </c>
      <c r="Y295">
        <v>5</v>
      </c>
      <c r="Z295">
        <v>0</v>
      </c>
      <c r="AA295">
        <v>211</v>
      </c>
      <c r="AB295">
        <v>57</v>
      </c>
      <c r="AC295">
        <v>6</v>
      </c>
      <c r="AD295">
        <v>9</v>
      </c>
      <c r="AE295">
        <v>1</v>
      </c>
      <c r="AF295">
        <v>1</v>
      </c>
      <c r="AG295">
        <v>5</v>
      </c>
      <c r="AH295">
        <v>5</v>
      </c>
      <c r="AI295">
        <v>9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15</v>
      </c>
      <c r="AQ295">
        <v>0</v>
      </c>
      <c r="AR295">
        <v>0</v>
      </c>
      <c r="AS295">
        <v>2</v>
      </c>
      <c r="AT295">
        <v>0</v>
      </c>
      <c r="AU295">
        <v>0</v>
      </c>
      <c r="AV295">
        <v>0</v>
      </c>
      <c r="AW295">
        <v>2</v>
      </c>
      <c r="AX295">
        <v>1</v>
      </c>
      <c r="AY295">
        <v>0</v>
      </c>
      <c r="AZ295">
        <v>0</v>
      </c>
      <c r="BA295">
        <v>57</v>
      </c>
      <c r="BB295">
        <v>48</v>
      </c>
      <c r="BC295">
        <v>13</v>
      </c>
      <c r="BD295">
        <v>8</v>
      </c>
      <c r="BE295">
        <v>3</v>
      </c>
      <c r="BF295">
        <v>1</v>
      </c>
      <c r="BG295">
        <v>1</v>
      </c>
      <c r="BH295">
        <v>1</v>
      </c>
      <c r="BI295">
        <v>3</v>
      </c>
      <c r="BJ295">
        <v>1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2</v>
      </c>
      <c r="BT295">
        <v>0</v>
      </c>
      <c r="BU295">
        <v>1</v>
      </c>
      <c r="BV295">
        <v>0</v>
      </c>
      <c r="BW295">
        <v>2</v>
      </c>
      <c r="BX295">
        <v>1</v>
      </c>
      <c r="BY295">
        <v>4</v>
      </c>
      <c r="BZ295">
        <v>7</v>
      </c>
      <c r="CA295">
        <v>48</v>
      </c>
      <c r="CB295">
        <v>4</v>
      </c>
      <c r="CC295">
        <v>2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1</v>
      </c>
      <c r="CK295">
        <v>0</v>
      </c>
      <c r="CL295">
        <v>0</v>
      </c>
      <c r="CM295">
        <v>0</v>
      </c>
      <c r="CN295">
        <v>0</v>
      </c>
      <c r="CO295">
        <v>1</v>
      </c>
      <c r="CP295">
        <v>0</v>
      </c>
      <c r="CQ295">
        <v>0</v>
      </c>
      <c r="CR295">
        <v>0</v>
      </c>
      <c r="CS295">
        <v>4</v>
      </c>
      <c r="CT295">
        <v>7</v>
      </c>
      <c r="CU295">
        <v>4</v>
      </c>
      <c r="CV295">
        <v>0</v>
      </c>
      <c r="CW295">
        <v>0</v>
      </c>
      <c r="CX295">
        <v>0</v>
      </c>
      <c r="CY295">
        <v>0</v>
      </c>
      <c r="CZ295">
        <v>1</v>
      </c>
      <c r="DA295">
        <v>0</v>
      </c>
      <c r="DB295">
        <v>2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7</v>
      </c>
      <c r="DT295">
        <v>36</v>
      </c>
      <c r="DU295">
        <v>8</v>
      </c>
      <c r="DV295">
        <v>7</v>
      </c>
      <c r="DW295">
        <v>0</v>
      </c>
      <c r="DX295">
        <v>2</v>
      </c>
      <c r="DY295">
        <v>2</v>
      </c>
      <c r="DZ295">
        <v>1</v>
      </c>
      <c r="EA295">
        <v>0</v>
      </c>
      <c r="EB295">
        <v>1</v>
      </c>
      <c r="EC295">
        <v>1</v>
      </c>
      <c r="ED295">
        <v>0</v>
      </c>
      <c r="EE295">
        <v>0</v>
      </c>
      <c r="EF295">
        <v>0</v>
      </c>
      <c r="EG295">
        <v>0</v>
      </c>
      <c r="EH295">
        <v>1</v>
      </c>
      <c r="EI295">
        <v>1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1</v>
      </c>
      <c r="EP295">
        <v>0</v>
      </c>
      <c r="EQ295">
        <v>0</v>
      </c>
      <c r="ER295">
        <v>11</v>
      </c>
      <c r="ES295">
        <v>36</v>
      </c>
      <c r="ET295">
        <v>16</v>
      </c>
      <c r="EU295">
        <v>6</v>
      </c>
      <c r="EV295">
        <v>0</v>
      </c>
      <c r="EW295">
        <v>0</v>
      </c>
      <c r="EX295">
        <v>1</v>
      </c>
      <c r="EY295">
        <v>0</v>
      </c>
      <c r="EZ295">
        <v>0</v>
      </c>
      <c r="FA295">
        <v>0</v>
      </c>
      <c r="FB295">
        <v>3</v>
      </c>
      <c r="FC295">
        <v>0</v>
      </c>
      <c r="FD295">
        <v>1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2</v>
      </c>
      <c r="FL295">
        <v>1</v>
      </c>
      <c r="FM295">
        <v>1</v>
      </c>
      <c r="FN295">
        <v>0</v>
      </c>
      <c r="FO295">
        <v>0</v>
      </c>
      <c r="FP295">
        <v>0</v>
      </c>
      <c r="FQ295">
        <v>0</v>
      </c>
      <c r="FR295">
        <v>1</v>
      </c>
      <c r="FS295">
        <v>16</v>
      </c>
      <c r="FT295">
        <v>34</v>
      </c>
      <c r="FU295">
        <v>11</v>
      </c>
      <c r="FV295">
        <v>4</v>
      </c>
      <c r="FW295">
        <v>0</v>
      </c>
      <c r="FX295">
        <v>0</v>
      </c>
      <c r="FY295">
        <v>1</v>
      </c>
      <c r="FZ295">
        <v>1</v>
      </c>
      <c r="GA295">
        <v>4</v>
      </c>
      <c r="GB295">
        <v>1</v>
      </c>
      <c r="GC295">
        <v>1</v>
      </c>
      <c r="GD295">
        <v>0</v>
      </c>
      <c r="GE295">
        <v>1</v>
      </c>
      <c r="GF295">
        <v>1</v>
      </c>
      <c r="GG295">
        <v>1</v>
      </c>
      <c r="GH295">
        <v>1</v>
      </c>
      <c r="GI295">
        <v>0</v>
      </c>
      <c r="GJ295">
        <v>1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1</v>
      </c>
      <c r="GQ295">
        <v>0</v>
      </c>
      <c r="GR295">
        <v>5</v>
      </c>
      <c r="GS295">
        <v>34</v>
      </c>
      <c r="GT295">
        <v>6</v>
      </c>
      <c r="GU295">
        <v>3</v>
      </c>
      <c r="GV295">
        <v>1</v>
      </c>
      <c r="GW295">
        <v>0</v>
      </c>
      <c r="GX295">
        <v>0</v>
      </c>
      <c r="GY295">
        <v>1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1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6</v>
      </c>
      <c r="HT295">
        <v>3</v>
      </c>
      <c r="HU295">
        <v>2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1</v>
      </c>
      <c r="IH295">
        <v>3</v>
      </c>
    </row>
    <row r="296" spans="1:242">
      <c r="A296" t="s">
        <v>790</v>
      </c>
      <c r="B296" t="s">
        <v>785</v>
      </c>
      <c r="C296" t="str">
        <f>"080605"</f>
        <v>080605</v>
      </c>
      <c r="D296" t="s">
        <v>789</v>
      </c>
      <c r="E296">
        <v>2</v>
      </c>
      <c r="F296">
        <v>291</v>
      </c>
      <c r="G296">
        <v>220</v>
      </c>
      <c r="H296">
        <v>129</v>
      </c>
      <c r="I296">
        <v>91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91</v>
      </c>
      <c r="T296">
        <v>0</v>
      </c>
      <c r="U296">
        <v>0</v>
      </c>
      <c r="V296">
        <v>91</v>
      </c>
      <c r="W296">
        <v>12</v>
      </c>
      <c r="X296">
        <v>8</v>
      </c>
      <c r="Y296">
        <v>4</v>
      </c>
      <c r="Z296">
        <v>0</v>
      </c>
      <c r="AA296">
        <v>79</v>
      </c>
      <c r="AB296">
        <v>30</v>
      </c>
      <c r="AC296">
        <v>0</v>
      </c>
      <c r="AD296">
        <v>5</v>
      </c>
      <c r="AE296">
        <v>0</v>
      </c>
      <c r="AF296">
        <v>1</v>
      </c>
      <c r="AG296">
        <v>2</v>
      </c>
      <c r="AH296">
        <v>6</v>
      </c>
      <c r="AI296">
        <v>3</v>
      </c>
      <c r="AJ296">
        <v>1</v>
      </c>
      <c r="AK296">
        <v>0</v>
      </c>
      <c r="AL296">
        <v>0</v>
      </c>
      <c r="AM296">
        <v>1</v>
      </c>
      <c r="AN296">
        <v>0</v>
      </c>
      <c r="AO296">
        <v>1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8</v>
      </c>
      <c r="BA296">
        <v>30</v>
      </c>
      <c r="BB296">
        <v>11</v>
      </c>
      <c r="BC296">
        <v>5</v>
      </c>
      <c r="BD296">
        <v>1</v>
      </c>
      <c r="BE296">
        <v>1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1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1</v>
      </c>
      <c r="BY296">
        <v>0</v>
      </c>
      <c r="BZ296">
        <v>1</v>
      </c>
      <c r="CA296">
        <v>11</v>
      </c>
      <c r="CB296">
        <v>5</v>
      </c>
      <c r="CC296">
        <v>2</v>
      </c>
      <c r="CD296">
        <v>1</v>
      </c>
      <c r="CE296">
        <v>1</v>
      </c>
      <c r="CF296">
        <v>0</v>
      </c>
      <c r="CG296">
        <v>0</v>
      </c>
      <c r="CH296">
        <v>1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5</v>
      </c>
      <c r="CT296">
        <v>4</v>
      </c>
      <c r="CU296">
        <v>2</v>
      </c>
      <c r="CV296">
        <v>0</v>
      </c>
      <c r="CW296">
        <v>1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1</v>
      </c>
      <c r="DR296">
        <v>0</v>
      </c>
      <c r="DS296">
        <v>4</v>
      </c>
      <c r="DT296">
        <v>17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2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15</v>
      </c>
      <c r="ES296">
        <v>17</v>
      </c>
      <c r="ET296">
        <v>2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1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1</v>
      </c>
      <c r="FS296">
        <v>2</v>
      </c>
      <c r="FT296">
        <v>10</v>
      </c>
      <c r="FU296">
        <v>3</v>
      </c>
      <c r="FV296">
        <v>0</v>
      </c>
      <c r="FW296">
        <v>1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2</v>
      </c>
      <c r="GJ296">
        <v>1</v>
      </c>
      <c r="GK296">
        <v>0</v>
      </c>
      <c r="GL296">
        <v>1</v>
      </c>
      <c r="GM296">
        <v>0</v>
      </c>
      <c r="GN296">
        <v>0</v>
      </c>
      <c r="GO296">
        <v>0</v>
      </c>
      <c r="GP296">
        <v>1</v>
      </c>
      <c r="GQ296">
        <v>0</v>
      </c>
      <c r="GR296">
        <v>1</v>
      </c>
      <c r="GS296">
        <v>10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</row>
    <row r="297" spans="1:242">
      <c r="A297" t="s">
        <v>788</v>
      </c>
      <c r="B297" t="s">
        <v>785</v>
      </c>
      <c r="C297" t="str">
        <f>"080605"</f>
        <v>080605</v>
      </c>
      <c r="D297" t="s">
        <v>787</v>
      </c>
      <c r="E297">
        <v>3</v>
      </c>
      <c r="F297">
        <v>1065</v>
      </c>
      <c r="G297">
        <v>810</v>
      </c>
      <c r="H297">
        <v>412</v>
      </c>
      <c r="I297">
        <v>398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398</v>
      </c>
      <c r="T297">
        <v>0</v>
      </c>
      <c r="U297">
        <v>0</v>
      </c>
      <c r="V297">
        <v>398</v>
      </c>
      <c r="W297">
        <v>31</v>
      </c>
      <c r="X297">
        <v>21</v>
      </c>
      <c r="Y297">
        <v>10</v>
      </c>
      <c r="Z297">
        <v>0</v>
      </c>
      <c r="AA297">
        <v>367</v>
      </c>
      <c r="AB297">
        <v>100</v>
      </c>
      <c r="AC297">
        <v>8</v>
      </c>
      <c r="AD297">
        <v>45</v>
      </c>
      <c r="AE297">
        <v>2</v>
      </c>
      <c r="AF297">
        <v>0</v>
      </c>
      <c r="AG297">
        <v>1</v>
      </c>
      <c r="AH297">
        <v>14</v>
      </c>
      <c r="AI297">
        <v>24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2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1</v>
      </c>
      <c r="BA297">
        <v>100</v>
      </c>
      <c r="BB297">
        <v>113</v>
      </c>
      <c r="BC297">
        <v>23</v>
      </c>
      <c r="BD297">
        <v>20</v>
      </c>
      <c r="BE297">
        <v>6</v>
      </c>
      <c r="BF297">
        <v>1</v>
      </c>
      <c r="BG297">
        <v>1</v>
      </c>
      <c r="BH297">
        <v>3</v>
      </c>
      <c r="BI297">
        <v>10</v>
      </c>
      <c r="BJ297">
        <v>5</v>
      </c>
      <c r="BK297">
        <v>0</v>
      </c>
      <c r="BL297">
        <v>1</v>
      </c>
      <c r="BM297">
        <v>1</v>
      </c>
      <c r="BN297">
        <v>2</v>
      </c>
      <c r="BO297">
        <v>1</v>
      </c>
      <c r="BP297">
        <v>5</v>
      </c>
      <c r="BQ297">
        <v>0</v>
      </c>
      <c r="BR297">
        <v>0</v>
      </c>
      <c r="BS297">
        <v>1</v>
      </c>
      <c r="BT297">
        <v>3</v>
      </c>
      <c r="BU297">
        <v>0</v>
      </c>
      <c r="BV297">
        <v>1</v>
      </c>
      <c r="BW297">
        <v>0</v>
      </c>
      <c r="BX297">
        <v>22</v>
      </c>
      <c r="BY297">
        <v>1</v>
      </c>
      <c r="BZ297">
        <v>6</v>
      </c>
      <c r="CA297">
        <v>113</v>
      </c>
      <c r="CB297">
        <v>10</v>
      </c>
      <c r="CC297">
        <v>4</v>
      </c>
      <c r="CD297">
        <v>1</v>
      </c>
      <c r="CE297">
        <v>0</v>
      </c>
      <c r="CF297">
        <v>1</v>
      </c>
      <c r="CG297">
        <v>1</v>
      </c>
      <c r="CH297">
        <v>0</v>
      </c>
      <c r="CI297">
        <v>0</v>
      </c>
      <c r="CJ297">
        <v>0</v>
      </c>
      <c r="CK297">
        <v>1</v>
      </c>
      <c r="CL297">
        <v>0</v>
      </c>
      <c r="CM297">
        <v>0</v>
      </c>
      <c r="CN297">
        <v>0</v>
      </c>
      <c r="CO297">
        <v>0</v>
      </c>
      <c r="CP297">
        <v>2</v>
      </c>
      <c r="CQ297">
        <v>0</v>
      </c>
      <c r="CR297">
        <v>0</v>
      </c>
      <c r="CS297">
        <v>10</v>
      </c>
      <c r="CT297">
        <v>29</v>
      </c>
      <c r="CU297">
        <v>20</v>
      </c>
      <c r="CV297">
        <v>2</v>
      </c>
      <c r="CW297">
        <v>0</v>
      </c>
      <c r="CX297">
        <v>1</v>
      </c>
      <c r="CY297">
        <v>1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2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1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2</v>
      </c>
      <c r="DS297">
        <v>29</v>
      </c>
      <c r="DT297">
        <v>28</v>
      </c>
      <c r="DU297">
        <v>3</v>
      </c>
      <c r="DV297">
        <v>2</v>
      </c>
      <c r="DW297">
        <v>0</v>
      </c>
      <c r="DX297">
        <v>2</v>
      </c>
      <c r="DY297">
        <v>5</v>
      </c>
      <c r="DZ297">
        <v>1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1</v>
      </c>
      <c r="ER297">
        <v>14</v>
      </c>
      <c r="ES297">
        <v>28</v>
      </c>
      <c r="ET297">
        <v>30</v>
      </c>
      <c r="EU297">
        <v>11</v>
      </c>
      <c r="EV297">
        <v>0</v>
      </c>
      <c r="EW297">
        <v>0</v>
      </c>
      <c r="EX297">
        <v>3</v>
      </c>
      <c r="EY297">
        <v>0</v>
      </c>
      <c r="EZ297">
        <v>1</v>
      </c>
      <c r="FA297">
        <v>1</v>
      </c>
      <c r="FB297">
        <v>0</v>
      </c>
      <c r="FC297">
        <v>2</v>
      </c>
      <c r="FD297">
        <v>7</v>
      </c>
      <c r="FE297">
        <v>0</v>
      </c>
      <c r="FF297">
        <v>0</v>
      </c>
      <c r="FG297">
        <v>0</v>
      </c>
      <c r="FH297">
        <v>0</v>
      </c>
      <c r="FI297">
        <v>1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1</v>
      </c>
      <c r="FP297">
        <v>0</v>
      </c>
      <c r="FQ297">
        <v>0</v>
      </c>
      <c r="FR297">
        <v>3</v>
      </c>
      <c r="FS297">
        <v>30</v>
      </c>
      <c r="FT297">
        <v>38</v>
      </c>
      <c r="FU297">
        <v>20</v>
      </c>
      <c r="FV297">
        <v>0</v>
      </c>
      <c r="FW297">
        <v>1</v>
      </c>
      <c r="FX297">
        <v>0</v>
      </c>
      <c r="FY297">
        <v>0</v>
      </c>
      <c r="FZ297">
        <v>1</v>
      </c>
      <c r="GA297">
        <v>2</v>
      </c>
      <c r="GB297">
        <v>0</v>
      </c>
      <c r="GC297">
        <v>1</v>
      </c>
      <c r="GD297">
        <v>0</v>
      </c>
      <c r="GE297">
        <v>0</v>
      </c>
      <c r="GF297">
        <v>0</v>
      </c>
      <c r="GG297">
        <v>3</v>
      </c>
      <c r="GH297">
        <v>0</v>
      </c>
      <c r="GI297">
        <v>4</v>
      </c>
      <c r="GJ297">
        <v>2</v>
      </c>
      <c r="GK297">
        <v>0</v>
      </c>
      <c r="GL297">
        <v>0</v>
      </c>
      <c r="GM297">
        <v>1</v>
      </c>
      <c r="GN297">
        <v>0</v>
      </c>
      <c r="GO297">
        <v>1</v>
      </c>
      <c r="GP297">
        <v>0</v>
      </c>
      <c r="GQ297">
        <v>1</v>
      </c>
      <c r="GR297">
        <v>1</v>
      </c>
      <c r="GS297">
        <v>38</v>
      </c>
      <c r="GT297">
        <v>16</v>
      </c>
      <c r="GU297">
        <v>3</v>
      </c>
      <c r="GV297">
        <v>5</v>
      </c>
      <c r="GW297">
        <v>2</v>
      </c>
      <c r="GX297">
        <v>0</v>
      </c>
      <c r="GY297">
        <v>2</v>
      </c>
      <c r="GZ297">
        <v>0</v>
      </c>
      <c r="HA297">
        <v>0</v>
      </c>
      <c r="HB297">
        <v>0</v>
      </c>
      <c r="HC297">
        <v>1</v>
      </c>
      <c r="HD297">
        <v>0</v>
      </c>
      <c r="HE297">
        <v>1</v>
      </c>
      <c r="HF297">
        <v>0</v>
      </c>
      <c r="HG297">
        <v>0</v>
      </c>
      <c r="HH297">
        <v>0</v>
      </c>
      <c r="HI297">
        <v>0</v>
      </c>
      <c r="HJ297">
        <v>1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1</v>
      </c>
      <c r="HR297">
        <v>0</v>
      </c>
      <c r="HS297">
        <v>16</v>
      </c>
      <c r="HT297">
        <v>3</v>
      </c>
      <c r="HU297">
        <v>1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1</v>
      </c>
      <c r="IF297">
        <v>0</v>
      </c>
      <c r="IG297">
        <v>1</v>
      </c>
      <c r="IH297">
        <v>3</v>
      </c>
    </row>
    <row r="298" spans="1:242">
      <c r="A298" t="s">
        <v>786</v>
      </c>
      <c r="B298" t="s">
        <v>785</v>
      </c>
      <c r="C298" t="str">
        <f>"080605"</f>
        <v>080605</v>
      </c>
      <c r="D298" t="s">
        <v>784</v>
      </c>
      <c r="E298">
        <v>4</v>
      </c>
      <c r="F298">
        <v>1354</v>
      </c>
      <c r="G298">
        <v>1030</v>
      </c>
      <c r="H298">
        <v>474</v>
      </c>
      <c r="I298">
        <v>556</v>
      </c>
      <c r="J298">
        <v>0</v>
      </c>
      <c r="K298">
        <v>1</v>
      </c>
      <c r="L298">
        <v>2</v>
      </c>
      <c r="M298">
        <v>2</v>
      </c>
      <c r="N298">
        <v>0</v>
      </c>
      <c r="O298">
        <v>0</v>
      </c>
      <c r="P298">
        <v>0</v>
      </c>
      <c r="Q298">
        <v>0</v>
      </c>
      <c r="R298">
        <v>2</v>
      </c>
      <c r="S298">
        <v>558</v>
      </c>
      <c r="T298">
        <v>2</v>
      </c>
      <c r="U298">
        <v>0</v>
      </c>
      <c r="V298">
        <v>558</v>
      </c>
      <c r="W298">
        <v>24</v>
      </c>
      <c r="X298">
        <v>19</v>
      </c>
      <c r="Y298">
        <v>5</v>
      </c>
      <c r="Z298">
        <v>0</v>
      </c>
      <c r="AA298">
        <v>534</v>
      </c>
      <c r="AB298">
        <v>181</v>
      </c>
      <c r="AC298">
        <v>14</v>
      </c>
      <c r="AD298">
        <v>59</v>
      </c>
      <c r="AE298">
        <v>0</v>
      </c>
      <c r="AF298">
        <v>3</v>
      </c>
      <c r="AG298">
        <v>12</v>
      </c>
      <c r="AH298">
        <v>15</v>
      </c>
      <c r="AI298">
        <v>36</v>
      </c>
      <c r="AJ298">
        <v>3</v>
      </c>
      <c r="AK298">
        <v>0</v>
      </c>
      <c r="AL298">
        <v>0</v>
      </c>
      <c r="AM298">
        <v>2</v>
      </c>
      <c r="AN298">
        <v>0</v>
      </c>
      <c r="AO298">
        <v>1</v>
      </c>
      <c r="AP298">
        <v>26</v>
      </c>
      <c r="AQ298">
        <v>0</v>
      </c>
      <c r="AR298">
        <v>1</v>
      </c>
      <c r="AS298">
        <v>1</v>
      </c>
      <c r="AT298">
        <v>0</v>
      </c>
      <c r="AU298">
        <v>3</v>
      </c>
      <c r="AV298">
        <v>0</v>
      </c>
      <c r="AW298">
        <v>0</v>
      </c>
      <c r="AX298">
        <v>3</v>
      </c>
      <c r="AY298">
        <v>0</v>
      </c>
      <c r="AZ298">
        <v>2</v>
      </c>
      <c r="BA298">
        <v>181</v>
      </c>
      <c r="BB298">
        <v>139</v>
      </c>
      <c r="BC298">
        <v>53</v>
      </c>
      <c r="BD298">
        <v>21</v>
      </c>
      <c r="BE298">
        <v>1</v>
      </c>
      <c r="BF298">
        <v>11</v>
      </c>
      <c r="BG298">
        <v>1</v>
      </c>
      <c r="BH298">
        <v>10</v>
      </c>
      <c r="BI298">
        <v>6</v>
      </c>
      <c r="BJ298">
        <v>5</v>
      </c>
      <c r="BK298">
        <v>0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1</v>
      </c>
      <c r="BR298">
        <v>0</v>
      </c>
      <c r="BS298">
        <v>2</v>
      </c>
      <c r="BT298">
        <v>0</v>
      </c>
      <c r="BU298">
        <v>2</v>
      </c>
      <c r="BV298">
        <v>0</v>
      </c>
      <c r="BW298">
        <v>0</v>
      </c>
      <c r="BX298">
        <v>6</v>
      </c>
      <c r="BY298">
        <v>5</v>
      </c>
      <c r="BZ298">
        <v>14</v>
      </c>
      <c r="CA298">
        <v>139</v>
      </c>
      <c r="CB298">
        <v>22</v>
      </c>
      <c r="CC298">
        <v>9</v>
      </c>
      <c r="CD298">
        <v>2</v>
      </c>
      <c r="CE298">
        <v>0</v>
      </c>
      <c r="CF298">
        <v>0</v>
      </c>
      <c r="CG298">
        <v>2</v>
      </c>
      <c r="CH298">
        <v>2</v>
      </c>
      <c r="CI298">
        <v>0</v>
      </c>
      <c r="CJ298">
        <v>1</v>
      </c>
      <c r="CK298">
        <v>1</v>
      </c>
      <c r="CL298">
        <v>1</v>
      </c>
      <c r="CM298">
        <v>0</v>
      </c>
      <c r="CN298">
        <v>0</v>
      </c>
      <c r="CO298">
        <v>3</v>
      </c>
      <c r="CP298">
        <v>0</v>
      </c>
      <c r="CQ298">
        <v>0</v>
      </c>
      <c r="CR298">
        <v>1</v>
      </c>
      <c r="CS298">
        <v>22</v>
      </c>
      <c r="CT298">
        <v>28</v>
      </c>
      <c r="CU298">
        <v>20</v>
      </c>
      <c r="CV298">
        <v>0</v>
      </c>
      <c r="CW298">
        <v>1</v>
      </c>
      <c r="CX298">
        <v>2</v>
      </c>
      <c r="CY298">
        <v>0</v>
      </c>
      <c r="CZ298">
        <v>1</v>
      </c>
      <c r="DA298">
        <v>1</v>
      </c>
      <c r="DB298">
        <v>0</v>
      </c>
      <c r="DC298">
        <v>0</v>
      </c>
      <c r="DD298">
        <v>0</v>
      </c>
      <c r="DE298">
        <v>1</v>
      </c>
      <c r="DF298">
        <v>0</v>
      </c>
      <c r="DG298">
        <v>0</v>
      </c>
      <c r="DH298">
        <v>0</v>
      </c>
      <c r="DI298">
        <v>0</v>
      </c>
      <c r="DJ298">
        <v>1</v>
      </c>
      <c r="DK298">
        <v>0</v>
      </c>
      <c r="DL298">
        <v>0</v>
      </c>
      <c r="DM298">
        <v>1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28</v>
      </c>
      <c r="DT298">
        <v>47</v>
      </c>
      <c r="DU298">
        <v>3</v>
      </c>
      <c r="DV298">
        <v>4</v>
      </c>
      <c r="DW298">
        <v>1</v>
      </c>
      <c r="DX298">
        <v>2</v>
      </c>
      <c r="DY298">
        <v>7</v>
      </c>
      <c r="DZ298">
        <v>0</v>
      </c>
      <c r="EA298">
        <v>0</v>
      </c>
      <c r="EB298">
        <v>3</v>
      </c>
      <c r="EC298">
        <v>0</v>
      </c>
      <c r="ED298">
        <v>1</v>
      </c>
      <c r="EE298">
        <v>0</v>
      </c>
      <c r="EF298">
        <v>1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25</v>
      </c>
      <c r="ES298">
        <v>47</v>
      </c>
      <c r="ET298">
        <v>44</v>
      </c>
      <c r="EU298">
        <v>16</v>
      </c>
      <c r="EV298">
        <v>1</v>
      </c>
      <c r="EW298">
        <v>1</v>
      </c>
      <c r="EX298">
        <v>5</v>
      </c>
      <c r="EY298">
        <v>1</v>
      </c>
      <c r="EZ298">
        <v>0</v>
      </c>
      <c r="FA298">
        <v>0</v>
      </c>
      <c r="FB298">
        <v>0</v>
      </c>
      <c r="FC298">
        <v>4</v>
      </c>
      <c r="FD298">
        <v>2</v>
      </c>
      <c r="FE298">
        <v>0</v>
      </c>
      <c r="FF298">
        <v>0</v>
      </c>
      <c r="FG298">
        <v>0</v>
      </c>
      <c r="FH298">
        <v>0</v>
      </c>
      <c r="FI298">
        <v>1</v>
      </c>
      <c r="FJ298">
        <v>1</v>
      </c>
      <c r="FK298">
        <v>0</v>
      </c>
      <c r="FL298">
        <v>1</v>
      </c>
      <c r="FM298">
        <v>0</v>
      </c>
      <c r="FN298">
        <v>0</v>
      </c>
      <c r="FO298">
        <v>0</v>
      </c>
      <c r="FP298">
        <v>1</v>
      </c>
      <c r="FQ298">
        <v>0</v>
      </c>
      <c r="FR298">
        <v>10</v>
      </c>
      <c r="FS298">
        <v>44</v>
      </c>
      <c r="FT298">
        <v>53</v>
      </c>
      <c r="FU298">
        <v>23</v>
      </c>
      <c r="FV298">
        <v>2</v>
      </c>
      <c r="FW298">
        <v>2</v>
      </c>
      <c r="FX298">
        <v>3</v>
      </c>
      <c r="FY298">
        <v>1</v>
      </c>
      <c r="FZ298">
        <v>0</v>
      </c>
      <c r="GA298">
        <v>1</v>
      </c>
      <c r="GB298">
        <v>1</v>
      </c>
      <c r="GC298">
        <v>0</v>
      </c>
      <c r="GD298">
        <v>2</v>
      </c>
      <c r="GE298">
        <v>1</v>
      </c>
      <c r="GF298">
        <v>0</v>
      </c>
      <c r="GG298">
        <v>4</v>
      </c>
      <c r="GH298">
        <v>0</v>
      </c>
      <c r="GI298">
        <v>1</v>
      </c>
      <c r="GJ298">
        <v>0</v>
      </c>
      <c r="GK298">
        <v>0</v>
      </c>
      <c r="GL298">
        <v>0</v>
      </c>
      <c r="GM298">
        <v>0</v>
      </c>
      <c r="GN298">
        <v>1</v>
      </c>
      <c r="GO298">
        <v>0</v>
      </c>
      <c r="GP298">
        <v>3</v>
      </c>
      <c r="GQ298">
        <v>2</v>
      </c>
      <c r="GR298">
        <v>6</v>
      </c>
      <c r="GS298">
        <v>53</v>
      </c>
      <c r="GT298">
        <v>20</v>
      </c>
      <c r="GU298">
        <v>8</v>
      </c>
      <c r="GV298">
        <v>8</v>
      </c>
      <c r="GW298">
        <v>1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2</v>
      </c>
      <c r="HQ298">
        <v>1</v>
      </c>
      <c r="HR298">
        <v>0</v>
      </c>
      <c r="HS298">
        <v>20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</row>
    <row r="299" spans="1:242">
      <c r="A299" t="s">
        <v>783</v>
      </c>
      <c r="B299" t="s">
        <v>778</v>
      </c>
      <c r="C299" t="str">
        <f>"080701"</f>
        <v>080701</v>
      </c>
      <c r="D299" t="s">
        <v>782</v>
      </c>
      <c r="E299">
        <v>1</v>
      </c>
      <c r="F299">
        <v>1865</v>
      </c>
      <c r="G299">
        <v>1410</v>
      </c>
      <c r="H299">
        <v>598</v>
      </c>
      <c r="I299">
        <v>812</v>
      </c>
      <c r="J299">
        <v>2</v>
      </c>
      <c r="K299">
        <v>10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812</v>
      </c>
      <c r="T299">
        <v>0</v>
      </c>
      <c r="U299">
        <v>0</v>
      </c>
      <c r="V299">
        <v>812</v>
      </c>
      <c r="W299">
        <v>40</v>
      </c>
      <c r="X299">
        <v>30</v>
      </c>
      <c r="Y299">
        <v>5</v>
      </c>
      <c r="Z299">
        <v>0</v>
      </c>
      <c r="AA299">
        <v>772</v>
      </c>
      <c r="AB299">
        <v>216</v>
      </c>
      <c r="AC299">
        <v>17</v>
      </c>
      <c r="AD299">
        <v>98</v>
      </c>
      <c r="AE299">
        <v>23</v>
      </c>
      <c r="AF299">
        <v>6</v>
      </c>
      <c r="AG299">
        <v>16</v>
      </c>
      <c r="AH299">
        <v>15</v>
      </c>
      <c r="AI299">
        <v>15</v>
      </c>
      <c r="AJ299">
        <v>0</v>
      </c>
      <c r="AK299">
        <v>5</v>
      </c>
      <c r="AL299">
        <v>4</v>
      </c>
      <c r="AM299">
        <v>0</v>
      </c>
      <c r="AN299">
        <v>1</v>
      </c>
      <c r="AO299">
        <v>0</v>
      </c>
      <c r="AP299">
        <v>1</v>
      </c>
      <c r="AQ299">
        <v>3</v>
      </c>
      <c r="AR299">
        <v>0</v>
      </c>
      <c r="AS299">
        <v>2</v>
      </c>
      <c r="AT299">
        <v>0</v>
      </c>
      <c r="AU299">
        <v>2</v>
      </c>
      <c r="AV299">
        <v>0</v>
      </c>
      <c r="AW299">
        <v>0</v>
      </c>
      <c r="AX299">
        <v>2</v>
      </c>
      <c r="AY299">
        <v>0</v>
      </c>
      <c r="AZ299">
        <v>6</v>
      </c>
      <c r="BA299">
        <v>216</v>
      </c>
      <c r="BB299">
        <v>164</v>
      </c>
      <c r="BC299">
        <v>53</v>
      </c>
      <c r="BD299">
        <v>41</v>
      </c>
      <c r="BE299">
        <v>18</v>
      </c>
      <c r="BF299">
        <v>9</v>
      </c>
      <c r="BG299">
        <v>1</v>
      </c>
      <c r="BH299">
        <v>0</v>
      </c>
      <c r="BI299">
        <v>8</v>
      </c>
      <c r="BJ299">
        <v>4</v>
      </c>
      <c r="BK299">
        <v>14</v>
      </c>
      <c r="BL299">
        <v>1</v>
      </c>
      <c r="BM299">
        <v>0</v>
      </c>
      <c r="BN299">
        <v>2</v>
      </c>
      <c r="BO299">
        <v>0</v>
      </c>
      <c r="BP299">
        <v>1</v>
      </c>
      <c r="BQ299">
        <v>2</v>
      </c>
      <c r="BR299">
        <v>0</v>
      </c>
      <c r="BS299">
        <v>0</v>
      </c>
      <c r="BT299">
        <v>1</v>
      </c>
      <c r="BU299">
        <v>0</v>
      </c>
      <c r="BV299">
        <v>0</v>
      </c>
      <c r="BW299">
        <v>2</v>
      </c>
      <c r="BX299">
        <v>0</v>
      </c>
      <c r="BY299">
        <v>2</v>
      </c>
      <c r="BZ299">
        <v>5</v>
      </c>
      <c r="CA299">
        <v>164</v>
      </c>
      <c r="CB299">
        <v>25</v>
      </c>
      <c r="CC299">
        <v>15</v>
      </c>
      <c r="CD299">
        <v>0</v>
      </c>
      <c r="CE299">
        <v>1</v>
      </c>
      <c r="CF299">
        <v>0</v>
      </c>
      <c r="CG299">
        <v>1</v>
      </c>
      <c r="CH299">
        <v>0</v>
      </c>
      <c r="CI299">
        <v>0</v>
      </c>
      <c r="CJ299">
        <v>0</v>
      </c>
      <c r="CK299">
        <v>4</v>
      </c>
      <c r="CL299">
        <v>0</v>
      </c>
      <c r="CM299">
        <v>0</v>
      </c>
      <c r="CN299">
        <v>0</v>
      </c>
      <c r="CO299">
        <v>2</v>
      </c>
      <c r="CP299">
        <v>1</v>
      </c>
      <c r="CQ299">
        <v>1</v>
      </c>
      <c r="CR299">
        <v>0</v>
      </c>
      <c r="CS299">
        <v>25</v>
      </c>
      <c r="CT299">
        <v>42</v>
      </c>
      <c r="CU299">
        <v>17</v>
      </c>
      <c r="CV299">
        <v>0</v>
      </c>
      <c r="CW299">
        <v>3</v>
      </c>
      <c r="CX299">
        <v>0</v>
      </c>
      <c r="CY299">
        <v>0</v>
      </c>
      <c r="CZ299">
        <v>1</v>
      </c>
      <c r="DA299">
        <v>0</v>
      </c>
      <c r="DB299">
        <v>1</v>
      </c>
      <c r="DC299">
        <v>2</v>
      </c>
      <c r="DD299">
        <v>2</v>
      </c>
      <c r="DE299">
        <v>3</v>
      </c>
      <c r="DF299">
        <v>0</v>
      </c>
      <c r="DG299">
        <v>0</v>
      </c>
      <c r="DH299">
        <v>1</v>
      </c>
      <c r="DI299">
        <v>2</v>
      </c>
      <c r="DJ299">
        <v>0</v>
      </c>
      <c r="DK299">
        <v>0</v>
      </c>
      <c r="DL299">
        <v>0</v>
      </c>
      <c r="DM299">
        <v>1</v>
      </c>
      <c r="DN299">
        <v>2</v>
      </c>
      <c r="DO299">
        <v>2</v>
      </c>
      <c r="DP299">
        <v>0</v>
      </c>
      <c r="DQ299">
        <v>1</v>
      </c>
      <c r="DR299">
        <v>4</v>
      </c>
      <c r="DS299">
        <v>42</v>
      </c>
      <c r="DT299">
        <v>132</v>
      </c>
      <c r="DU299">
        <v>5</v>
      </c>
      <c r="DV299">
        <v>28</v>
      </c>
      <c r="DW299">
        <v>1</v>
      </c>
      <c r="DX299">
        <v>0</v>
      </c>
      <c r="DY299">
        <v>5</v>
      </c>
      <c r="DZ299">
        <v>11</v>
      </c>
      <c r="EA299">
        <v>0</v>
      </c>
      <c r="EB299">
        <v>0</v>
      </c>
      <c r="EC299">
        <v>0</v>
      </c>
      <c r="ED299">
        <v>0</v>
      </c>
      <c r="EE299">
        <v>73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1</v>
      </c>
      <c r="EN299">
        <v>0</v>
      </c>
      <c r="EO299">
        <v>0</v>
      </c>
      <c r="EP299">
        <v>1</v>
      </c>
      <c r="EQ299">
        <v>2</v>
      </c>
      <c r="ER299">
        <v>5</v>
      </c>
      <c r="ES299">
        <v>132</v>
      </c>
      <c r="ET299">
        <v>57</v>
      </c>
      <c r="EU299">
        <v>31</v>
      </c>
      <c r="EV299">
        <v>1</v>
      </c>
      <c r="EW299">
        <v>0</v>
      </c>
      <c r="EX299">
        <v>7</v>
      </c>
      <c r="EY299">
        <v>1</v>
      </c>
      <c r="EZ299">
        <v>1</v>
      </c>
      <c r="FA299">
        <v>0</v>
      </c>
      <c r="FB299">
        <v>0</v>
      </c>
      <c r="FC299">
        <v>3</v>
      </c>
      <c r="FD299">
        <v>3</v>
      </c>
      <c r="FE299">
        <v>0</v>
      </c>
      <c r="FF299">
        <v>0</v>
      </c>
      <c r="FG299">
        <v>0</v>
      </c>
      <c r="FH299">
        <v>0</v>
      </c>
      <c r="FI299">
        <v>1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9</v>
      </c>
      <c r="FS299">
        <v>57</v>
      </c>
      <c r="FT299">
        <v>84</v>
      </c>
      <c r="FU299">
        <v>34</v>
      </c>
      <c r="FV299">
        <v>2</v>
      </c>
      <c r="FW299">
        <v>6</v>
      </c>
      <c r="FX299">
        <v>2</v>
      </c>
      <c r="FY299">
        <v>1</v>
      </c>
      <c r="FZ299">
        <v>6</v>
      </c>
      <c r="GA299">
        <v>4</v>
      </c>
      <c r="GB299">
        <v>3</v>
      </c>
      <c r="GC299">
        <v>4</v>
      </c>
      <c r="GD299">
        <v>1</v>
      </c>
      <c r="GE299">
        <v>1</v>
      </c>
      <c r="GF299">
        <v>2</v>
      </c>
      <c r="GG299">
        <v>4</v>
      </c>
      <c r="GH299">
        <v>2</v>
      </c>
      <c r="GI299">
        <v>2</v>
      </c>
      <c r="GJ299">
        <v>0</v>
      </c>
      <c r="GK299">
        <v>0</v>
      </c>
      <c r="GL299">
        <v>3</v>
      </c>
      <c r="GM299">
        <v>1</v>
      </c>
      <c r="GN299">
        <v>0</v>
      </c>
      <c r="GO299">
        <v>0</v>
      </c>
      <c r="GP299">
        <v>0</v>
      </c>
      <c r="GQ299">
        <v>4</v>
      </c>
      <c r="GR299">
        <v>2</v>
      </c>
      <c r="GS299">
        <v>84</v>
      </c>
      <c r="GT299">
        <v>50</v>
      </c>
      <c r="GU299">
        <v>10</v>
      </c>
      <c r="GV299">
        <v>20</v>
      </c>
      <c r="GW299">
        <v>4</v>
      </c>
      <c r="GX299">
        <v>0</v>
      </c>
      <c r="GY299">
        <v>2</v>
      </c>
      <c r="GZ299">
        <v>0</v>
      </c>
      <c r="HA299">
        <v>0</v>
      </c>
      <c r="HB299">
        <v>0</v>
      </c>
      <c r="HC299">
        <v>0</v>
      </c>
      <c r="HD299">
        <v>1</v>
      </c>
      <c r="HE299">
        <v>0</v>
      </c>
      <c r="HF299">
        <v>0</v>
      </c>
      <c r="HG299">
        <v>2</v>
      </c>
      <c r="HH299">
        <v>1</v>
      </c>
      <c r="HI299">
        <v>5</v>
      </c>
      <c r="HJ299">
        <v>0</v>
      </c>
      <c r="HK299">
        <v>0</v>
      </c>
      <c r="HL299">
        <v>1</v>
      </c>
      <c r="HM299">
        <v>1</v>
      </c>
      <c r="HN299">
        <v>1</v>
      </c>
      <c r="HO299">
        <v>2</v>
      </c>
      <c r="HP299">
        <v>0</v>
      </c>
      <c r="HQ299">
        <v>0</v>
      </c>
      <c r="HR299">
        <v>0</v>
      </c>
      <c r="HS299">
        <v>50</v>
      </c>
      <c r="HT299">
        <v>2</v>
      </c>
      <c r="HU299">
        <v>1</v>
      </c>
      <c r="HV299">
        <v>0</v>
      </c>
      <c r="HW299">
        <v>0</v>
      </c>
      <c r="HX299">
        <v>0</v>
      </c>
      <c r="HY299">
        <v>1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2</v>
      </c>
    </row>
    <row r="300" spans="1:242">
      <c r="A300" t="s">
        <v>781</v>
      </c>
      <c r="B300" t="s">
        <v>778</v>
      </c>
      <c r="C300" t="str">
        <f>"080701"</f>
        <v>080701</v>
      </c>
      <c r="D300" t="s">
        <v>780</v>
      </c>
      <c r="E300">
        <v>2</v>
      </c>
      <c r="F300">
        <v>777</v>
      </c>
      <c r="G300">
        <v>590</v>
      </c>
      <c r="H300">
        <v>337</v>
      </c>
      <c r="I300">
        <v>253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253</v>
      </c>
      <c r="T300">
        <v>0</v>
      </c>
      <c r="U300">
        <v>0</v>
      </c>
      <c r="V300">
        <v>253</v>
      </c>
      <c r="W300">
        <v>5</v>
      </c>
      <c r="X300">
        <v>1</v>
      </c>
      <c r="Y300">
        <v>4</v>
      </c>
      <c r="Z300">
        <v>0</v>
      </c>
      <c r="AA300">
        <v>248</v>
      </c>
      <c r="AB300">
        <v>83</v>
      </c>
      <c r="AC300">
        <v>5</v>
      </c>
      <c r="AD300">
        <v>31</v>
      </c>
      <c r="AE300">
        <v>2</v>
      </c>
      <c r="AF300">
        <v>0</v>
      </c>
      <c r="AG300">
        <v>13</v>
      </c>
      <c r="AH300">
        <v>10</v>
      </c>
      <c r="AI300">
        <v>9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2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4</v>
      </c>
      <c r="AV300">
        <v>0</v>
      </c>
      <c r="AW300">
        <v>0</v>
      </c>
      <c r="AX300">
        <v>1</v>
      </c>
      <c r="AY300">
        <v>0</v>
      </c>
      <c r="AZ300">
        <v>3</v>
      </c>
      <c r="BA300">
        <v>83</v>
      </c>
      <c r="BB300">
        <v>36</v>
      </c>
      <c r="BC300">
        <v>20</v>
      </c>
      <c r="BD300">
        <v>0</v>
      </c>
      <c r="BE300">
        <v>4</v>
      </c>
      <c r="BF300">
        <v>1</v>
      </c>
      <c r="BG300">
        <v>1</v>
      </c>
      <c r="BH300">
        <v>1</v>
      </c>
      <c r="BI300">
        <v>2</v>
      </c>
      <c r="BJ300">
        <v>0</v>
      </c>
      <c r="BK300">
        <v>2</v>
      </c>
      <c r="BL300">
        <v>0</v>
      </c>
      <c r="BM300">
        <v>0</v>
      </c>
      <c r="BN300">
        <v>1</v>
      </c>
      <c r="BO300">
        <v>1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1</v>
      </c>
      <c r="BW300">
        <v>1</v>
      </c>
      <c r="BX300">
        <v>0</v>
      </c>
      <c r="BY300">
        <v>1</v>
      </c>
      <c r="BZ300">
        <v>0</v>
      </c>
      <c r="CA300">
        <v>36</v>
      </c>
      <c r="CB300">
        <v>9</v>
      </c>
      <c r="CC300">
        <v>5</v>
      </c>
      <c r="CD300">
        <v>0</v>
      </c>
      <c r="CE300">
        <v>1</v>
      </c>
      <c r="CF300">
        <v>0</v>
      </c>
      <c r="CG300">
        <v>0</v>
      </c>
      <c r="CH300">
        <v>0</v>
      </c>
      <c r="CI300">
        <v>2</v>
      </c>
      <c r="CJ300">
        <v>1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9</v>
      </c>
      <c r="CT300">
        <v>5</v>
      </c>
      <c r="CU300">
        <v>4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1</v>
      </c>
      <c r="DR300">
        <v>0</v>
      </c>
      <c r="DS300">
        <v>5</v>
      </c>
      <c r="DT300">
        <v>68</v>
      </c>
      <c r="DU300">
        <v>5</v>
      </c>
      <c r="DV300">
        <v>17</v>
      </c>
      <c r="DW300">
        <v>0</v>
      </c>
      <c r="DX300">
        <v>2</v>
      </c>
      <c r="DY300">
        <v>1</v>
      </c>
      <c r="DZ300">
        <v>6</v>
      </c>
      <c r="EA300">
        <v>0</v>
      </c>
      <c r="EB300">
        <v>0</v>
      </c>
      <c r="EC300">
        <v>0</v>
      </c>
      <c r="ED300">
        <v>1</v>
      </c>
      <c r="EE300">
        <v>34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2</v>
      </c>
      <c r="ES300">
        <v>68</v>
      </c>
      <c r="ET300">
        <v>19</v>
      </c>
      <c r="EU300">
        <v>10</v>
      </c>
      <c r="EV300">
        <v>2</v>
      </c>
      <c r="EW300">
        <v>0</v>
      </c>
      <c r="EX300">
        <v>5</v>
      </c>
      <c r="EY300">
        <v>1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1</v>
      </c>
      <c r="FS300">
        <v>19</v>
      </c>
      <c r="FT300">
        <v>21</v>
      </c>
      <c r="FU300">
        <v>8</v>
      </c>
      <c r="FV300">
        <v>0</v>
      </c>
      <c r="FW300">
        <v>2</v>
      </c>
      <c r="FX300">
        <v>2</v>
      </c>
      <c r="FY300">
        <v>0</v>
      </c>
      <c r="FZ300">
        <v>2</v>
      </c>
      <c r="GA300">
        <v>1</v>
      </c>
      <c r="GB300">
        <v>0</v>
      </c>
      <c r="GC300">
        <v>0</v>
      </c>
      <c r="GD300">
        <v>1</v>
      </c>
      <c r="GE300">
        <v>1</v>
      </c>
      <c r="GF300">
        <v>2</v>
      </c>
      <c r="GG300">
        <v>0</v>
      </c>
      <c r="GH300">
        <v>0</v>
      </c>
      <c r="GI300">
        <v>1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1</v>
      </c>
      <c r="GS300">
        <v>21</v>
      </c>
      <c r="GT300">
        <v>7</v>
      </c>
      <c r="GU300">
        <v>1</v>
      </c>
      <c r="GV300">
        <v>2</v>
      </c>
      <c r="GW300">
        <v>0</v>
      </c>
      <c r="GX300">
        <v>1</v>
      </c>
      <c r="GY300">
        <v>2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1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7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</row>
    <row r="301" spans="1:242">
      <c r="A301" t="s">
        <v>779</v>
      </c>
      <c r="B301" t="s">
        <v>778</v>
      </c>
      <c r="C301" t="str">
        <f>"080701"</f>
        <v>080701</v>
      </c>
      <c r="D301" t="s">
        <v>777</v>
      </c>
      <c r="E301">
        <v>3</v>
      </c>
      <c r="F301">
        <v>1128</v>
      </c>
      <c r="G301">
        <v>850</v>
      </c>
      <c r="H301">
        <v>460</v>
      </c>
      <c r="I301">
        <v>390</v>
      </c>
      <c r="J301">
        <v>0</v>
      </c>
      <c r="K301">
        <v>11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390</v>
      </c>
      <c r="T301">
        <v>0</v>
      </c>
      <c r="U301">
        <v>0</v>
      </c>
      <c r="V301">
        <v>390</v>
      </c>
      <c r="W301">
        <v>15</v>
      </c>
      <c r="X301">
        <v>6</v>
      </c>
      <c r="Y301">
        <v>9</v>
      </c>
      <c r="Z301">
        <v>0</v>
      </c>
      <c r="AA301">
        <v>375</v>
      </c>
      <c r="AB301">
        <v>121</v>
      </c>
      <c r="AC301">
        <v>15</v>
      </c>
      <c r="AD301">
        <v>55</v>
      </c>
      <c r="AE301">
        <v>1</v>
      </c>
      <c r="AF301">
        <v>1</v>
      </c>
      <c r="AG301">
        <v>6</v>
      </c>
      <c r="AH301">
        <v>9</v>
      </c>
      <c r="AI301">
        <v>9</v>
      </c>
      <c r="AJ301">
        <v>1</v>
      </c>
      <c r="AK301">
        <v>0</v>
      </c>
      <c r="AL301">
        <v>1</v>
      </c>
      <c r="AM301">
        <v>1</v>
      </c>
      <c r="AN301">
        <v>0</v>
      </c>
      <c r="AO301">
        <v>0</v>
      </c>
      <c r="AP301">
        <v>0</v>
      </c>
      <c r="AQ301">
        <v>10</v>
      </c>
      <c r="AR301">
        <v>0</v>
      </c>
      <c r="AS301">
        <v>3</v>
      </c>
      <c r="AT301">
        <v>3</v>
      </c>
      <c r="AU301">
        <v>1</v>
      </c>
      <c r="AV301">
        <v>0</v>
      </c>
      <c r="AW301">
        <v>0</v>
      </c>
      <c r="AX301">
        <v>4</v>
      </c>
      <c r="AY301">
        <v>1</v>
      </c>
      <c r="AZ301">
        <v>0</v>
      </c>
      <c r="BA301">
        <v>121</v>
      </c>
      <c r="BB301">
        <v>85</v>
      </c>
      <c r="BC301">
        <v>19</v>
      </c>
      <c r="BD301">
        <v>10</v>
      </c>
      <c r="BE301">
        <v>21</v>
      </c>
      <c r="BF301">
        <v>3</v>
      </c>
      <c r="BG301">
        <v>0</v>
      </c>
      <c r="BH301">
        <v>0</v>
      </c>
      <c r="BI301">
        <v>10</v>
      </c>
      <c r="BJ301">
        <v>2</v>
      </c>
      <c r="BK301">
        <v>3</v>
      </c>
      <c r="BL301">
        <v>0</v>
      </c>
      <c r="BM301">
        <v>2</v>
      </c>
      <c r="BN301">
        <v>0</v>
      </c>
      <c r="BO301">
        <v>0</v>
      </c>
      <c r="BP301">
        <v>1</v>
      </c>
      <c r="BQ301">
        <v>6</v>
      </c>
      <c r="BR301">
        <v>1</v>
      </c>
      <c r="BS301">
        <v>1</v>
      </c>
      <c r="BT301">
        <v>1</v>
      </c>
      <c r="BU301">
        <v>0</v>
      </c>
      <c r="BV301">
        <v>1</v>
      </c>
      <c r="BW301">
        <v>1</v>
      </c>
      <c r="BX301">
        <v>0</v>
      </c>
      <c r="BY301">
        <v>0</v>
      </c>
      <c r="BZ301">
        <v>3</v>
      </c>
      <c r="CA301">
        <v>85</v>
      </c>
      <c r="CB301">
        <v>15</v>
      </c>
      <c r="CC301">
        <v>8</v>
      </c>
      <c r="CD301">
        <v>1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2</v>
      </c>
      <c r="CK301">
        <v>2</v>
      </c>
      <c r="CL301">
        <v>0</v>
      </c>
      <c r="CM301">
        <v>1</v>
      </c>
      <c r="CN301">
        <v>0</v>
      </c>
      <c r="CO301">
        <v>0</v>
      </c>
      <c r="CP301">
        <v>0</v>
      </c>
      <c r="CQ301">
        <v>0</v>
      </c>
      <c r="CR301">
        <v>1</v>
      </c>
      <c r="CS301">
        <v>15</v>
      </c>
      <c r="CT301">
        <v>15</v>
      </c>
      <c r="CU301">
        <v>9</v>
      </c>
      <c r="CV301">
        <v>1</v>
      </c>
      <c r="CW301">
        <v>0</v>
      </c>
      <c r="CX301">
        <v>0</v>
      </c>
      <c r="CY301">
        <v>0</v>
      </c>
      <c r="CZ301">
        <v>1</v>
      </c>
      <c r="DA301">
        <v>0</v>
      </c>
      <c r="DB301">
        <v>0</v>
      </c>
      <c r="DC301">
        <v>3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1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15</v>
      </c>
      <c r="DT301">
        <v>54</v>
      </c>
      <c r="DU301">
        <v>3</v>
      </c>
      <c r="DV301">
        <v>18</v>
      </c>
      <c r="DW301">
        <v>0</v>
      </c>
      <c r="DX301">
        <v>0</v>
      </c>
      <c r="DY301">
        <v>0</v>
      </c>
      <c r="DZ301">
        <v>4</v>
      </c>
      <c r="EA301">
        <v>0</v>
      </c>
      <c r="EB301">
        <v>0</v>
      </c>
      <c r="EC301">
        <v>0</v>
      </c>
      <c r="ED301">
        <v>0</v>
      </c>
      <c r="EE301">
        <v>25</v>
      </c>
      <c r="EF301">
        <v>0</v>
      </c>
      <c r="EG301">
        <v>0</v>
      </c>
      <c r="EH301">
        <v>0</v>
      </c>
      <c r="EI301">
        <v>1</v>
      </c>
      <c r="EJ301">
        <v>0</v>
      </c>
      <c r="EK301">
        <v>0</v>
      </c>
      <c r="EL301">
        <v>0</v>
      </c>
      <c r="EM301">
        <v>1</v>
      </c>
      <c r="EN301">
        <v>0</v>
      </c>
      <c r="EO301">
        <v>1</v>
      </c>
      <c r="EP301">
        <v>0</v>
      </c>
      <c r="EQ301">
        <v>0</v>
      </c>
      <c r="ER301">
        <v>1</v>
      </c>
      <c r="ES301">
        <v>54</v>
      </c>
      <c r="ET301">
        <v>34</v>
      </c>
      <c r="EU301">
        <v>13</v>
      </c>
      <c r="EV301">
        <v>1</v>
      </c>
      <c r="EW301">
        <v>0</v>
      </c>
      <c r="EX301">
        <v>7</v>
      </c>
      <c r="EY301">
        <v>0</v>
      </c>
      <c r="EZ301">
        <v>4</v>
      </c>
      <c r="FA301">
        <v>0</v>
      </c>
      <c r="FB301">
        <v>0</v>
      </c>
      <c r="FC301">
        <v>1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3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1</v>
      </c>
      <c r="FQ301">
        <v>0</v>
      </c>
      <c r="FR301">
        <v>4</v>
      </c>
      <c r="FS301">
        <v>34</v>
      </c>
      <c r="FT301">
        <v>29</v>
      </c>
      <c r="FU301">
        <v>11</v>
      </c>
      <c r="FV301">
        <v>2</v>
      </c>
      <c r="FW301">
        <v>1</v>
      </c>
      <c r="FX301">
        <v>4</v>
      </c>
      <c r="FY301">
        <v>0</v>
      </c>
      <c r="FZ301">
        <v>2</v>
      </c>
      <c r="GA301">
        <v>0</v>
      </c>
      <c r="GB301">
        <v>1</v>
      </c>
      <c r="GC301">
        <v>1</v>
      </c>
      <c r="GD301">
        <v>0</v>
      </c>
      <c r="GE301">
        <v>0</v>
      </c>
      <c r="GF301">
        <v>1</v>
      </c>
      <c r="GG301">
        <v>1</v>
      </c>
      <c r="GH301">
        <v>0</v>
      </c>
      <c r="GI301">
        <v>0</v>
      </c>
      <c r="GJ301">
        <v>0</v>
      </c>
      <c r="GK301">
        <v>0</v>
      </c>
      <c r="GL301">
        <v>2</v>
      </c>
      <c r="GM301">
        <v>0</v>
      </c>
      <c r="GN301">
        <v>0</v>
      </c>
      <c r="GO301">
        <v>2</v>
      </c>
      <c r="GP301">
        <v>0</v>
      </c>
      <c r="GQ301">
        <v>1</v>
      </c>
      <c r="GR301">
        <v>0</v>
      </c>
      <c r="GS301">
        <v>29</v>
      </c>
      <c r="GT301">
        <v>21</v>
      </c>
      <c r="GU301">
        <v>7</v>
      </c>
      <c r="GV301">
        <v>9</v>
      </c>
      <c r="GW301">
        <v>0</v>
      </c>
      <c r="GX301">
        <v>0</v>
      </c>
      <c r="GY301">
        <v>1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1</v>
      </c>
      <c r="HG301">
        <v>0</v>
      </c>
      <c r="HH301">
        <v>2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1</v>
      </c>
      <c r="HS301">
        <v>21</v>
      </c>
      <c r="HT301">
        <v>1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1</v>
      </c>
      <c r="ID301">
        <v>0</v>
      </c>
      <c r="IE301">
        <v>0</v>
      </c>
      <c r="IF301">
        <v>0</v>
      </c>
      <c r="IG301">
        <v>0</v>
      </c>
      <c r="IH301">
        <v>1</v>
      </c>
    </row>
    <row r="302" spans="1:242">
      <c r="A302" t="s">
        <v>776</v>
      </c>
      <c r="B302" t="s">
        <v>769</v>
      </c>
      <c r="C302" t="str">
        <f>"080702"</f>
        <v>080702</v>
      </c>
      <c r="D302" t="s">
        <v>775</v>
      </c>
      <c r="E302">
        <v>1</v>
      </c>
      <c r="F302">
        <v>1581</v>
      </c>
      <c r="G302">
        <v>1198</v>
      </c>
      <c r="H302">
        <v>500</v>
      </c>
      <c r="I302">
        <v>698</v>
      </c>
      <c r="J302">
        <v>0</v>
      </c>
      <c r="K302">
        <v>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698</v>
      </c>
      <c r="T302">
        <v>0</v>
      </c>
      <c r="U302">
        <v>0</v>
      </c>
      <c r="V302">
        <v>698</v>
      </c>
      <c r="W302">
        <v>33</v>
      </c>
      <c r="X302">
        <v>30</v>
      </c>
      <c r="Y302">
        <v>3</v>
      </c>
      <c r="Z302">
        <v>0</v>
      </c>
      <c r="AA302">
        <v>665</v>
      </c>
      <c r="AB302">
        <v>161</v>
      </c>
      <c r="AC302">
        <v>11</v>
      </c>
      <c r="AD302">
        <v>60</v>
      </c>
      <c r="AE302">
        <v>12</v>
      </c>
      <c r="AF302">
        <v>5</v>
      </c>
      <c r="AG302">
        <v>40</v>
      </c>
      <c r="AH302">
        <v>14</v>
      </c>
      <c r="AI302">
        <v>7</v>
      </c>
      <c r="AJ302">
        <v>0</v>
      </c>
      <c r="AK302">
        <v>1</v>
      </c>
      <c r="AL302">
        <v>2</v>
      </c>
      <c r="AM302">
        <v>0</v>
      </c>
      <c r="AN302">
        <v>0</v>
      </c>
      <c r="AO302">
        <v>0</v>
      </c>
      <c r="AP302">
        <v>1</v>
      </c>
      <c r="AQ302">
        <v>4</v>
      </c>
      <c r="AR302">
        <v>0</v>
      </c>
      <c r="AS302">
        <v>0</v>
      </c>
      <c r="AT302">
        <v>0</v>
      </c>
      <c r="AU302">
        <v>2</v>
      </c>
      <c r="AV302">
        <v>1</v>
      </c>
      <c r="AW302">
        <v>0</v>
      </c>
      <c r="AX302">
        <v>1</v>
      </c>
      <c r="AY302">
        <v>0</v>
      </c>
      <c r="AZ302">
        <v>0</v>
      </c>
      <c r="BA302">
        <v>161</v>
      </c>
      <c r="BB302">
        <v>213</v>
      </c>
      <c r="BC302">
        <v>74</v>
      </c>
      <c r="BD302">
        <v>18</v>
      </c>
      <c r="BE302">
        <v>36</v>
      </c>
      <c r="BF302">
        <v>15</v>
      </c>
      <c r="BG302">
        <v>1</v>
      </c>
      <c r="BH302">
        <v>0</v>
      </c>
      <c r="BI302">
        <v>21</v>
      </c>
      <c r="BJ302">
        <v>5</v>
      </c>
      <c r="BK302">
        <v>15</v>
      </c>
      <c r="BL302">
        <v>0</v>
      </c>
      <c r="BM302">
        <v>0</v>
      </c>
      <c r="BN302">
        <v>0</v>
      </c>
      <c r="BO302">
        <v>0</v>
      </c>
      <c r="BP302">
        <v>2</v>
      </c>
      <c r="BQ302">
        <v>11</v>
      </c>
      <c r="BR302">
        <v>0</v>
      </c>
      <c r="BS302">
        <v>0</v>
      </c>
      <c r="BT302">
        <v>5</v>
      </c>
      <c r="BU302">
        <v>2</v>
      </c>
      <c r="BV302">
        <v>1</v>
      </c>
      <c r="BW302">
        <v>1</v>
      </c>
      <c r="BX302">
        <v>0</v>
      </c>
      <c r="BY302">
        <v>3</v>
      </c>
      <c r="BZ302">
        <v>3</v>
      </c>
      <c r="CA302">
        <v>213</v>
      </c>
      <c r="CB302">
        <v>22</v>
      </c>
      <c r="CC302">
        <v>13</v>
      </c>
      <c r="CD302">
        <v>2</v>
      </c>
      <c r="CE302">
        <v>0</v>
      </c>
      <c r="CF302">
        <v>2</v>
      </c>
      <c r="CG302">
        <v>0</v>
      </c>
      <c r="CH302">
        <v>1</v>
      </c>
      <c r="CI302">
        <v>0</v>
      </c>
      <c r="CJ302">
        <v>1</v>
      </c>
      <c r="CK302">
        <v>1</v>
      </c>
      <c r="CL302">
        <v>1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1</v>
      </c>
      <c r="CS302">
        <v>22</v>
      </c>
      <c r="CT302">
        <v>19</v>
      </c>
      <c r="CU302">
        <v>10</v>
      </c>
      <c r="CV302">
        <v>1</v>
      </c>
      <c r="CW302">
        <v>2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1</v>
      </c>
      <c r="DF302">
        <v>0</v>
      </c>
      <c r="DG302">
        <v>0</v>
      </c>
      <c r="DH302">
        <v>1</v>
      </c>
      <c r="DI302">
        <v>1</v>
      </c>
      <c r="DJ302">
        <v>0</v>
      </c>
      <c r="DK302">
        <v>0</v>
      </c>
      <c r="DL302">
        <v>3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19</v>
      </c>
      <c r="DT302">
        <v>41</v>
      </c>
      <c r="DU302">
        <v>7</v>
      </c>
      <c r="DV302">
        <v>20</v>
      </c>
      <c r="DW302">
        <v>1</v>
      </c>
      <c r="DX302">
        <v>0</v>
      </c>
      <c r="DY302">
        <v>0</v>
      </c>
      <c r="DZ302">
        <v>5</v>
      </c>
      <c r="EA302">
        <v>0</v>
      </c>
      <c r="EB302">
        <v>0</v>
      </c>
      <c r="EC302">
        <v>0</v>
      </c>
      <c r="ED302">
        <v>0</v>
      </c>
      <c r="EE302">
        <v>1</v>
      </c>
      <c r="EF302">
        <v>3</v>
      </c>
      <c r="EG302">
        <v>0</v>
      </c>
      <c r="EH302">
        <v>0</v>
      </c>
      <c r="EI302">
        <v>0</v>
      </c>
      <c r="EJ302">
        <v>1</v>
      </c>
      <c r="EK302">
        <v>0</v>
      </c>
      <c r="EL302">
        <v>0</v>
      </c>
      <c r="EM302">
        <v>1</v>
      </c>
      <c r="EN302">
        <v>0</v>
      </c>
      <c r="EO302">
        <v>0</v>
      </c>
      <c r="EP302">
        <v>0</v>
      </c>
      <c r="EQ302">
        <v>0</v>
      </c>
      <c r="ER302">
        <v>2</v>
      </c>
      <c r="ES302">
        <v>41</v>
      </c>
      <c r="ET302">
        <v>77</v>
      </c>
      <c r="EU302">
        <v>43</v>
      </c>
      <c r="EV302">
        <v>3</v>
      </c>
      <c r="EW302">
        <v>1</v>
      </c>
      <c r="EX302">
        <v>4</v>
      </c>
      <c r="EY302">
        <v>3</v>
      </c>
      <c r="EZ302">
        <v>1</v>
      </c>
      <c r="FA302">
        <v>0</v>
      </c>
      <c r="FB302">
        <v>1</v>
      </c>
      <c r="FC302">
        <v>2</v>
      </c>
      <c r="FD302">
        <v>1</v>
      </c>
      <c r="FE302">
        <v>0</v>
      </c>
      <c r="FF302">
        <v>0</v>
      </c>
      <c r="FG302">
        <v>0</v>
      </c>
      <c r="FH302">
        <v>0</v>
      </c>
      <c r="FI302">
        <v>10</v>
      </c>
      <c r="FJ302">
        <v>0</v>
      </c>
      <c r="FK302">
        <v>0</v>
      </c>
      <c r="FL302">
        <v>1</v>
      </c>
      <c r="FM302">
        <v>0</v>
      </c>
      <c r="FN302">
        <v>0</v>
      </c>
      <c r="FO302">
        <v>0</v>
      </c>
      <c r="FP302">
        <v>1</v>
      </c>
      <c r="FQ302">
        <v>1</v>
      </c>
      <c r="FR302">
        <v>5</v>
      </c>
      <c r="FS302">
        <v>77</v>
      </c>
      <c r="FT302">
        <v>71</v>
      </c>
      <c r="FU302">
        <v>39</v>
      </c>
      <c r="FV302">
        <v>3</v>
      </c>
      <c r="FW302">
        <v>2</v>
      </c>
      <c r="FX302">
        <v>3</v>
      </c>
      <c r="FY302">
        <v>1</v>
      </c>
      <c r="FZ302">
        <v>2</v>
      </c>
      <c r="GA302">
        <v>1</v>
      </c>
      <c r="GB302">
        <v>0</v>
      </c>
      <c r="GC302">
        <v>3</v>
      </c>
      <c r="GD302">
        <v>3</v>
      </c>
      <c r="GE302">
        <v>0</v>
      </c>
      <c r="GF302">
        <v>1</v>
      </c>
      <c r="GG302">
        <v>0</v>
      </c>
      <c r="GH302">
        <v>2</v>
      </c>
      <c r="GI302">
        <v>0</v>
      </c>
      <c r="GJ302">
        <v>1</v>
      </c>
      <c r="GK302">
        <v>0</v>
      </c>
      <c r="GL302">
        <v>0</v>
      </c>
      <c r="GM302">
        <v>1</v>
      </c>
      <c r="GN302">
        <v>0</v>
      </c>
      <c r="GO302">
        <v>1</v>
      </c>
      <c r="GP302">
        <v>0</v>
      </c>
      <c r="GQ302">
        <v>5</v>
      </c>
      <c r="GR302">
        <v>3</v>
      </c>
      <c r="GS302">
        <v>71</v>
      </c>
      <c r="GT302">
        <v>59</v>
      </c>
      <c r="GU302">
        <v>14</v>
      </c>
      <c r="GV302">
        <v>26</v>
      </c>
      <c r="GW302">
        <v>4</v>
      </c>
      <c r="GX302">
        <v>0</v>
      </c>
      <c r="GY302">
        <v>1</v>
      </c>
      <c r="GZ302">
        <v>1</v>
      </c>
      <c r="HA302">
        <v>2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2</v>
      </c>
      <c r="HJ302">
        <v>0</v>
      </c>
      <c r="HK302">
        <v>2</v>
      </c>
      <c r="HL302">
        <v>4</v>
      </c>
      <c r="HM302">
        <v>0</v>
      </c>
      <c r="HN302">
        <v>0</v>
      </c>
      <c r="HO302">
        <v>0</v>
      </c>
      <c r="HP302">
        <v>0</v>
      </c>
      <c r="HQ302">
        <v>1</v>
      </c>
      <c r="HR302">
        <v>2</v>
      </c>
      <c r="HS302">
        <v>59</v>
      </c>
      <c r="HT302">
        <v>2</v>
      </c>
      <c r="HU302">
        <v>0</v>
      </c>
      <c r="HV302">
        <v>0</v>
      </c>
      <c r="HW302">
        <v>1</v>
      </c>
      <c r="HX302">
        <v>0</v>
      </c>
      <c r="HY302">
        <v>1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2</v>
      </c>
    </row>
    <row r="303" spans="1:242">
      <c r="A303" t="s">
        <v>774</v>
      </c>
      <c r="B303" t="s">
        <v>769</v>
      </c>
      <c r="C303" t="str">
        <f>"080702"</f>
        <v>080702</v>
      </c>
      <c r="D303" t="s">
        <v>773</v>
      </c>
      <c r="E303">
        <v>2</v>
      </c>
      <c r="F303">
        <v>152</v>
      </c>
      <c r="G303">
        <v>120</v>
      </c>
      <c r="H303">
        <v>86</v>
      </c>
      <c r="I303">
        <v>34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34</v>
      </c>
      <c r="T303">
        <v>0</v>
      </c>
      <c r="U303">
        <v>0</v>
      </c>
      <c r="V303">
        <v>34</v>
      </c>
      <c r="W303">
        <v>4</v>
      </c>
      <c r="X303">
        <v>4</v>
      </c>
      <c r="Y303">
        <v>0</v>
      </c>
      <c r="Z303">
        <v>0</v>
      </c>
      <c r="AA303">
        <v>30</v>
      </c>
      <c r="AB303">
        <v>3</v>
      </c>
      <c r="AC303">
        <v>0</v>
      </c>
      <c r="AD303">
        <v>1</v>
      </c>
      <c r="AE303">
        <v>0</v>
      </c>
      <c r="AF303">
        <v>0</v>
      </c>
      <c r="AG303">
        <v>2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3</v>
      </c>
      <c r="BB303">
        <v>21</v>
      </c>
      <c r="BC303">
        <v>4</v>
      </c>
      <c r="BD303">
        <v>2</v>
      </c>
      <c r="BE303">
        <v>11</v>
      </c>
      <c r="BF303">
        <v>1</v>
      </c>
      <c r="BG303">
        <v>0</v>
      </c>
      <c r="BH303">
        <v>0</v>
      </c>
      <c r="BI303">
        <v>0</v>
      </c>
      <c r="BJ303">
        <v>0</v>
      </c>
      <c r="BK303">
        <v>2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1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21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3</v>
      </c>
      <c r="CU303">
        <v>1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1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1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3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1</v>
      </c>
      <c r="EU303">
        <v>1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1</v>
      </c>
      <c r="FT303">
        <v>2</v>
      </c>
      <c r="FU303">
        <v>1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1</v>
      </c>
      <c r="GP303">
        <v>0</v>
      </c>
      <c r="GQ303">
        <v>0</v>
      </c>
      <c r="GR303">
        <v>0</v>
      </c>
      <c r="GS303">
        <v>2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</row>
    <row r="304" spans="1:242">
      <c r="A304" t="s">
        <v>772</v>
      </c>
      <c r="B304" t="s">
        <v>769</v>
      </c>
      <c r="C304" t="str">
        <f>"080702"</f>
        <v>080702</v>
      </c>
      <c r="D304" t="s">
        <v>771</v>
      </c>
      <c r="E304">
        <v>3</v>
      </c>
      <c r="F304">
        <v>237</v>
      </c>
      <c r="G304">
        <v>180</v>
      </c>
      <c r="H304">
        <v>109</v>
      </c>
      <c r="I304">
        <v>71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71</v>
      </c>
      <c r="T304">
        <v>0</v>
      </c>
      <c r="U304">
        <v>0</v>
      </c>
      <c r="V304">
        <v>71</v>
      </c>
      <c r="W304">
        <v>1</v>
      </c>
      <c r="X304">
        <v>0</v>
      </c>
      <c r="Y304">
        <v>0</v>
      </c>
      <c r="Z304">
        <v>0</v>
      </c>
      <c r="AA304">
        <v>70</v>
      </c>
      <c r="AB304">
        <v>18</v>
      </c>
      <c r="AC304">
        <v>0</v>
      </c>
      <c r="AD304">
        <v>4</v>
      </c>
      <c r="AE304">
        <v>0</v>
      </c>
      <c r="AF304">
        <v>0</v>
      </c>
      <c r="AG304">
        <v>8</v>
      </c>
      <c r="AH304">
        <v>2</v>
      </c>
      <c r="AI304">
        <v>0</v>
      </c>
      <c r="AJ304">
        <v>0</v>
      </c>
      <c r="AK304">
        <v>0</v>
      </c>
      <c r="AL304">
        <v>2</v>
      </c>
      <c r="AM304">
        <v>0</v>
      </c>
      <c r="AN304">
        <v>0</v>
      </c>
      <c r="AO304">
        <v>0</v>
      </c>
      <c r="AP304">
        <v>0</v>
      </c>
      <c r="AQ304">
        <v>2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18</v>
      </c>
      <c r="BB304">
        <v>16</v>
      </c>
      <c r="BC304">
        <v>3</v>
      </c>
      <c r="BD304">
        <v>1</v>
      </c>
      <c r="BE304">
        <v>2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9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1</v>
      </c>
      <c r="BX304">
        <v>0</v>
      </c>
      <c r="BY304">
        <v>0</v>
      </c>
      <c r="BZ304">
        <v>0</v>
      </c>
      <c r="CA304">
        <v>16</v>
      </c>
      <c r="CB304">
        <v>7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1</v>
      </c>
      <c r="CL304">
        <v>1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7</v>
      </c>
      <c r="CT304">
        <v>7</v>
      </c>
      <c r="CU304">
        <v>1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2</v>
      </c>
      <c r="DD304">
        <v>0</v>
      </c>
      <c r="DE304">
        <v>3</v>
      </c>
      <c r="DF304">
        <v>0</v>
      </c>
      <c r="DG304">
        <v>0</v>
      </c>
      <c r="DH304">
        <v>0</v>
      </c>
      <c r="DI304">
        <v>1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7</v>
      </c>
      <c r="DT304">
        <v>2</v>
      </c>
      <c r="DU304">
        <v>0</v>
      </c>
      <c r="DV304">
        <v>1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1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2</v>
      </c>
      <c r="ET304">
        <v>13</v>
      </c>
      <c r="EU304">
        <v>1</v>
      </c>
      <c r="EV304">
        <v>2</v>
      </c>
      <c r="EW304">
        <v>0</v>
      </c>
      <c r="EX304">
        <v>0</v>
      </c>
      <c r="EY304">
        <v>1</v>
      </c>
      <c r="EZ304">
        <v>9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13</v>
      </c>
      <c r="FT304">
        <v>4</v>
      </c>
      <c r="FU304">
        <v>1</v>
      </c>
      <c r="FV304">
        <v>0</v>
      </c>
      <c r="FW304">
        <v>1</v>
      </c>
      <c r="FX304">
        <v>0</v>
      </c>
      <c r="FY304">
        <v>0</v>
      </c>
      <c r="FZ304">
        <v>1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1</v>
      </c>
      <c r="GQ304">
        <v>0</v>
      </c>
      <c r="GR304">
        <v>0</v>
      </c>
      <c r="GS304">
        <v>4</v>
      </c>
      <c r="GT304">
        <v>3</v>
      </c>
      <c r="GU304">
        <v>2</v>
      </c>
      <c r="GV304">
        <v>1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3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</row>
    <row r="305" spans="1:242">
      <c r="A305" t="s">
        <v>770</v>
      </c>
      <c r="B305" t="s">
        <v>769</v>
      </c>
      <c r="C305" t="str">
        <f>"080702"</f>
        <v>080702</v>
      </c>
      <c r="D305" t="s">
        <v>768</v>
      </c>
      <c r="E305">
        <v>4</v>
      </c>
      <c r="F305">
        <v>623</v>
      </c>
      <c r="G305">
        <v>480</v>
      </c>
      <c r="H305">
        <v>238</v>
      </c>
      <c r="I305">
        <v>242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242</v>
      </c>
      <c r="T305">
        <v>0</v>
      </c>
      <c r="U305">
        <v>0</v>
      </c>
      <c r="V305">
        <v>242</v>
      </c>
      <c r="W305">
        <v>11</v>
      </c>
      <c r="X305">
        <v>5</v>
      </c>
      <c r="Y305">
        <v>6</v>
      </c>
      <c r="Z305">
        <v>0</v>
      </c>
      <c r="AA305">
        <v>231</v>
      </c>
      <c r="AB305">
        <v>87</v>
      </c>
      <c r="AC305">
        <v>6</v>
      </c>
      <c r="AD305">
        <v>28</v>
      </c>
      <c r="AE305">
        <v>1</v>
      </c>
      <c r="AF305">
        <v>3</v>
      </c>
      <c r="AG305">
        <v>18</v>
      </c>
      <c r="AH305">
        <v>6</v>
      </c>
      <c r="AI305">
        <v>0</v>
      </c>
      <c r="AJ305">
        <v>1</v>
      </c>
      <c r="AK305">
        <v>0</v>
      </c>
      <c r="AL305">
        <v>3</v>
      </c>
      <c r="AM305">
        <v>0</v>
      </c>
      <c r="AN305">
        <v>0</v>
      </c>
      <c r="AO305">
        <v>0</v>
      </c>
      <c r="AP305">
        <v>0</v>
      </c>
      <c r="AQ305">
        <v>16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0</v>
      </c>
      <c r="AY305">
        <v>1</v>
      </c>
      <c r="AZ305">
        <v>3</v>
      </c>
      <c r="BA305">
        <v>87</v>
      </c>
      <c r="BB305">
        <v>62</v>
      </c>
      <c r="BC305">
        <v>14</v>
      </c>
      <c r="BD305">
        <v>17</v>
      </c>
      <c r="BE305">
        <v>3</v>
      </c>
      <c r="BF305">
        <v>6</v>
      </c>
      <c r="BG305">
        <v>0</v>
      </c>
      <c r="BH305">
        <v>0</v>
      </c>
      <c r="BI305">
        <v>7</v>
      </c>
      <c r="BJ305">
        <v>0</v>
      </c>
      <c r="BK305">
        <v>2</v>
      </c>
      <c r="BL305">
        <v>1</v>
      </c>
      <c r="BM305">
        <v>0</v>
      </c>
      <c r="BN305">
        <v>0</v>
      </c>
      <c r="BO305">
        <v>1</v>
      </c>
      <c r="BP305">
        <v>1</v>
      </c>
      <c r="BQ305">
        <v>6</v>
      </c>
      <c r="BR305">
        <v>0</v>
      </c>
      <c r="BS305">
        <v>1</v>
      </c>
      <c r="BT305">
        <v>0</v>
      </c>
      <c r="BU305">
        <v>1</v>
      </c>
      <c r="BV305">
        <v>0</v>
      </c>
      <c r="BW305">
        <v>1</v>
      </c>
      <c r="BX305">
        <v>0</v>
      </c>
      <c r="BY305">
        <v>0</v>
      </c>
      <c r="BZ305">
        <v>1</v>
      </c>
      <c r="CA305">
        <v>62</v>
      </c>
      <c r="CB305">
        <v>7</v>
      </c>
      <c r="CC305">
        <v>4</v>
      </c>
      <c r="CD305">
        <v>1</v>
      </c>
      <c r="CE305">
        <v>0</v>
      </c>
      <c r="CF305">
        <v>1</v>
      </c>
      <c r="CG305">
        <v>0</v>
      </c>
      <c r="CH305">
        <v>1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7</v>
      </c>
      <c r="CT305">
        <v>16</v>
      </c>
      <c r="CU305">
        <v>5</v>
      </c>
      <c r="CV305">
        <v>0</v>
      </c>
      <c r="CW305">
        <v>1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1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9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16</v>
      </c>
      <c r="DT305">
        <v>13</v>
      </c>
      <c r="DU305">
        <v>3</v>
      </c>
      <c r="DV305">
        <v>8</v>
      </c>
      <c r="DW305">
        <v>0</v>
      </c>
      <c r="DX305">
        <v>0</v>
      </c>
      <c r="DY305">
        <v>1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1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13</v>
      </c>
      <c r="ET305">
        <v>21</v>
      </c>
      <c r="EU305">
        <v>10</v>
      </c>
      <c r="EV305">
        <v>1</v>
      </c>
      <c r="EW305">
        <v>0</v>
      </c>
      <c r="EX305">
        <v>1</v>
      </c>
      <c r="EY305">
        <v>0</v>
      </c>
      <c r="EZ305">
        <v>3</v>
      </c>
      <c r="FA305">
        <v>0</v>
      </c>
      <c r="FB305">
        <v>0</v>
      </c>
      <c r="FC305">
        <v>1</v>
      </c>
      <c r="FD305">
        <v>3</v>
      </c>
      <c r="FE305">
        <v>0</v>
      </c>
      <c r="FF305">
        <v>0</v>
      </c>
      <c r="FG305">
        <v>0</v>
      </c>
      <c r="FH305">
        <v>0</v>
      </c>
      <c r="FI305">
        <v>1</v>
      </c>
      <c r="FJ305">
        <v>0</v>
      </c>
      <c r="FK305">
        <v>1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21</v>
      </c>
      <c r="FT305">
        <v>13</v>
      </c>
      <c r="FU305">
        <v>9</v>
      </c>
      <c r="FV305">
        <v>0</v>
      </c>
      <c r="FW305">
        <v>0</v>
      </c>
      <c r="FX305">
        <v>0</v>
      </c>
      <c r="FY305">
        <v>1</v>
      </c>
      <c r="FZ305">
        <v>1</v>
      </c>
      <c r="GA305">
        <v>1</v>
      </c>
      <c r="GB305">
        <v>0</v>
      </c>
      <c r="GC305">
        <v>0</v>
      </c>
      <c r="GD305">
        <v>0</v>
      </c>
      <c r="GE305">
        <v>0</v>
      </c>
      <c r="GF305">
        <v>1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13</v>
      </c>
      <c r="GT305">
        <v>11</v>
      </c>
      <c r="GU305">
        <v>0</v>
      </c>
      <c r="GV305">
        <v>2</v>
      </c>
      <c r="GW305">
        <v>1</v>
      </c>
      <c r="GX305">
        <v>0</v>
      </c>
      <c r="GY305">
        <v>1</v>
      </c>
      <c r="GZ305">
        <v>2</v>
      </c>
      <c r="HA305">
        <v>1</v>
      </c>
      <c r="HB305">
        <v>0</v>
      </c>
      <c r="HC305">
        <v>1</v>
      </c>
      <c r="HD305">
        <v>1</v>
      </c>
      <c r="HE305">
        <v>0</v>
      </c>
      <c r="HF305">
        <v>1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1</v>
      </c>
      <c r="HR305">
        <v>0</v>
      </c>
      <c r="HS305">
        <v>11</v>
      </c>
      <c r="HT305">
        <v>1</v>
      </c>
      <c r="HU305">
        <v>0</v>
      </c>
      <c r="HV305">
        <v>0</v>
      </c>
      <c r="HW305">
        <v>0</v>
      </c>
      <c r="HX305">
        <v>0</v>
      </c>
      <c r="HY305">
        <v>1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1</v>
      </c>
    </row>
    <row r="306" spans="1:242">
      <c r="A306" t="s">
        <v>767</v>
      </c>
      <c r="B306" t="s">
        <v>758</v>
      </c>
      <c r="C306" t="str">
        <f>"080703"</f>
        <v>080703</v>
      </c>
      <c r="D306" t="s">
        <v>766</v>
      </c>
      <c r="E306">
        <v>1</v>
      </c>
      <c r="F306">
        <v>1336</v>
      </c>
      <c r="G306">
        <v>1010</v>
      </c>
      <c r="H306">
        <v>475</v>
      </c>
      <c r="I306">
        <v>535</v>
      </c>
      <c r="J306">
        <v>0</v>
      </c>
      <c r="K306">
        <v>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535</v>
      </c>
      <c r="T306">
        <v>0</v>
      </c>
      <c r="U306">
        <v>0</v>
      </c>
      <c r="V306">
        <v>535</v>
      </c>
      <c r="W306">
        <v>25</v>
      </c>
      <c r="X306">
        <v>22</v>
      </c>
      <c r="Y306">
        <v>3</v>
      </c>
      <c r="Z306">
        <v>0</v>
      </c>
      <c r="AA306">
        <v>510</v>
      </c>
      <c r="AB306">
        <v>195</v>
      </c>
      <c r="AC306">
        <v>15</v>
      </c>
      <c r="AD306">
        <v>75</v>
      </c>
      <c r="AE306">
        <v>11</v>
      </c>
      <c r="AF306">
        <v>3</v>
      </c>
      <c r="AG306">
        <v>10</v>
      </c>
      <c r="AH306">
        <v>17</v>
      </c>
      <c r="AI306">
        <v>7</v>
      </c>
      <c r="AJ306">
        <v>2</v>
      </c>
      <c r="AK306">
        <v>1</v>
      </c>
      <c r="AL306">
        <v>2</v>
      </c>
      <c r="AM306">
        <v>3</v>
      </c>
      <c r="AN306">
        <v>1</v>
      </c>
      <c r="AO306">
        <v>1</v>
      </c>
      <c r="AP306">
        <v>2</v>
      </c>
      <c r="AQ306">
        <v>11</v>
      </c>
      <c r="AR306">
        <v>0</v>
      </c>
      <c r="AS306">
        <v>5</v>
      </c>
      <c r="AT306">
        <v>1</v>
      </c>
      <c r="AU306">
        <v>21</v>
      </c>
      <c r="AV306">
        <v>0</v>
      </c>
      <c r="AW306">
        <v>1</v>
      </c>
      <c r="AX306">
        <v>1</v>
      </c>
      <c r="AY306">
        <v>2</v>
      </c>
      <c r="AZ306">
        <v>3</v>
      </c>
      <c r="BA306">
        <v>195</v>
      </c>
      <c r="BB306">
        <v>129</v>
      </c>
      <c r="BC306">
        <v>58</v>
      </c>
      <c r="BD306">
        <v>16</v>
      </c>
      <c r="BE306">
        <v>6</v>
      </c>
      <c r="BF306">
        <v>11</v>
      </c>
      <c r="BG306">
        <v>2</v>
      </c>
      <c r="BH306">
        <v>0</v>
      </c>
      <c r="BI306">
        <v>8</v>
      </c>
      <c r="BJ306">
        <v>2</v>
      </c>
      <c r="BK306">
        <v>9</v>
      </c>
      <c r="BL306">
        <v>0</v>
      </c>
      <c r="BM306">
        <v>2</v>
      </c>
      <c r="BN306">
        <v>1</v>
      </c>
      <c r="BO306">
        <v>2</v>
      </c>
      <c r="BP306">
        <v>2</v>
      </c>
      <c r="BQ306">
        <v>2</v>
      </c>
      <c r="BR306">
        <v>0</v>
      </c>
      <c r="BS306">
        <v>0</v>
      </c>
      <c r="BT306">
        <v>1</v>
      </c>
      <c r="BU306">
        <v>0</v>
      </c>
      <c r="BV306">
        <v>5</v>
      </c>
      <c r="BW306">
        <v>1</v>
      </c>
      <c r="BX306">
        <v>1</v>
      </c>
      <c r="BY306">
        <v>0</v>
      </c>
      <c r="BZ306">
        <v>0</v>
      </c>
      <c r="CA306">
        <v>129</v>
      </c>
      <c r="CB306">
        <v>14</v>
      </c>
      <c r="CC306">
        <v>4</v>
      </c>
      <c r="CD306">
        <v>1</v>
      </c>
      <c r="CE306">
        <v>0</v>
      </c>
      <c r="CF306">
        <v>0</v>
      </c>
      <c r="CG306">
        <v>3</v>
      </c>
      <c r="CH306">
        <v>2</v>
      </c>
      <c r="CI306">
        <v>0</v>
      </c>
      <c r="CJ306">
        <v>0</v>
      </c>
      <c r="CK306">
        <v>1</v>
      </c>
      <c r="CL306">
        <v>1</v>
      </c>
      <c r="CM306">
        <v>1</v>
      </c>
      <c r="CN306">
        <v>0</v>
      </c>
      <c r="CO306">
        <v>0</v>
      </c>
      <c r="CP306">
        <v>0</v>
      </c>
      <c r="CQ306">
        <v>0</v>
      </c>
      <c r="CR306">
        <v>1</v>
      </c>
      <c r="CS306">
        <v>14</v>
      </c>
      <c r="CT306">
        <v>22</v>
      </c>
      <c r="CU306">
        <v>16</v>
      </c>
      <c r="CV306">
        <v>0</v>
      </c>
      <c r="CW306">
        <v>2</v>
      </c>
      <c r="CX306">
        <v>0</v>
      </c>
      <c r="CY306">
        <v>0</v>
      </c>
      <c r="CZ306">
        <v>0</v>
      </c>
      <c r="DA306">
        <v>1</v>
      </c>
      <c r="DB306">
        <v>0</v>
      </c>
      <c r="DC306">
        <v>0</v>
      </c>
      <c r="DD306">
        <v>1</v>
      </c>
      <c r="DE306">
        <v>0</v>
      </c>
      <c r="DF306">
        <v>0</v>
      </c>
      <c r="DG306">
        <v>1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1</v>
      </c>
      <c r="DS306">
        <v>22</v>
      </c>
      <c r="DT306">
        <v>35</v>
      </c>
      <c r="DU306">
        <v>3</v>
      </c>
      <c r="DV306">
        <v>11</v>
      </c>
      <c r="DW306">
        <v>0</v>
      </c>
      <c r="DX306">
        <v>0</v>
      </c>
      <c r="DY306">
        <v>0</v>
      </c>
      <c r="DZ306">
        <v>2</v>
      </c>
      <c r="EA306">
        <v>1</v>
      </c>
      <c r="EB306">
        <v>0</v>
      </c>
      <c r="EC306">
        <v>0</v>
      </c>
      <c r="ED306">
        <v>0</v>
      </c>
      <c r="EE306">
        <v>5</v>
      </c>
      <c r="EF306">
        <v>2</v>
      </c>
      <c r="EG306">
        <v>0</v>
      </c>
      <c r="EH306">
        <v>0</v>
      </c>
      <c r="EI306">
        <v>2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9</v>
      </c>
      <c r="ES306">
        <v>35</v>
      </c>
      <c r="ET306">
        <v>29</v>
      </c>
      <c r="EU306">
        <v>18</v>
      </c>
      <c r="EV306">
        <v>2</v>
      </c>
      <c r="EW306">
        <v>0</v>
      </c>
      <c r="EX306">
        <v>3</v>
      </c>
      <c r="EY306">
        <v>0</v>
      </c>
      <c r="EZ306">
        <v>0</v>
      </c>
      <c r="FA306">
        <v>0</v>
      </c>
      <c r="FB306">
        <v>0</v>
      </c>
      <c r="FC306">
        <v>1</v>
      </c>
      <c r="FD306">
        <v>1</v>
      </c>
      <c r="FE306">
        <v>0</v>
      </c>
      <c r="FF306">
        <v>0</v>
      </c>
      <c r="FG306">
        <v>0</v>
      </c>
      <c r="FH306">
        <v>0</v>
      </c>
      <c r="FI306">
        <v>2</v>
      </c>
      <c r="FJ306">
        <v>0</v>
      </c>
      <c r="FK306">
        <v>0</v>
      </c>
      <c r="FL306">
        <v>1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1</v>
      </c>
      <c r="FS306">
        <v>29</v>
      </c>
      <c r="FT306">
        <v>46</v>
      </c>
      <c r="FU306">
        <v>16</v>
      </c>
      <c r="FV306">
        <v>5</v>
      </c>
      <c r="FW306">
        <v>4</v>
      </c>
      <c r="FX306">
        <v>1</v>
      </c>
      <c r="FY306">
        <v>1</v>
      </c>
      <c r="FZ306">
        <v>1</v>
      </c>
      <c r="GA306">
        <v>3</v>
      </c>
      <c r="GB306">
        <v>1</v>
      </c>
      <c r="GC306">
        <v>0</v>
      </c>
      <c r="GD306">
        <v>3</v>
      </c>
      <c r="GE306">
        <v>0</v>
      </c>
      <c r="GF306">
        <v>0</v>
      </c>
      <c r="GG306">
        <v>0</v>
      </c>
      <c r="GH306">
        <v>7</v>
      </c>
      <c r="GI306">
        <v>1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1</v>
      </c>
      <c r="GP306">
        <v>0</v>
      </c>
      <c r="GQ306">
        <v>1</v>
      </c>
      <c r="GR306">
        <v>1</v>
      </c>
      <c r="GS306">
        <v>46</v>
      </c>
      <c r="GT306">
        <v>36</v>
      </c>
      <c r="GU306">
        <v>12</v>
      </c>
      <c r="GV306">
        <v>13</v>
      </c>
      <c r="GW306">
        <v>2</v>
      </c>
      <c r="GX306">
        <v>1</v>
      </c>
      <c r="GY306">
        <v>0</v>
      </c>
      <c r="GZ306">
        <v>1</v>
      </c>
      <c r="HA306">
        <v>1</v>
      </c>
      <c r="HB306">
        <v>1</v>
      </c>
      <c r="HC306">
        <v>0</v>
      </c>
      <c r="HD306">
        <v>0</v>
      </c>
      <c r="HE306">
        <v>1</v>
      </c>
      <c r="HF306">
        <v>0</v>
      </c>
      <c r="HG306">
        <v>0</v>
      </c>
      <c r="HH306">
        <v>1</v>
      </c>
      <c r="HI306">
        <v>0</v>
      </c>
      <c r="HJ306">
        <v>1</v>
      </c>
      <c r="HK306">
        <v>0</v>
      </c>
      <c r="HL306">
        <v>0</v>
      </c>
      <c r="HM306">
        <v>0</v>
      </c>
      <c r="HN306">
        <v>1</v>
      </c>
      <c r="HO306">
        <v>0</v>
      </c>
      <c r="HP306">
        <v>0</v>
      </c>
      <c r="HQ306">
        <v>1</v>
      </c>
      <c r="HR306">
        <v>0</v>
      </c>
      <c r="HS306">
        <v>36</v>
      </c>
      <c r="HT306">
        <v>4</v>
      </c>
      <c r="HU306">
        <v>2</v>
      </c>
      <c r="HV306">
        <v>0</v>
      </c>
      <c r="HW306">
        <v>0</v>
      </c>
      <c r="HX306">
        <v>0</v>
      </c>
      <c r="HY306">
        <v>1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1</v>
      </c>
      <c r="IH306">
        <v>4</v>
      </c>
    </row>
    <row r="307" spans="1:242">
      <c r="A307" t="s">
        <v>765</v>
      </c>
      <c r="B307" t="s">
        <v>758</v>
      </c>
      <c r="C307" t="str">
        <f>"080703"</f>
        <v>080703</v>
      </c>
      <c r="D307" t="s">
        <v>764</v>
      </c>
      <c r="E307">
        <v>2</v>
      </c>
      <c r="F307">
        <v>1280</v>
      </c>
      <c r="G307">
        <v>960</v>
      </c>
      <c r="H307">
        <v>465</v>
      </c>
      <c r="I307">
        <v>495</v>
      </c>
      <c r="J307">
        <v>1</v>
      </c>
      <c r="K307">
        <v>12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495</v>
      </c>
      <c r="T307">
        <v>0</v>
      </c>
      <c r="U307">
        <v>0</v>
      </c>
      <c r="V307">
        <v>495</v>
      </c>
      <c r="W307">
        <v>36</v>
      </c>
      <c r="X307">
        <v>24</v>
      </c>
      <c r="Y307">
        <v>12</v>
      </c>
      <c r="Z307">
        <v>0</v>
      </c>
      <c r="AA307">
        <v>459</v>
      </c>
      <c r="AB307">
        <v>146</v>
      </c>
      <c r="AC307">
        <v>13</v>
      </c>
      <c r="AD307">
        <v>59</v>
      </c>
      <c r="AE307">
        <v>3</v>
      </c>
      <c r="AF307">
        <v>5</v>
      </c>
      <c r="AG307">
        <v>7</v>
      </c>
      <c r="AH307">
        <v>9</v>
      </c>
      <c r="AI307">
        <v>5</v>
      </c>
      <c r="AJ307">
        <v>5</v>
      </c>
      <c r="AK307">
        <v>0</v>
      </c>
      <c r="AL307">
        <v>2</v>
      </c>
      <c r="AM307">
        <v>0</v>
      </c>
      <c r="AN307">
        <v>0</v>
      </c>
      <c r="AO307">
        <v>0</v>
      </c>
      <c r="AP307">
        <v>2</v>
      </c>
      <c r="AQ307">
        <v>15</v>
      </c>
      <c r="AR307">
        <v>1</v>
      </c>
      <c r="AS307">
        <v>2</v>
      </c>
      <c r="AT307">
        <v>1</v>
      </c>
      <c r="AU307">
        <v>11</v>
      </c>
      <c r="AV307">
        <v>0</v>
      </c>
      <c r="AW307">
        <v>0</v>
      </c>
      <c r="AX307">
        <v>1</v>
      </c>
      <c r="AY307">
        <v>0</v>
      </c>
      <c r="AZ307">
        <v>5</v>
      </c>
      <c r="BA307">
        <v>146</v>
      </c>
      <c r="BB307">
        <v>123</v>
      </c>
      <c r="BC307">
        <v>47</v>
      </c>
      <c r="BD307">
        <v>14</v>
      </c>
      <c r="BE307">
        <v>1</v>
      </c>
      <c r="BF307">
        <v>9</v>
      </c>
      <c r="BG307">
        <v>0</v>
      </c>
      <c r="BH307">
        <v>0</v>
      </c>
      <c r="BI307">
        <v>6</v>
      </c>
      <c r="BJ307">
        <v>3</v>
      </c>
      <c r="BK307">
        <v>12</v>
      </c>
      <c r="BL307">
        <v>1</v>
      </c>
      <c r="BM307">
        <v>0</v>
      </c>
      <c r="BN307">
        <v>0</v>
      </c>
      <c r="BO307">
        <v>0</v>
      </c>
      <c r="BP307">
        <v>1</v>
      </c>
      <c r="BQ307">
        <v>17</v>
      </c>
      <c r="BR307">
        <v>0</v>
      </c>
      <c r="BS307">
        <v>0</v>
      </c>
      <c r="BT307">
        <v>2</v>
      </c>
      <c r="BU307">
        <v>3</v>
      </c>
      <c r="BV307">
        <v>1</v>
      </c>
      <c r="BW307">
        <v>2</v>
      </c>
      <c r="BX307">
        <v>0</v>
      </c>
      <c r="BY307">
        <v>3</v>
      </c>
      <c r="BZ307">
        <v>1</v>
      </c>
      <c r="CA307">
        <v>123</v>
      </c>
      <c r="CB307">
        <v>12</v>
      </c>
      <c r="CC307">
        <v>3</v>
      </c>
      <c r="CD307">
        <v>1</v>
      </c>
      <c r="CE307">
        <v>0</v>
      </c>
      <c r="CF307">
        <v>1</v>
      </c>
      <c r="CG307">
        <v>1</v>
      </c>
      <c r="CH307">
        <v>1</v>
      </c>
      <c r="CI307">
        <v>0</v>
      </c>
      <c r="CJ307">
        <v>0</v>
      </c>
      <c r="CK307">
        <v>1</v>
      </c>
      <c r="CL307">
        <v>1</v>
      </c>
      <c r="CM307">
        <v>1</v>
      </c>
      <c r="CN307">
        <v>1</v>
      </c>
      <c r="CO307">
        <v>1</v>
      </c>
      <c r="CP307">
        <v>0</v>
      </c>
      <c r="CQ307">
        <v>0</v>
      </c>
      <c r="CR307">
        <v>0</v>
      </c>
      <c r="CS307">
        <v>12</v>
      </c>
      <c r="CT307">
        <v>26</v>
      </c>
      <c r="CU307">
        <v>14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1</v>
      </c>
      <c r="DE307">
        <v>2</v>
      </c>
      <c r="DF307">
        <v>1</v>
      </c>
      <c r="DG307">
        <v>0</v>
      </c>
      <c r="DH307">
        <v>0</v>
      </c>
      <c r="DI307">
        <v>1</v>
      </c>
      <c r="DJ307">
        <v>2</v>
      </c>
      <c r="DK307">
        <v>0</v>
      </c>
      <c r="DL307">
        <v>0</v>
      </c>
      <c r="DM307">
        <v>3</v>
      </c>
      <c r="DN307">
        <v>0</v>
      </c>
      <c r="DO307">
        <v>1</v>
      </c>
      <c r="DP307">
        <v>0</v>
      </c>
      <c r="DQ307">
        <v>0</v>
      </c>
      <c r="DR307">
        <v>1</v>
      </c>
      <c r="DS307">
        <v>26</v>
      </c>
      <c r="DT307">
        <v>28</v>
      </c>
      <c r="DU307">
        <v>6</v>
      </c>
      <c r="DV307">
        <v>12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3</v>
      </c>
      <c r="EF307">
        <v>2</v>
      </c>
      <c r="EG307">
        <v>0</v>
      </c>
      <c r="EH307">
        <v>0</v>
      </c>
      <c r="EI307">
        <v>0</v>
      </c>
      <c r="EJ307">
        <v>1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1</v>
      </c>
      <c r="EQ307">
        <v>1</v>
      </c>
      <c r="ER307">
        <v>2</v>
      </c>
      <c r="ES307">
        <v>28</v>
      </c>
      <c r="ET307">
        <v>45</v>
      </c>
      <c r="EU307">
        <v>28</v>
      </c>
      <c r="EV307">
        <v>2</v>
      </c>
      <c r="EW307">
        <v>2</v>
      </c>
      <c r="EX307">
        <v>0</v>
      </c>
      <c r="EY307">
        <v>0</v>
      </c>
      <c r="EZ307">
        <v>0</v>
      </c>
      <c r="FA307">
        <v>3</v>
      </c>
      <c r="FB307">
        <v>0</v>
      </c>
      <c r="FC307">
        <v>4</v>
      </c>
      <c r="FD307">
        <v>1</v>
      </c>
      <c r="FE307">
        <v>0</v>
      </c>
      <c r="FF307">
        <v>0</v>
      </c>
      <c r="FG307">
        <v>0</v>
      </c>
      <c r="FH307">
        <v>1</v>
      </c>
      <c r="FI307">
        <v>1</v>
      </c>
      <c r="FJ307">
        <v>0</v>
      </c>
      <c r="FK307">
        <v>0</v>
      </c>
      <c r="FL307">
        <v>1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2</v>
      </c>
      <c r="FS307">
        <v>45</v>
      </c>
      <c r="FT307">
        <v>45</v>
      </c>
      <c r="FU307">
        <v>14</v>
      </c>
      <c r="FV307">
        <v>1</v>
      </c>
      <c r="FW307">
        <v>0</v>
      </c>
      <c r="FX307">
        <v>1</v>
      </c>
      <c r="FY307">
        <v>0</v>
      </c>
      <c r="FZ307">
        <v>3</v>
      </c>
      <c r="GA307">
        <v>5</v>
      </c>
      <c r="GB307">
        <v>3</v>
      </c>
      <c r="GC307">
        <v>4</v>
      </c>
      <c r="GD307">
        <v>2</v>
      </c>
      <c r="GE307">
        <v>1</v>
      </c>
      <c r="GF307">
        <v>1</v>
      </c>
      <c r="GG307">
        <v>0</v>
      </c>
      <c r="GH307">
        <v>1</v>
      </c>
      <c r="GI307">
        <v>1</v>
      </c>
      <c r="GJ307">
        <v>0</v>
      </c>
      <c r="GK307">
        <v>0</v>
      </c>
      <c r="GL307">
        <v>0</v>
      </c>
      <c r="GM307">
        <v>0</v>
      </c>
      <c r="GN307">
        <v>1</v>
      </c>
      <c r="GO307">
        <v>2</v>
      </c>
      <c r="GP307">
        <v>1</v>
      </c>
      <c r="GQ307">
        <v>2</v>
      </c>
      <c r="GR307">
        <v>2</v>
      </c>
      <c r="GS307">
        <v>45</v>
      </c>
      <c r="GT307">
        <v>24</v>
      </c>
      <c r="GU307">
        <v>10</v>
      </c>
      <c r="GV307">
        <v>6</v>
      </c>
      <c r="GW307">
        <v>2</v>
      </c>
      <c r="GX307">
        <v>0</v>
      </c>
      <c r="GY307">
        <v>1</v>
      </c>
      <c r="GZ307">
        <v>0</v>
      </c>
      <c r="HA307">
        <v>0</v>
      </c>
      <c r="HB307">
        <v>1</v>
      </c>
      <c r="HC307">
        <v>1</v>
      </c>
      <c r="HD307">
        <v>0</v>
      </c>
      <c r="HE307">
        <v>0</v>
      </c>
      <c r="HF307">
        <v>0</v>
      </c>
      <c r="HG307">
        <v>0</v>
      </c>
      <c r="HH307">
        <v>1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2</v>
      </c>
      <c r="HR307">
        <v>0</v>
      </c>
      <c r="HS307">
        <v>24</v>
      </c>
      <c r="HT307">
        <v>10</v>
      </c>
      <c r="HU307">
        <v>7</v>
      </c>
      <c r="HV307">
        <v>0</v>
      </c>
      <c r="HW307">
        <v>1</v>
      </c>
      <c r="HX307">
        <v>0</v>
      </c>
      <c r="HY307">
        <v>0</v>
      </c>
      <c r="HZ307">
        <v>0</v>
      </c>
      <c r="IA307">
        <v>0</v>
      </c>
      <c r="IB307">
        <v>1</v>
      </c>
      <c r="IC307">
        <v>0</v>
      </c>
      <c r="ID307">
        <v>0</v>
      </c>
      <c r="IE307">
        <v>0</v>
      </c>
      <c r="IF307">
        <v>0</v>
      </c>
      <c r="IG307">
        <v>1</v>
      </c>
      <c r="IH307">
        <v>10</v>
      </c>
    </row>
    <row r="308" spans="1:242">
      <c r="A308" t="s">
        <v>763</v>
      </c>
      <c r="B308" t="s">
        <v>758</v>
      </c>
      <c r="C308" t="str">
        <f>"080703"</f>
        <v>080703</v>
      </c>
      <c r="D308" t="s">
        <v>762</v>
      </c>
      <c r="E308">
        <v>3</v>
      </c>
      <c r="F308">
        <v>719</v>
      </c>
      <c r="G308">
        <v>540</v>
      </c>
      <c r="H308">
        <v>286</v>
      </c>
      <c r="I308">
        <v>254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254</v>
      </c>
      <c r="T308">
        <v>0</v>
      </c>
      <c r="U308">
        <v>0</v>
      </c>
      <c r="V308">
        <v>254</v>
      </c>
      <c r="W308">
        <v>17</v>
      </c>
      <c r="X308">
        <v>13</v>
      </c>
      <c r="Y308">
        <v>4</v>
      </c>
      <c r="Z308">
        <v>0</v>
      </c>
      <c r="AA308">
        <v>237</v>
      </c>
      <c r="AB308">
        <v>76</v>
      </c>
      <c r="AC308">
        <v>13</v>
      </c>
      <c r="AD308">
        <v>32</v>
      </c>
      <c r="AE308">
        <v>2</v>
      </c>
      <c r="AF308">
        <v>7</v>
      </c>
      <c r="AG308">
        <v>6</v>
      </c>
      <c r="AH308">
        <v>5</v>
      </c>
      <c r="AI308">
        <v>0</v>
      </c>
      <c r="AJ308">
        <v>2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4</v>
      </c>
      <c r="AR308">
        <v>0</v>
      </c>
      <c r="AS308">
        <v>3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1</v>
      </c>
      <c r="AZ308">
        <v>0</v>
      </c>
      <c r="BA308">
        <v>76</v>
      </c>
      <c r="BB308">
        <v>52</v>
      </c>
      <c r="BC308">
        <v>17</v>
      </c>
      <c r="BD308">
        <v>14</v>
      </c>
      <c r="BE308">
        <v>2</v>
      </c>
      <c r="BF308">
        <v>6</v>
      </c>
      <c r="BG308">
        <v>0</v>
      </c>
      <c r="BH308">
        <v>1</v>
      </c>
      <c r="BI308">
        <v>2</v>
      </c>
      <c r="BJ308">
        <v>1</v>
      </c>
      <c r="BK308">
        <v>3</v>
      </c>
      <c r="BL308">
        <v>0</v>
      </c>
      <c r="BM308">
        <v>0</v>
      </c>
      <c r="BN308">
        <v>0</v>
      </c>
      <c r="BO308">
        <v>0</v>
      </c>
      <c r="BP308">
        <v>2</v>
      </c>
      <c r="BQ308">
        <v>1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3</v>
      </c>
      <c r="BX308">
        <v>0</v>
      </c>
      <c r="BY308">
        <v>0</v>
      </c>
      <c r="BZ308">
        <v>0</v>
      </c>
      <c r="CA308">
        <v>52</v>
      </c>
      <c r="CB308">
        <v>2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2</v>
      </c>
      <c r="CP308">
        <v>0</v>
      </c>
      <c r="CQ308">
        <v>0</v>
      </c>
      <c r="CR308">
        <v>0</v>
      </c>
      <c r="CS308">
        <v>2</v>
      </c>
      <c r="CT308">
        <v>8</v>
      </c>
      <c r="CU308">
        <v>4</v>
      </c>
      <c r="CV308">
        <v>0</v>
      </c>
      <c r="CW308">
        <v>1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3</v>
      </c>
      <c r="DS308">
        <v>8</v>
      </c>
      <c r="DT308">
        <v>33</v>
      </c>
      <c r="DU308">
        <v>2</v>
      </c>
      <c r="DV308">
        <v>10</v>
      </c>
      <c r="DW308">
        <v>0</v>
      </c>
      <c r="DX308">
        <v>0</v>
      </c>
      <c r="DY308">
        <v>0</v>
      </c>
      <c r="DZ308">
        <v>2</v>
      </c>
      <c r="EA308">
        <v>0</v>
      </c>
      <c r="EB308">
        <v>0</v>
      </c>
      <c r="EC308">
        <v>0</v>
      </c>
      <c r="ED308">
        <v>0</v>
      </c>
      <c r="EE308">
        <v>3</v>
      </c>
      <c r="EF308">
        <v>1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15</v>
      </c>
      <c r="ER308">
        <v>0</v>
      </c>
      <c r="ES308">
        <v>33</v>
      </c>
      <c r="ET308">
        <v>30</v>
      </c>
      <c r="EU308">
        <v>15</v>
      </c>
      <c r="EV308">
        <v>5</v>
      </c>
      <c r="EW308">
        <v>1</v>
      </c>
      <c r="EX308">
        <v>0</v>
      </c>
      <c r="EY308">
        <v>3</v>
      </c>
      <c r="EZ308">
        <v>0</v>
      </c>
      <c r="FA308">
        <v>0</v>
      </c>
      <c r="FB308">
        <v>0</v>
      </c>
      <c r="FC308">
        <v>1</v>
      </c>
      <c r="FD308">
        <v>1</v>
      </c>
      <c r="FE308">
        <v>0</v>
      </c>
      <c r="FF308">
        <v>0</v>
      </c>
      <c r="FG308">
        <v>0</v>
      </c>
      <c r="FH308">
        <v>0</v>
      </c>
      <c r="FI308">
        <v>2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1</v>
      </c>
      <c r="FQ308">
        <v>0</v>
      </c>
      <c r="FR308">
        <v>1</v>
      </c>
      <c r="FS308">
        <v>30</v>
      </c>
      <c r="FT308">
        <v>28</v>
      </c>
      <c r="FU308">
        <v>10</v>
      </c>
      <c r="FV308">
        <v>0</v>
      </c>
      <c r="FW308">
        <v>0</v>
      </c>
      <c r="FX308">
        <v>3</v>
      </c>
      <c r="FY308">
        <v>3</v>
      </c>
      <c r="FZ308">
        <v>0</v>
      </c>
      <c r="GA308">
        <v>1</v>
      </c>
      <c r="GB308">
        <v>2</v>
      </c>
      <c r="GC308">
        <v>0</v>
      </c>
      <c r="GD308">
        <v>2</v>
      </c>
      <c r="GE308">
        <v>0</v>
      </c>
      <c r="GF308">
        <v>0</v>
      </c>
      <c r="GG308">
        <v>1</v>
      </c>
      <c r="GH308">
        <v>2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1</v>
      </c>
      <c r="GQ308">
        <v>2</v>
      </c>
      <c r="GR308">
        <v>1</v>
      </c>
      <c r="GS308">
        <v>28</v>
      </c>
      <c r="GT308">
        <v>7</v>
      </c>
      <c r="GU308">
        <v>5</v>
      </c>
      <c r="GV308">
        <v>0</v>
      </c>
      <c r="GW308">
        <v>0</v>
      </c>
      <c r="GX308">
        <v>0</v>
      </c>
      <c r="GY308">
        <v>0</v>
      </c>
      <c r="GZ308">
        <v>1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1</v>
      </c>
      <c r="HP308">
        <v>0</v>
      </c>
      <c r="HQ308">
        <v>0</v>
      </c>
      <c r="HR308">
        <v>0</v>
      </c>
      <c r="HS308">
        <v>7</v>
      </c>
      <c r="HT308">
        <v>1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1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1</v>
      </c>
    </row>
    <row r="309" spans="1:242">
      <c r="A309" t="s">
        <v>761</v>
      </c>
      <c r="B309" t="s">
        <v>758</v>
      </c>
      <c r="C309" t="str">
        <f>"080703"</f>
        <v>080703</v>
      </c>
      <c r="D309" t="s">
        <v>760</v>
      </c>
      <c r="E309">
        <v>4</v>
      </c>
      <c r="F309">
        <v>479</v>
      </c>
      <c r="G309">
        <v>360</v>
      </c>
      <c r="H309">
        <v>247</v>
      </c>
      <c r="I309">
        <v>113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113</v>
      </c>
      <c r="T309">
        <v>0</v>
      </c>
      <c r="U309">
        <v>0</v>
      </c>
      <c r="V309">
        <v>113</v>
      </c>
      <c r="W309">
        <v>9</v>
      </c>
      <c r="X309">
        <v>6</v>
      </c>
      <c r="Y309">
        <v>3</v>
      </c>
      <c r="Z309">
        <v>0</v>
      </c>
      <c r="AA309">
        <v>104</v>
      </c>
      <c r="AB309">
        <v>38</v>
      </c>
      <c r="AC309">
        <v>2</v>
      </c>
      <c r="AD309">
        <v>11</v>
      </c>
      <c r="AE309">
        <v>2</v>
      </c>
      <c r="AF309">
        <v>1</v>
      </c>
      <c r="AG309">
        <v>1</v>
      </c>
      <c r="AH309">
        <v>9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5</v>
      </c>
      <c r="AR309">
        <v>0</v>
      </c>
      <c r="AS309">
        <v>2</v>
      </c>
      <c r="AT309">
        <v>0</v>
      </c>
      <c r="AU309">
        <v>0</v>
      </c>
      <c r="AV309">
        <v>0</v>
      </c>
      <c r="AW309">
        <v>0</v>
      </c>
      <c r="AX309">
        <v>3</v>
      </c>
      <c r="AY309">
        <v>1</v>
      </c>
      <c r="AZ309">
        <v>0</v>
      </c>
      <c r="BA309">
        <v>38</v>
      </c>
      <c r="BB309">
        <v>19</v>
      </c>
      <c r="BC309">
        <v>4</v>
      </c>
      <c r="BD309">
        <v>6</v>
      </c>
      <c r="BE309">
        <v>0</v>
      </c>
      <c r="BF309">
        <v>5</v>
      </c>
      <c r="BG309">
        <v>0</v>
      </c>
      <c r="BH309">
        <v>0</v>
      </c>
      <c r="BI309">
        <v>1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0</v>
      </c>
      <c r="BW309">
        <v>1</v>
      </c>
      <c r="BX309">
        <v>0</v>
      </c>
      <c r="BY309">
        <v>0</v>
      </c>
      <c r="BZ309">
        <v>1</v>
      </c>
      <c r="CA309">
        <v>19</v>
      </c>
      <c r="CB309">
        <v>6</v>
      </c>
      <c r="CC309">
        <v>1</v>
      </c>
      <c r="CD309">
        <v>1</v>
      </c>
      <c r="CE309">
        <v>0</v>
      </c>
      <c r="CF309">
        <v>1</v>
      </c>
      <c r="CG309">
        <v>0</v>
      </c>
      <c r="CH309">
        <v>0</v>
      </c>
      <c r="CI309">
        <v>0</v>
      </c>
      <c r="CJ309">
        <v>2</v>
      </c>
      <c r="CK309">
        <v>0</v>
      </c>
      <c r="CL309">
        <v>0</v>
      </c>
      <c r="CM309">
        <v>1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6</v>
      </c>
      <c r="CT309">
        <v>1</v>
      </c>
      <c r="CU309">
        <v>0</v>
      </c>
      <c r="CV309">
        <v>0</v>
      </c>
      <c r="CW309">
        <v>0</v>
      </c>
      <c r="CX309">
        <v>1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1</v>
      </c>
      <c r="DT309">
        <v>20</v>
      </c>
      <c r="DU309">
        <v>4</v>
      </c>
      <c r="DV309">
        <v>7</v>
      </c>
      <c r="DW309">
        <v>0</v>
      </c>
      <c r="DX309">
        <v>0</v>
      </c>
      <c r="DY309">
        <v>0</v>
      </c>
      <c r="DZ309">
        <v>1</v>
      </c>
      <c r="EA309">
        <v>1</v>
      </c>
      <c r="EB309">
        <v>0</v>
      </c>
      <c r="EC309">
        <v>0</v>
      </c>
      <c r="ED309">
        <v>0</v>
      </c>
      <c r="EE309">
        <v>5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1</v>
      </c>
      <c r="EN309">
        <v>0</v>
      </c>
      <c r="EO309">
        <v>0</v>
      </c>
      <c r="EP309">
        <v>1</v>
      </c>
      <c r="EQ309">
        <v>0</v>
      </c>
      <c r="ER309">
        <v>0</v>
      </c>
      <c r="ES309">
        <v>20</v>
      </c>
      <c r="ET309">
        <v>9</v>
      </c>
      <c r="EU309">
        <v>5</v>
      </c>
      <c r="EV309">
        <v>1</v>
      </c>
      <c r="EW309">
        <v>1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1</v>
      </c>
      <c r="FQ309">
        <v>0</v>
      </c>
      <c r="FR309">
        <v>1</v>
      </c>
      <c r="FS309">
        <v>9</v>
      </c>
      <c r="FT309">
        <v>7</v>
      </c>
      <c r="FU309">
        <v>3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1</v>
      </c>
      <c r="GD309">
        <v>0</v>
      </c>
      <c r="GE309">
        <v>1</v>
      </c>
      <c r="GF309">
        <v>0</v>
      </c>
      <c r="GG309">
        <v>1</v>
      </c>
      <c r="GH309">
        <v>0</v>
      </c>
      <c r="GI309">
        <v>0</v>
      </c>
      <c r="GJ309">
        <v>0</v>
      </c>
      <c r="GK309">
        <v>0</v>
      </c>
      <c r="GL309">
        <v>1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7</v>
      </c>
      <c r="GT309">
        <v>4</v>
      </c>
      <c r="GU309">
        <v>0</v>
      </c>
      <c r="GV309">
        <v>1</v>
      </c>
      <c r="GW309">
        <v>0</v>
      </c>
      <c r="GX309">
        <v>0</v>
      </c>
      <c r="GY309">
        <v>0</v>
      </c>
      <c r="GZ309">
        <v>0</v>
      </c>
      <c r="HA309">
        <v>1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1</v>
      </c>
      <c r="HN309">
        <v>0</v>
      </c>
      <c r="HO309">
        <v>0</v>
      </c>
      <c r="HP309">
        <v>0</v>
      </c>
      <c r="HQ309">
        <v>0</v>
      </c>
      <c r="HR309">
        <v>1</v>
      </c>
      <c r="HS309">
        <v>4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</row>
    <row r="310" spans="1:242">
      <c r="A310" t="s">
        <v>759</v>
      </c>
      <c r="B310" t="s">
        <v>758</v>
      </c>
      <c r="C310" t="str">
        <f>"080703"</f>
        <v>080703</v>
      </c>
      <c r="D310" t="s">
        <v>757</v>
      </c>
      <c r="E310">
        <v>5</v>
      </c>
      <c r="F310">
        <v>295</v>
      </c>
      <c r="G310">
        <v>360</v>
      </c>
      <c r="H310">
        <v>258</v>
      </c>
      <c r="I310">
        <v>102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102</v>
      </c>
      <c r="T310">
        <v>0</v>
      </c>
      <c r="U310">
        <v>0</v>
      </c>
      <c r="V310">
        <v>102</v>
      </c>
      <c r="W310">
        <v>18</v>
      </c>
      <c r="X310">
        <v>12</v>
      </c>
      <c r="Y310">
        <v>6</v>
      </c>
      <c r="Z310">
        <v>0</v>
      </c>
      <c r="AA310">
        <v>84</v>
      </c>
      <c r="AB310">
        <v>5</v>
      </c>
      <c r="AC310">
        <v>1</v>
      </c>
      <c r="AD310">
        <v>1</v>
      </c>
      <c r="AE310">
        <v>0</v>
      </c>
      <c r="AF310">
        <v>1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5</v>
      </c>
      <c r="BB310">
        <v>57</v>
      </c>
      <c r="BC310">
        <v>21</v>
      </c>
      <c r="BD310">
        <v>7</v>
      </c>
      <c r="BE310">
        <v>2</v>
      </c>
      <c r="BF310">
        <v>3</v>
      </c>
      <c r="BG310">
        <v>0</v>
      </c>
      <c r="BH310">
        <v>0</v>
      </c>
      <c r="BI310">
        <v>4</v>
      </c>
      <c r="BJ310">
        <v>2</v>
      </c>
      <c r="BK310">
        <v>0</v>
      </c>
      <c r="BL310">
        <v>2</v>
      </c>
      <c r="BM310">
        <v>1</v>
      </c>
      <c r="BN310">
        <v>2</v>
      </c>
      <c r="BO310">
        <v>0</v>
      </c>
      <c r="BP310">
        <v>2</v>
      </c>
      <c r="BQ310">
        <v>0</v>
      </c>
      <c r="BR310">
        <v>0</v>
      </c>
      <c r="BS310">
        <v>0</v>
      </c>
      <c r="BT310">
        <v>0</v>
      </c>
      <c r="BU310">
        <v>1</v>
      </c>
      <c r="BV310">
        <v>0</v>
      </c>
      <c r="BW310">
        <v>3</v>
      </c>
      <c r="BX310">
        <v>1</v>
      </c>
      <c r="BY310">
        <v>1</v>
      </c>
      <c r="BZ310">
        <v>5</v>
      </c>
      <c r="CA310">
        <v>57</v>
      </c>
      <c r="CB310">
        <v>2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v>1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2</v>
      </c>
      <c r="CT310">
        <v>5</v>
      </c>
      <c r="CU310">
        <v>0</v>
      </c>
      <c r="CV310">
        <v>2</v>
      </c>
      <c r="CW310">
        <v>1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1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1</v>
      </c>
      <c r="DP310">
        <v>0</v>
      </c>
      <c r="DQ310">
        <v>0</v>
      </c>
      <c r="DR310">
        <v>0</v>
      </c>
      <c r="DS310">
        <v>5</v>
      </c>
      <c r="DT310">
        <v>3</v>
      </c>
      <c r="DU310">
        <v>0</v>
      </c>
      <c r="DV310">
        <v>1</v>
      </c>
      <c r="DW310">
        <v>1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1</v>
      </c>
      <c r="ES310">
        <v>3</v>
      </c>
      <c r="ET310">
        <v>5</v>
      </c>
      <c r="EU310">
        <v>3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1</v>
      </c>
      <c r="FB310">
        <v>0</v>
      </c>
      <c r="FC310">
        <v>1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5</v>
      </c>
      <c r="FT310">
        <v>6</v>
      </c>
      <c r="FU310">
        <v>2</v>
      </c>
      <c r="FV310">
        <v>0</v>
      </c>
      <c r="FW310">
        <v>1</v>
      </c>
      <c r="FX310">
        <v>0</v>
      </c>
      <c r="FY310">
        <v>0</v>
      </c>
      <c r="FZ310">
        <v>0</v>
      </c>
      <c r="GA310">
        <v>0</v>
      </c>
      <c r="GB310">
        <v>2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1</v>
      </c>
      <c r="GO310">
        <v>0</v>
      </c>
      <c r="GP310">
        <v>0</v>
      </c>
      <c r="GQ310">
        <v>0</v>
      </c>
      <c r="GR310">
        <v>0</v>
      </c>
      <c r="GS310">
        <v>6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1</v>
      </c>
      <c r="HU310">
        <v>1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1</v>
      </c>
    </row>
    <row r="311" spans="1:242">
      <c r="A311" t="s">
        <v>756</v>
      </c>
      <c r="B311" t="s">
        <v>723</v>
      </c>
      <c r="C311" t="str">
        <f>"080704"</f>
        <v>080704</v>
      </c>
      <c r="D311" t="s">
        <v>755</v>
      </c>
      <c r="E311">
        <v>1</v>
      </c>
      <c r="F311">
        <v>967</v>
      </c>
      <c r="G311">
        <v>740</v>
      </c>
      <c r="H311">
        <v>253</v>
      </c>
      <c r="I311">
        <v>487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487</v>
      </c>
      <c r="T311">
        <v>0</v>
      </c>
      <c r="U311">
        <v>0</v>
      </c>
      <c r="V311">
        <v>487</v>
      </c>
      <c r="W311">
        <v>8</v>
      </c>
      <c r="X311">
        <v>8</v>
      </c>
      <c r="Y311">
        <v>0</v>
      </c>
      <c r="Z311">
        <v>0</v>
      </c>
      <c r="AA311">
        <v>479</v>
      </c>
      <c r="AB311">
        <v>147</v>
      </c>
      <c r="AC311">
        <v>19</v>
      </c>
      <c r="AD311">
        <v>50</v>
      </c>
      <c r="AE311">
        <v>1</v>
      </c>
      <c r="AF311">
        <v>3</v>
      </c>
      <c r="AG311">
        <v>13</v>
      </c>
      <c r="AH311">
        <v>11</v>
      </c>
      <c r="AI311">
        <v>6</v>
      </c>
      <c r="AJ311">
        <v>0</v>
      </c>
      <c r="AK311">
        <v>0</v>
      </c>
      <c r="AL311">
        <v>0</v>
      </c>
      <c r="AM311">
        <v>0</v>
      </c>
      <c r="AN311">
        <v>4</v>
      </c>
      <c r="AO311">
        <v>0</v>
      </c>
      <c r="AP311">
        <v>0</v>
      </c>
      <c r="AQ311">
        <v>34</v>
      </c>
      <c r="AR311">
        <v>0</v>
      </c>
      <c r="AS311">
        <v>0</v>
      </c>
      <c r="AT311">
        <v>0</v>
      </c>
      <c r="AU311">
        <v>2</v>
      </c>
      <c r="AV311">
        <v>1</v>
      </c>
      <c r="AW311">
        <v>0</v>
      </c>
      <c r="AX311">
        <v>1</v>
      </c>
      <c r="AY311">
        <v>1</v>
      </c>
      <c r="AZ311">
        <v>1</v>
      </c>
      <c r="BA311">
        <v>147</v>
      </c>
      <c r="BB311">
        <v>107</v>
      </c>
      <c r="BC311">
        <v>40</v>
      </c>
      <c r="BD311">
        <v>19</v>
      </c>
      <c r="BE311">
        <v>6</v>
      </c>
      <c r="BF311">
        <v>5</v>
      </c>
      <c r="BG311">
        <v>1</v>
      </c>
      <c r="BH311">
        <v>0</v>
      </c>
      <c r="BI311">
        <v>11</v>
      </c>
      <c r="BJ311">
        <v>0</v>
      </c>
      <c r="BK311">
        <v>5</v>
      </c>
      <c r="BL311">
        <v>0</v>
      </c>
      <c r="BM311">
        <v>0</v>
      </c>
      <c r="BN311">
        <v>0</v>
      </c>
      <c r="BO311">
        <v>0</v>
      </c>
      <c r="BP311">
        <v>1</v>
      </c>
      <c r="BQ311">
        <v>18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1</v>
      </c>
      <c r="BX311">
        <v>0</v>
      </c>
      <c r="BY311">
        <v>0</v>
      </c>
      <c r="BZ311">
        <v>0</v>
      </c>
      <c r="CA311">
        <v>107</v>
      </c>
      <c r="CB311">
        <v>29</v>
      </c>
      <c r="CC311">
        <v>8</v>
      </c>
      <c r="CD311">
        <v>4</v>
      </c>
      <c r="CE311">
        <v>1</v>
      </c>
      <c r="CF311">
        <v>2</v>
      </c>
      <c r="CG311">
        <v>0</v>
      </c>
      <c r="CH311">
        <v>0</v>
      </c>
      <c r="CI311">
        <v>2</v>
      </c>
      <c r="CJ311">
        <v>0</v>
      </c>
      <c r="CK311">
        <v>5</v>
      </c>
      <c r="CL311">
        <v>2</v>
      </c>
      <c r="CM311">
        <v>3</v>
      </c>
      <c r="CN311">
        <v>1</v>
      </c>
      <c r="CO311">
        <v>0</v>
      </c>
      <c r="CP311">
        <v>0</v>
      </c>
      <c r="CQ311">
        <v>0</v>
      </c>
      <c r="CR311">
        <v>1</v>
      </c>
      <c r="CS311">
        <v>29</v>
      </c>
      <c r="CT311">
        <v>24</v>
      </c>
      <c r="CU311">
        <v>10</v>
      </c>
      <c r="CV311">
        <v>1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2</v>
      </c>
      <c r="DC311">
        <v>0</v>
      </c>
      <c r="DD311">
        <v>0</v>
      </c>
      <c r="DE311">
        <v>0</v>
      </c>
      <c r="DF311">
        <v>2</v>
      </c>
      <c r="DG311">
        <v>2</v>
      </c>
      <c r="DH311">
        <v>0</v>
      </c>
      <c r="DI311">
        <v>0</v>
      </c>
      <c r="DJ311">
        <v>0</v>
      </c>
      <c r="DK311">
        <v>1</v>
      </c>
      <c r="DL311">
        <v>2</v>
      </c>
      <c r="DM311">
        <v>0</v>
      </c>
      <c r="DN311">
        <v>1</v>
      </c>
      <c r="DO311">
        <v>0</v>
      </c>
      <c r="DP311">
        <v>1</v>
      </c>
      <c r="DQ311">
        <v>2</v>
      </c>
      <c r="DR311">
        <v>0</v>
      </c>
      <c r="DS311">
        <v>24</v>
      </c>
      <c r="DT311">
        <v>18</v>
      </c>
      <c r="DU311">
        <v>1</v>
      </c>
      <c r="DV311">
        <v>10</v>
      </c>
      <c r="DW311">
        <v>0</v>
      </c>
      <c r="DX311">
        <v>2</v>
      </c>
      <c r="DY311">
        <v>0</v>
      </c>
      <c r="DZ311">
        <v>1</v>
      </c>
      <c r="EA311">
        <v>0</v>
      </c>
      <c r="EB311">
        <v>1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1</v>
      </c>
      <c r="EI311">
        <v>0</v>
      </c>
      <c r="EJ311">
        <v>0</v>
      </c>
      <c r="EK311">
        <v>2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18</v>
      </c>
      <c r="ET311">
        <v>69</v>
      </c>
      <c r="EU311">
        <v>48</v>
      </c>
      <c r="EV311">
        <v>2</v>
      </c>
      <c r="EW311">
        <v>0</v>
      </c>
      <c r="EX311">
        <v>4</v>
      </c>
      <c r="EY311">
        <v>2</v>
      </c>
      <c r="EZ311">
        <v>5</v>
      </c>
      <c r="FA311">
        <v>0</v>
      </c>
      <c r="FB311">
        <v>0</v>
      </c>
      <c r="FC311">
        <v>1</v>
      </c>
      <c r="FD311">
        <v>5</v>
      </c>
      <c r="FE311">
        <v>1</v>
      </c>
      <c r="FF311">
        <v>0</v>
      </c>
      <c r="FG311">
        <v>0</v>
      </c>
      <c r="FH311">
        <v>0</v>
      </c>
      <c r="FI311">
        <v>1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69</v>
      </c>
      <c r="FT311">
        <v>39</v>
      </c>
      <c r="FU311">
        <v>18</v>
      </c>
      <c r="FV311">
        <v>0</v>
      </c>
      <c r="FW311">
        <v>2</v>
      </c>
      <c r="FX311">
        <v>4</v>
      </c>
      <c r="FY311">
        <v>1</v>
      </c>
      <c r="FZ311">
        <v>2</v>
      </c>
      <c r="GA311">
        <v>1</v>
      </c>
      <c r="GB311">
        <v>1</v>
      </c>
      <c r="GC311">
        <v>2</v>
      </c>
      <c r="GD311">
        <v>0</v>
      </c>
      <c r="GE311">
        <v>1</v>
      </c>
      <c r="GF311">
        <v>0</v>
      </c>
      <c r="GG311">
        <v>1</v>
      </c>
      <c r="GH311">
        <v>2</v>
      </c>
      <c r="GI311">
        <v>0</v>
      </c>
      <c r="GJ311">
        <v>1</v>
      </c>
      <c r="GK311">
        <v>0</v>
      </c>
      <c r="GL311">
        <v>0</v>
      </c>
      <c r="GM311">
        <v>0</v>
      </c>
      <c r="GN311">
        <v>0</v>
      </c>
      <c r="GO311">
        <v>1</v>
      </c>
      <c r="GP311">
        <v>1</v>
      </c>
      <c r="GQ311">
        <v>1</v>
      </c>
      <c r="GR311">
        <v>0</v>
      </c>
      <c r="GS311">
        <v>39</v>
      </c>
      <c r="GT311">
        <v>46</v>
      </c>
      <c r="GU311">
        <v>17</v>
      </c>
      <c r="GV311">
        <v>15</v>
      </c>
      <c r="GW311">
        <v>0</v>
      </c>
      <c r="GX311">
        <v>2</v>
      </c>
      <c r="GY311">
        <v>1</v>
      </c>
      <c r="GZ311">
        <v>3</v>
      </c>
      <c r="HA311">
        <v>0</v>
      </c>
      <c r="HB311">
        <v>1</v>
      </c>
      <c r="HC311">
        <v>0</v>
      </c>
      <c r="HD311">
        <v>0</v>
      </c>
      <c r="HE311">
        <v>0</v>
      </c>
      <c r="HF311">
        <v>0</v>
      </c>
      <c r="HG311">
        <v>1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1</v>
      </c>
      <c r="HP311">
        <v>0</v>
      </c>
      <c r="HQ311">
        <v>0</v>
      </c>
      <c r="HR311">
        <v>5</v>
      </c>
      <c r="HS311">
        <v>46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</row>
    <row r="312" spans="1:242">
      <c r="A312" t="s">
        <v>754</v>
      </c>
      <c r="B312" t="s">
        <v>723</v>
      </c>
      <c r="C312" t="str">
        <f>"080704"</f>
        <v>080704</v>
      </c>
      <c r="D312" t="s">
        <v>753</v>
      </c>
      <c r="E312">
        <v>2</v>
      </c>
      <c r="F312">
        <v>885</v>
      </c>
      <c r="G312">
        <v>670</v>
      </c>
      <c r="H312">
        <v>261</v>
      </c>
      <c r="I312">
        <v>409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409</v>
      </c>
      <c r="T312">
        <v>0</v>
      </c>
      <c r="U312">
        <v>0</v>
      </c>
      <c r="V312">
        <v>409</v>
      </c>
      <c r="W312">
        <v>7</v>
      </c>
      <c r="X312">
        <v>3</v>
      </c>
      <c r="Y312">
        <v>4</v>
      </c>
      <c r="Z312">
        <v>0</v>
      </c>
      <c r="AA312">
        <v>402</v>
      </c>
      <c r="AB312">
        <v>146</v>
      </c>
      <c r="AC312">
        <v>9</v>
      </c>
      <c r="AD312">
        <v>41</v>
      </c>
      <c r="AE312">
        <v>2</v>
      </c>
      <c r="AF312">
        <v>2</v>
      </c>
      <c r="AG312">
        <v>18</v>
      </c>
      <c r="AH312">
        <v>21</v>
      </c>
      <c r="AI312">
        <v>15</v>
      </c>
      <c r="AJ312">
        <v>1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31</v>
      </c>
      <c r="AR312">
        <v>0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2</v>
      </c>
      <c r="AY312">
        <v>0</v>
      </c>
      <c r="AZ312">
        <v>2</v>
      </c>
      <c r="BA312">
        <v>146</v>
      </c>
      <c r="BB312">
        <v>97</v>
      </c>
      <c r="BC312">
        <v>25</v>
      </c>
      <c r="BD312">
        <v>14</v>
      </c>
      <c r="BE312">
        <v>5</v>
      </c>
      <c r="BF312">
        <v>6</v>
      </c>
      <c r="BG312">
        <v>0</v>
      </c>
      <c r="BH312">
        <v>0</v>
      </c>
      <c r="BI312">
        <v>19</v>
      </c>
      <c r="BJ312">
        <v>1</v>
      </c>
      <c r="BK312">
        <v>8</v>
      </c>
      <c r="BL312">
        <v>0</v>
      </c>
      <c r="BM312">
        <v>0</v>
      </c>
      <c r="BN312">
        <v>1</v>
      </c>
      <c r="BO312">
        <v>0</v>
      </c>
      <c r="BP312">
        <v>1</v>
      </c>
      <c r="BQ312">
        <v>13</v>
      </c>
      <c r="BR312">
        <v>0</v>
      </c>
      <c r="BS312">
        <v>1</v>
      </c>
      <c r="BT312">
        <v>1</v>
      </c>
      <c r="BU312">
        <v>0</v>
      </c>
      <c r="BV312">
        <v>2</v>
      </c>
      <c r="BW312">
        <v>0</v>
      </c>
      <c r="BX312">
        <v>0</v>
      </c>
      <c r="BY312">
        <v>0</v>
      </c>
      <c r="BZ312">
        <v>0</v>
      </c>
      <c r="CA312">
        <v>97</v>
      </c>
      <c r="CB312">
        <v>20</v>
      </c>
      <c r="CC312">
        <v>11</v>
      </c>
      <c r="CD312">
        <v>3</v>
      </c>
      <c r="CE312">
        <v>0</v>
      </c>
      <c r="CF312">
        <v>2</v>
      </c>
      <c r="CG312">
        <v>0</v>
      </c>
      <c r="CH312">
        <v>1</v>
      </c>
      <c r="CI312">
        <v>2</v>
      </c>
      <c r="CJ312">
        <v>1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20</v>
      </c>
      <c r="CT312">
        <v>14</v>
      </c>
      <c r="CU312">
        <v>9</v>
      </c>
      <c r="CV312">
        <v>1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2</v>
      </c>
      <c r="DJ312">
        <v>0</v>
      </c>
      <c r="DK312">
        <v>0</v>
      </c>
      <c r="DL312">
        <v>0</v>
      </c>
      <c r="DM312">
        <v>2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14</v>
      </c>
      <c r="DT312">
        <v>14</v>
      </c>
      <c r="DU312">
        <v>3</v>
      </c>
      <c r="DV312">
        <v>9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1</v>
      </c>
      <c r="EF312">
        <v>1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14</v>
      </c>
      <c r="ET312">
        <v>65</v>
      </c>
      <c r="EU312">
        <v>39</v>
      </c>
      <c r="EV312">
        <v>0</v>
      </c>
      <c r="EW312">
        <v>0</v>
      </c>
      <c r="EX312">
        <v>3</v>
      </c>
      <c r="EY312">
        <v>7</v>
      </c>
      <c r="EZ312">
        <v>2</v>
      </c>
      <c r="FA312">
        <v>0</v>
      </c>
      <c r="FB312">
        <v>0</v>
      </c>
      <c r="FC312">
        <v>0</v>
      </c>
      <c r="FD312">
        <v>2</v>
      </c>
      <c r="FE312">
        <v>0</v>
      </c>
      <c r="FF312">
        <v>3</v>
      </c>
      <c r="FG312">
        <v>0</v>
      </c>
      <c r="FH312">
        <v>0</v>
      </c>
      <c r="FI312">
        <v>4</v>
      </c>
      <c r="FJ312">
        <v>1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4</v>
      </c>
      <c r="FS312">
        <v>65</v>
      </c>
      <c r="FT312">
        <v>23</v>
      </c>
      <c r="FU312">
        <v>10</v>
      </c>
      <c r="FV312">
        <v>1</v>
      </c>
      <c r="FW312">
        <v>1</v>
      </c>
      <c r="FX312">
        <v>0</v>
      </c>
      <c r="FY312">
        <v>0</v>
      </c>
      <c r="FZ312">
        <v>0</v>
      </c>
      <c r="GA312">
        <v>2</v>
      </c>
      <c r="GB312">
        <v>1</v>
      </c>
      <c r="GC312">
        <v>1</v>
      </c>
      <c r="GD312">
        <v>1</v>
      </c>
      <c r="GE312">
        <v>0</v>
      </c>
      <c r="GF312">
        <v>0</v>
      </c>
      <c r="GG312">
        <v>2</v>
      </c>
      <c r="GH312">
        <v>0</v>
      </c>
      <c r="GI312">
        <v>0</v>
      </c>
      <c r="GJ312">
        <v>0</v>
      </c>
      <c r="GK312">
        <v>0</v>
      </c>
      <c r="GL312">
        <v>1</v>
      </c>
      <c r="GM312">
        <v>0</v>
      </c>
      <c r="GN312">
        <v>2</v>
      </c>
      <c r="GO312">
        <v>0</v>
      </c>
      <c r="GP312">
        <v>0</v>
      </c>
      <c r="GQ312">
        <v>0</v>
      </c>
      <c r="GR312">
        <v>1</v>
      </c>
      <c r="GS312">
        <v>23</v>
      </c>
      <c r="GT312">
        <v>20</v>
      </c>
      <c r="GU312">
        <v>6</v>
      </c>
      <c r="GV312">
        <v>5</v>
      </c>
      <c r="GW312">
        <v>0</v>
      </c>
      <c r="GX312">
        <v>5</v>
      </c>
      <c r="GY312">
        <v>1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1</v>
      </c>
      <c r="HF312">
        <v>0</v>
      </c>
      <c r="HG312">
        <v>0</v>
      </c>
      <c r="HH312">
        <v>2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20</v>
      </c>
      <c r="HT312">
        <v>3</v>
      </c>
      <c r="HU312">
        <v>2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1</v>
      </c>
      <c r="IF312">
        <v>0</v>
      </c>
      <c r="IG312">
        <v>0</v>
      </c>
      <c r="IH312">
        <v>3</v>
      </c>
    </row>
    <row r="313" spans="1:242">
      <c r="A313" t="s">
        <v>752</v>
      </c>
      <c r="B313" t="s">
        <v>723</v>
      </c>
      <c r="C313" t="str">
        <f>"080704"</f>
        <v>080704</v>
      </c>
      <c r="D313" t="s">
        <v>751</v>
      </c>
      <c r="E313">
        <v>3</v>
      </c>
      <c r="F313">
        <v>868</v>
      </c>
      <c r="G313">
        <v>670</v>
      </c>
      <c r="H313">
        <v>274</v>
      </c>
      <c r="I313">
        <v>396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396</v>
      </c>
      <c r="T313">
        <v>0</v>
      </c>
      <c r="U313">
        <v>0</v>
      </c>
      <c r="V313">
        <v>396</v>
      </c>
      <c r="W313">
        <v>5</v>
      </c>
      <c r="X313">
        <v>5</v>
      </c>
      <c r="Y313">
        <v>0</v>
      </c>
      <c r="Z313">
        <v>0</v>
      </c>
      <c r="AA313">
        <v>391</v>
      </c>
      <c r="AB313">
        <v>132</v>
      </c>
      <c r="AC313">
        <v>10</v>
      </c>
      <c r="AD313">
        <v>39</v>
      </c>
      <c r="AE313">
        <v>7</v>
      </c>
      <c r="AF313">
        <v>6</v>
      </c>
      <c r="AG313">
        <v>17</v>
      </c>
      <c r="AH313">
        <v>12</v>
      </c>
      <c r="AI313">
        <v>8</v>
      </c>
      <c r="AJ313">
        <v>0</v>
      </c>
      <c r="AK313">
        <v>0</v>
      </c>
      <c r="AL313">
        <v>0</v>
      </c>
      <c r="AM313">
        <v>1</v>
      </c>
      <c r="AN313">
        <v>0</v>
      </c>
      <c r="AO313">
        <v>1</v>
      </c>
      <c r="AP313">
        <v>0</v>
      </c>
      <c r="AQ313">
        <v>31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132</v>
      </c>
      <c r="BB313">
        <v>93</v>
      </c>
      <c r="BC313">
        <v>26</v>
      </c>
      <c r="BD313">
        <v>4</v>
      </c>
      <c r="BE313">
        <v>7</v>
      </c>
      <c r="BF313">
        <v>9</v>
      </c>
      <c r="BG313">
        <v>0</v>
      </c>
      <c r="BH313">
        <v>0</v>
      </c>
      <c r="BI313">
        <v>16</v>
      </c>
      <c r="BJ313">
        <v>0</v>
      </c>
      <c r="BK313">
        <v>2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26</v>
      </c>
      <c r="BR313">
        <v>0</v>
      </c>
      <c r="BS313">
        <v>0</v>
      </c>
      <c r="BT313">
        <v>0</v>
      </c>
      <c r="BU313">
        <v>2</v>
      </c>
      <c r="BV313">
        <v>1</v>
      </c>
      <c r="BW313">
        <v>0</v>
      </c>
      <c r="BX313">
        <v>0</v>
      </c>
      <c r="BY313">
        <v>0</v>
      </c>
      <c r="BZ313">
        <v>0</v>
      </c>
      <c r="CA313">
        <v>93</v>
      </c>
      <c r="CB313">
        <v>14</v>
      </c>
      <c r="CC313">
        <v>10</v>
      </c>
      <c r="CD313">
        <v>1</v>
      </c>
      <c r="CE313">
        <v>0</v>
      </c>
      <c r="CF313">
        <v>0</v>
      </c>
      <c r="CG313">
        <v>1</v>
      </c>
      <c r="CH313">
        <v>0</v>
      </c>
      <c r="CI313">
        <v>0</v>
      </c>
      <c r="CJ313">
        <v>0</v>
      </c>
      <c r="CK313">
        <v>1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1</v>
      </c>
      <c r="CS313">
        <v>14</v>
      </c>
      <c r="CT313">
        <v>23</v>
      </c>
      <c r="CU313">
        <v>12</v>
      </c>
      <c r="CV313">
        <v>2</v>
      </c>
      <c r="CW313">
        <v>1</v>
      </c>
      <c r="CX313">
        <v>0</v>
      </c>
      <c r="CY313">
        <v>1</v>
      </c>
      <c r="CZ313">
        <v>0</v>
      </c>
      <c r="DA313">
        <v>0</v>
      </c>
      <c r="DB313">
        <v>0</v>
      </c>
      <c r="DC313">
        <v>0</v>
      </c>
      <c r="DD313">
        <v>1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2</v>
      </c>
      <c r="DM313">
        <v>1</v>
      </c>
      <c r="DN313">
        <v>0</v>
      </c>
      <c r="DO313">
        <v>0</v>
      </c>
      <c r="DP313">
        <v>1</v>
      </c>
      <c r="DQ313">
        <v>2</v>
      </c>
      <c r="DR313">
        <v>0</v>
      </c>
      <c r="DS313">
        <v>23</v>
      </c>
      <c r="DT313">
        <v>16</v>
      </c>
      <c r="DU313">
        <v>0</v>
      </c>
      <c r="DV313">
        <v>11</v>
      </c>
      <c r="DW313">
        <v>0</v>
      </c>
      <c r="DX313">
        <v>0</v>
      </c>
      <c r="DY313">
        <v>0</v>
      </c>
      <c r="DZ313">
        <v>2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1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1</v>
      </c>
      <c r="ER313">
        <v>1</v>
      </c>
      <c r="ES313">
        <v>16</v>
      </c>
      <c r="ET313">
        <v>67</v>
      </c>
      <c r="EU313">
        <v>42</v>
      </c>
      <c r="EV313">
        <v>2</v>
      </c>
      <c r="EW313">
        <v>0</v>
      </c>
      <c r="EX313">
        <v>2</v>
      </c>
      <c r="EY313">
        <v>1</v>
      </c>
      <c r="EZ313">
        <v>4</v>
      </c>
      <c r="FA313">
        <v>0</v>
      </c>
      <c r="FB313">
        <v>0</v>
      </c>
      <c r="FC313">
        <v>0</v>
      </c>
      <c r="FD313">
        <v>6</v>
      </c>
      <c r="FE313">
        <v>0</v>
      </c>
      <c r="FF313">
        <v>0</v>
      </c>
      <c r="FG313">
        <v>0</v>
      </c>
      <c r="FH313">
        <v>0</v>
      </c>
      <c r="FI313">
        <v>1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1</v>
      </c>
      <c r="FQ313">
        <v>0</v>
      </c>
      <c r="FR313">
        <v>8</v>
      </c>
      <c r="FS313">
        <v>67</v>
      </c>
      <c r="FT313">
        <v>24</v>
      </c>
      <c r="FU313">
        <v>10</v>
      </c>
      <c r="FV313">
        <v>0</v>
      </c>
      <c r="FW313">
        <v>3</v>
      </c>
      <c r="FX313">
        <v>0</v>
      </c>
      <c r="FY313">
        <v>0</v>
      </c>
      <c r="FZ313">
        <v>4</v>
      </c>
      <c r="GA313">
        <v>0</v>
      </c>
      <c r="GB313">
        <v>3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1</v>
      </c>
      <c r="GJ313">
        <v>0</v>
      </c>
      <c r="GK313">
        <v>1</v>
      </c>
      <c r="GL313">
        <v>1</v>
      </c>
      <c r="GM313">
        <v>0</v>
      </c>
      <c r="GN313">
        <v>0</v>
      </c>
      <c r="GO313">
        <v>1</v>
      </c>
      <c r="GP313">
        <v>0</v>
      </c>
      <c r="GQ313">
        <v>0</v>
      </c>
      <c r="GR313">
        <v>0</v>
      </c>
      <c r="GS313">
        <v>24</v>
      </c>
      <c r="GT313">
        <v>20</v>
      </c>
      <c r="GU313">
        <v>5</v>
      </c>
      <c r="GV313">
        <v>4</v>
      </c>
      <c r="GW313">
        <v>0</v>
      </c>
      <c r="GX313">
        <v>1</v>
      </c>
      <c r="GY313">
        <v>0</v>
      </c>
      <c r="GZ313">
        <v>0</v>
      </c>
      <c r="HA313">
        <v>6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1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1</v>
      </c>
      <c r="HO313">
        <v>0</v>
      </c>
      <c r="HP313">
        <v>0</v>
      </c>
      <c r="HQ313">
        <v>0</v>
      </c>
      <c r="HR313">
        <v>2</v>
      </c>
      <c r="HS313">
        <v>20</v>
      </c>
      <c r="HT313">
        <v>2</v>
      </c>
      <c r="HU313">
        <v>2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2</v>
      </c>
    </row>
    <row r="314" spans="1:242">
      <c r="A314" t="s">
        <v>750</v>
      </c>
      <c r="B314" t="s">
        <v>723</v>
      </c>
      <c r="C314" t="str">
        <f>"080704"</f>
        <v>080704</v>
      </c>
      <c r="D314" t="s">
        <v>749</v>
      </c>
      <c r="E314">
        <v>4</v>
      </c>
      <c r="F314">
        <v>881</v>
      </c>
      <c r="G314">
        <v>670</v>
      </c>
      <c r="H314">
        <v>219</v>
      </c>
      <c r="I314">
        <v>451</v>
      </c>
      <c r="J314">
        <v>1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451</v>
      </c>
      <c r="T314">
        <v>0</v>
      </c>
      <c r="U314">
        <v>0</v>
      </c>
      <c r="V314">
        <v>451</v>
      </c>
      <c r="W314">
        <v>14</v>
      </c>
      <c r="X314">
        <v>11</v>
      </c>
      <c r="Y314">
        <v>3</v>
      </c>
      <c r="Z314">
        <v>0</v>
      </c>
      <c r="AA314">
        <v>437</v>
      </c>
      <c r="AB314">
        <v>147</v>
      </c>
      <c r="AC314">
        <v>10</v>
      </c>
      <c r="AD314">
        <v>70</v>
      </c>
      <c r="AE314">
        <v>3</v>
      </c>
      <c r="AF314">
        <v>3</v>
      </c>
      <c r="AG314">
        <v>16</v>
      </c>
      <c r="AH314">
        <v>5</v>
      </c>
      <c r="AI314">
        <v>9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0</v>
      </c>
      <c r="AP314">
        <v>0</v>
      </c>
      <c r="AQ314">
        <v>26</v>
      </c>
      <c r="AR314">
        <v>0</v>
      </c>
      <c r="AS314">
        <v>0</v>
      </c>
      <c r="AT314">
        <v>2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1</v>
      </c>
      <c r="BA314">
        <v>147</v>
      </c>
      <c r="BB314">
        <v>118</v>
      </c>
      <c r="BC314">
        <v>30</v>
      </c>
      <c r="BD314">
        <v>10</v>
      </c>
      <c r="BE314">
        <v>8</v>
      </c>
      <c r="BF314">
        <v>5</v>
      </c>
      <c r="BG314">
        <v>0</v>
      </c>
      <c r="BH314">
        <v>0</v>
      </c>
      <c r="BI314">
        <v>15</v>
      </c>
      <c r="BJ314">
        <v>1</v>
      </c>
      <c r="BK314">
        <v>7</v>
      </c>
      <c r="BL314">
        <v>0</v>
      </c>
      <c r="BM314">
        <v>0</v>
      </c>
      <c r="BN314">
        <v>0</v>
      </c>
      <c r="BO314">
        <v>0</v>
      </c>
      <c r="BP314">
        <v>1</v>
      </c>
      <c r="BQ314">
        <v>37</v>
      </c>
      <c r="BR314">
        <v>0</v>
      </c>
      <c r="BS314">
        <v>0</v>
      </c>
      <c r="BT314">
        <v>0</v>
      </c>
      <c r="BU314">
        <v>1</v>
      </c>
      <c r="BV314">
        <v>1</v>
      </c>
      <c r="BW314">
        <v>0</v>
      </c>
      <c r="BX314">
        <v>0</v>
      </c>
      <c r="BY314">
        <v>0</v>
      </c>
      <c r="BZ314">
        <v>2</v>
      </c>
      <c r="CA314">
        <v>118</v>
      </c>
      <c r="CB314">
        <v>20</v>
      </c>
      <c r="CC314">
        <v>11</v>
      </c>
      <c r="CD314">
        <v>6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2</v>
      </c>
      <c r="CK314">
        <v>1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20</v>
      </c>
      <c r="CT314">
        <v>13</v>
      </c>
      <c r="CU314">
        <v>6</v>
      </c>
      <c r="CV314">
        <v>0</v>
      </c>
      <c r="CW314">
        <v>2</v>
      </c>
      <c r="CX314">
        <v>0</v>
      </c>
      <c r="CY314">
        <v>2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1</v>
      </c>
      <c r="DF314">
        <v>0</v>
      </c>
      <c r="DG314">
        <v>1</v>
      </c>
      <c r="DH314">
        <v>0</v>
      </c>
      <c r="DI314">
        <v>0</v>
      </c>
      <c r="DJ314">
        <v>0</v>
      </c>
      <c r="DK314">
        <v>1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13</v>
      </c>
      <c r="DT314">
        <v>19</v>
      </c>
      <c r="DU314">
        <v>1</v>
      </c>
      <c r="DV314">
        <v>10</v>
      </c>
      <c r="DW314">
        <v>1</v>
      </c>
      <c r="DX314">
        <v>0</v>
      </c>
      <c r="DY314">
        <v>0</v>
      </c>
      <c r="DZ314">
        <v>2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5</v>
      </c>
      <c r="ES314">
        <v>19</v>
      </c>
      <c r="ET314">
        <v>61</v>
      </c>
      <c r="EU314">
        <v>39</v>
      </c>
      <c r="EV314">
        <v>0</v>
      </c>
      <c r="EW314">
        <v>0</v>
      </c>
      <c r="EX314">
        <v>5</v>
      </c>
      <c r="EY314">
        <v>8</v>
      </c>
      <c r="EZ314">
        <v>1</v>
      </c>
      <c r="FA314">
        <v>0</v>
      </c>
      <c r="FB314">
        <v>0</v>
      </c>
      <c r="FC314">
        <v>0</v>
      </c>
      <c r="FD314">
        <v>2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1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5</v>
      </c>
      <c r="FS314">
        <v>61</v>
      </c>
      <c r="FT314">
        <v>38</v>
      </c>
      <c r="FU314">
        <v>17</v>
      </c>
      <c r="FV314">
        <v>5</v>
      </c>
      <c r="FW314">
        <v>0</v>
      </c>
      <c r="FX314">
        <v>0</v>
      </c>
      <c r="FY314">
        <v>0</v>
      </c>
      <c r="FZ314">
        <v>2</v>
      </c>
      <c r="GA314">
        <v>0</v>
      </c>
      <c r="GB314">
        <v>0</v>
      </c>
      <c r="GC314">
        <v>0</v>
      </c>
      <c r="GD314">
        <v>2</v>
      </c>
      <c r="GE314">
        <v>0</v>
      </c>
      <c r="GF314">
        <v>0</v>
      </c>
      <c r="GG314">
        <v>0</v>
      </c>
      <c r="GH314">
        <v>1</v>
      </c>
      <c r="GI314">
        <v>0</v>
      </c>
      <c r="GJ314">
        <v>2</v>
      </c>
      <c r="GK314">
        <v>0</v>
      </c>
      <c r="GL314">
        <v>2</v>
      </c>
      <c r="GM314">
        <v>1</v>
      </c>
      <c r="GN314">
        <v>0</v>
      </c>
      <c r="GO314">
        <v>1</v>
      </c>
      <c r="GP314">
        <v>0</v>
      </c>
      <c r="GQ314">
        <v>0</v>
      </c>
      <c r="GR314">
        <v>5</v>
      </c>
      <c r="GS314">
        <v>38</v>
      </c>
      <c r="GT314">
        <v>19</v>
      </c>
      <c r="GU314">
        <v>6</v>
      </c>
      <c r="GV314">
        <v>5</v>
      </c>
      <c r="GW314">
        <v>1</v>
      </c>
      <c r="GX314">
        <v>4</v>
      </c>
      <c r="GY314">
        <v>0</v>
      </c>
      <c r="GZ314">
        <v>1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1</v>
      </c>
      <c r="HI314">
        <v>0</v>
      </c>
      <c r="HJ314">
        <v>0</v>
      </c>
      <c r="HK314">
        <v>0</v>
      </c>
      <c r="HL314">
        <v>1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19</v>
      </c>
      <c r="HT314">
        <v>2</v>
      </c>
      <c r="HU314">
        <v>1</v>
      </c>
      <c r="HV314">
        <v>0</v>
      </c>
      <c r="HW314">
        <v>0</v>
      </c>
      <c r="HX314">
        <v>0</v>
      </c>
      <c r="HY314">
        <v>1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2</v>
      </c>
    </row>
    <row r="315" spans="1:242">
      <c r="A315" t="s">
        <v>748</v>
      </c>
      <c r="B315" t="s">
        <v>723</v>
      </c>
      <c r="C315" t="str">
        <f>"080704"</f>
        <v>080704</v>
      </c>
      <c r="D315" t="s">
        <v>747</v>
      </c>
      <c r="E315">
        <v>5</v>
      </c>
      <c r="F315">
        <v>964</v>
      </c>
      <c r="G315">
        <v>730</v>
      </c>
      <c r="H315">
        <v>245</v>
      </c>
      <c r="I315">
        <v>485</v>
      </c>
      <c r="J315">
        <v>2</v>
      </c>
      <c r="K315">
        <v>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485</v>
      </c>
      <c r="T315">
        <v>0</v>
      </c>
      <c r="U315">
        <v>0</v>
      </c>
      <c r="V315">
        <v>485</v>
      </c>
      <c r="W315">
        <v>14</v>
      </c>
      <c r="X315">
        <v>14</v>
      </c>
      <c r="Y315">
        <v>0</v>
      </c>
      <c r="Z315">
        <v>0</v>
      </c>
      <c r="AA315">
        <v>471</v>
      </c>
      <c r="AB315">
        <v>131</v>
      </c>
      <c r="AC315">
        <v>17</v>
      </c>
      <c r="AD315">
        <v>28</v>
      </c>
      <c r="AE315">
        <v>2</v>
      </c>
      <c r="AF315">
        <v>0</v>
      </c>
      <c r="AG315">
        <v>14</v>
      </c>
      <c r="AH315">
        <v>11</v>
      </c>
      <c r="AI315">
        <v>9</v>
      </c>
      <c r="AJ315">
        <v>2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43</v>
      </c>
      <c r="AR315">
        <v>0</v>
      </c>
      <c r="AS315">
        <v>0</v>
      </c>
      <c r="AT315">
        <v>1</v>
      </c>
      <c r="AU315">
        <v>0</v>
      </c>
      <c r="AV315">
        <v>1</v>
      </c>
      <c r="AW315">
        <v>0</v>
      </c>
      <c r="AX315">
        <v>1</v>
      </c>
      <c r="AY315">
        <v>0</v>
      </c>
      <c r="AZ315">
        <v>1</v>
      </c>
      <c r="BA315">
        <v>131</v>
      </c>
      <c r="BB315">
        <v>121</v>
      </c>
      <c r="BC315">
        <v>26</v>
      </c>
      <c r="BD315">
        <v>13</v>
      </c>
      <c r="BE315">
        <v>10</v>
      </c>
      <c r="BF315">
        <v>6</v>
      </c>
      <c r="BG315">
        <v>1</v>
      </c>
      <c r="BH315">
        <v>0</v>
      </c>
      <c r="BI315">
        <v>15</v>
      </c>
      <c r="BJ315">
        <v>1</v>
      </c>
      <c r="BK315">
        <v>6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39</v>
      </c>
      <c r="BR315">
        <v>0</v>
      </c>
      <c r="BS315">
        <v>0</v>
      </c>
      <c r="BT315">
        <v>0</v>
      </c>
      <c r="BU315">
        <v>3</v>
      </c>
      <c r="BV315">
        <v>0</v>
      </c>
      <c r="BW315">
        <v>0</v>
      </c>
      <c r="BX315">
        <v>0</v>
      </c>
      <c r="BY315">
        <v>0</v>
      </c>
      <c r="BZ315">
        <v>1</v>
      </c>
      <c r="CA315">
        <v>121</v>
      </c>
      <c r="CB315">
        <v>21</v>
      </c>
      <c r="CC315">
        <v>8</v>
      </c>
      <c r="CD315">
        <v>4</v>
      </c>
      <c r="CE315">
        <v>0</v>
      </c>
      <c r="CF315">
        <v>0</v>
      </c>
      <c r="CG315">
        <v>0</v>
      </c>
      <c r="CH315">
        <v>0</v>
      </c>
      <c r="CI315">
        <v>1</v>
      </c>
      <c r="CJ315">
        <v>3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1</v>
      </c>
      <c r="CQ315">
        <v>1</v>
      </c>
      <c r="CR315">
        <v>3</v>
      </c>
      <c r="CS315">
        <v>21</v>
      </c>
      <c r="CT315">
        <v>36</v>
      </c>
      <c r="CU315">
        <v>23</v>
      </c>
      <c r="CV315">
        <v>1</v>
      </c>
      <c r="CW315">
        <v>0</v>
      </c>
      <c r="CX315">
        <v>0</v>
      </c>
      <c r="CY315">
        <v>1</v>
      </c>
      <c r="CZ315">
        <v>1</v>
      </c>
      <c r="DA315">
        <v>0</v>
      </c>
      <c r="DB315">
        <v>0</v>
      </c>
      <c r="DC315">
        <v>1</v>
      </c>
      <c r="DD315">
        <v>1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2</v>
      </c>
      <c r="DM315">
        <v>2</v>
      </c>
      <c r="DN315">
        <v>1</v>
      </c>
      <c r="DO315">
        <v>0</v>
      </c>
      <c r="DP315">
        <v>0</v>
      </c>
      <c r="DQ315">
        <v>1</v>
      </c>
      <c r="DR315">
        <v>2</v>
      </c>
      <c r="DS315">
        <v>36</v>
      </c>
      <c r="DT315">
        <v>22</v>
      </c>
      <c r="DU315">
        <v>3</v>
      </c>
      <c r="DV315">
        <v>4</v>
      </c>
      <c r="DW315">
        <v>0</v>
      </c>
      <c r="DX315">
        <v>5</v>
      </c>
      <c r="DY315">
        <v>0</v>
      </c>
      <c r="DZ315">
        <v>1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7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2</v>
      </c>
      <c r="ES315">
        <v>22</v>
      </c>
      <c r="ET315">
        <v>50</v>
      </c>
      <c r="EU315">
        <v>30</v>
      </c>
      <c r="EV315">
        <v>1</v>
      </c>
      <c r="EW315">
        <v>1</v>
      </c>
      <c r="EX315">
        <v>1</v>
      </c>
      <c r="EY315">
        <v>2</v>
      </c>
      <c r="EZ315">
        <v>2</v>
      </c>
      <c r="FA315">
        <v>0</v>
      </c>
      <c r="FB315">
        <v>1</v>
      </c>
      <c r="FC315">
        <v>0</v>
      </c>
      <c r="FD315">
        <v>3</v>
      </c>
      <c r="FE315">
        <v>0</v>
      </c>
      <c r="FF315">
        <v>0</v>
      </c>
      <c r="FG315">
        <v>0</v>
      </c>
      <c r="FH315">
        <v>0</v>
      </c>
      <c r="FI315">
        <v>2</v>
      </c>
      <c r="FJ315">
        <v>1</v>
      </c>
      <c r="FK315">
        <v>0</v>
      </c>
      <c r="FL315">
        <v>1</v>
      </c>
      <c r="FM315">
        <v>0</v>
      </c>
      <c r="FN315">
        <v>0</v>
      </c>
      <c r="FO315">
        <v>1</v>
      </c>
      <c r="FP315">
        <v>0</v>
      </c>
      <c r="FQ315">
        <v>0</v>
      </c>
      <c r="FR315">
        <v>4</v>
      </c>
      <c r="FS315">
        <v>50</v>
      </c>
      <c r="FT315">
        <v>49</v>
      </c>
      <c r="FU315">
        <v>27</v>
      </c>
      <c r="FV315">
        <v>3</v>
      </c>
      <c r="FW315">
        <v>0</v>
      </c>
      <c r="FX315">
        <v>2</v>
      </c>
      <c r="FY315">
        <v>2</v>
      </c>
      <c r="FZ315">
        <v>2</v>
      </c>
      <c r="GA315">
        <v>2</v>
      </c>
      <c r="GB315">
        <v>1</v>
      </c>
      <c r="GC315">
        <v>0</v>
      </c>
      <c r="GD315">
        <v>2</v>
      </c>
      <c r="GE315">
        <v>0</v>
      </c>
      <c r="GF315">
        <v>0</v>
      </c>
      <c r="GG315">
        <v>0</v>
      </c>
      <c r="GH315">
        <v>2</v>
      </c>
      <c r="GI315">
        <v>1</v>
      </c>
      <c r="GJ315">
        <v>1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1</v>
      </c>
      <c r="GQ315">
        <v>2</v>
      </c>
      <c r="GR315">
        <v>1</v>
      </c>
      <c r="GS315">
        <v>49</v>
      </c>
      <c r="GT315">
        <v>38</v>
      </c>
      <c r="GU315">
        <v>10</v>
      </c>
      <c r="GV315">
        <v>9</v>
      </c>
      <c r="GW315">
        <v>3</v>
      </c>
      <c r="GX315">
        <v>11</v>
      </c>
      <c r="GY315">
        <v>1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1</v>
      </c>
      <c r="HL315">
        <v>0</v>
      </c>
      <c r="HM315">
        <v>0</v>
      </c>
      <c r="HN315">
        <v>1</v>
      </c>
      <c r="HO315">
        <v>0</v>
      </c>
      <c r="HP315">
        <v>0</v>
      </c>
      <c r="HQ315">
        <v>2</v>
      </c>
      <c r="HR315">
        <v>0</v>
      </c>
      <c r="HS315">
        <v>38</v>
      </c>
      <c r="HT315">
        <v>3</v>
      </c>
      <c r="HU315">
        <v>1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1</v>
      </c>
      <c r="IC315">
        <v>0</v>
      </c>
      <c r="ID315">
        <v>0</v>
      </c>
      <c r="IE315">
        <v>1</v>
      </c>
      <c r="IF315">
        <v>0</v>
      </c>
      <c r="IG315">
        <v>0</v>
      </c>
      <c r="IH315">
        <v>3</v>
      </c>
    </row>
    <row r="316" spans="1:242">
      <c r="A316" t="s">
        <v>746</v>
      </c>
      <c r="B316" t="s">
        <v>723</v>
      </c>
      <c r="C316" t="str">
        <f>"080704"</f>
        <v>080704</v>
      </c>
      <c r="D316" t="s">
        <v>745</v>
      </c>
      <c r="E316">
        <v>6</v>
      </c>
      <c r="F316">
        <v>847</v>
      </c>
      <c r="G316">
        <v>640</v>
      </c>
      <c r="H316">
        <v>239</v>
      </c>
      <c r="I316">
        <v>401</v>
      </c>
      <c r="J316">
        <v>0</v>
      </c>
      <c r="K316">
        <v>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401</v>
      </c>
      <c r="T316">
        <v>0</v>
      </c>
      <c r="U316">
        <v>0</v>
      </c>
      <c r="V316">
        <v>401</v>
      </c>
      <c r="W316">
        <v>12</v>
      </c>
      <c r="X316">
        <v>10</v>
      </c>
      <c r="Y316">
        <v>2</v>
      </c>
      <c r="Z316">
        <v>0</v>
      </c>
      <c r="AA316">
        <v>389</v>
      </c>
      <c r="AB316">
        <v>144</v>
      </c>
      <c r="AC316">
        <v>11</v>
      </c>
      <c r="AD316">
        <v>39</v>
      </c>
      <c r="AE316">
        <v>1</v>
      </c>
      <c r="AF316">
        <v>7</v>
      </c>
      <c r="AG316">
        <v>13</v>
      </c>
      <c r="AH316">
        <v>13</v>
      </c>
      <c r="AI316">
        <v>14</v>
      </c>
      <c r="AJ316">
        <v>1</v>
      </c>
      <c r="AK316">
        <v>0</v>
      </c>
      <c r="AL316">
        <v>0</v>
      </c>
      <c r="AM316">
        <v>2</v>
      </c>
      <c r="AN316">
        <v>0</v>
      </c>
      <c r="AO316">
        <v>0</v>
      </c>
      <c r="AP316">
        <v>0</v>
      </c>
      <c r="AQ316">
        <v>39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3</v>
      </c>
      <c r="BA316">
        <v>144</v>
      </c>
      <c r="BB316">
        <v>102</v>
      </c>
      <c r="BC316">
        <v>30</v>
      </c>
      <c r="BD316">
        <v>16</v>
      </c>
      <c r="BE316">
        <v>6</v>
      </c>
      <c r="BF316">
        <v>3</v>
      </c>
      <c r="BG316">
        <v>0</v>
      </c>
      <c r="BH316">
        <v>1</v>
      </c>
      <c r="BI316">
        <v>18</v>
      </c>
      <c r="BJ316">
        <v>1</v>
      </c>
      <c r="BK316">
        <v>5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21</v>
      </c>
      <c r="BR316">
        <v>0</v>
      </c>
      <c r="BS316">
        <v>0</v>
      </c>
      <c r="BT316">
        <v>1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102</v>
      </c>
      <c r="CB316">
        <v>16</v>
      </c>
      <c r="CC316">
        <v>8</v>
      </c>
      <c r="CD316">
        <v>1</v>
      </c>
      <c r="CE316">
        <v>2</v>
      </c>
      <c r="CF316">
        <v>0</v>
      </c>
      <c r="CG316">
        <v>2</v>
      </c>
      <c r="CH316">
        <v>1</v>
      </c>
      <c r="CI316">
        <v>0</v>
      </c>
      <c r="CJ316">
        <v>0</v>
      </c>
      <c r="CK316">
        <v>1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1</v>
      </c>
      <c r="CS316">
        <v>16</v>
      </c>
      <c r="CT316">
        <v>7</v>
      </c>
      <c r="CU316">
        <v>3</v>
      </c>
      <c r="CV316">
        <v>0</v>
      </c>
      <c r="CW316">
        <v>2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1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1</v>
      </c>
      <c r="DR316">
        <v>0</v>
      </c>
      <c r="DS316">
        <v>7</v>
      </c>
      <c r="DT316">
        <v>20</v>
      </c>
      <c r="DU316">
        <v>0</v>
      </c>
      <c r="DV316">
        <v>7</v>
      </c>
      <c r="DW316">
        <v>1</v>
      </c>
      <c r="DX316">
        <v>2</v>
      </c>
      <c r="DY316">
        <v>0</v>
      </c>
      <c r="DZ316">
        <v>3</v>
      </c>
      <c r="EA316">
        <v>0</v>
      </c>
      <c r="EB316">
        <v>0</v>
      </c>
      <c r="EC316">
        <v>0</v>
      </c>
      <c r="ED316">
        <v>1</v>
      </c>
      <c r="EE316">
        <v>1</v>
      </c>
      <c r="EF316">
        <v>1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1</v>
      </c>
      <c r="EP316">
        <v>0</v>
      </c>
      <c r="EQ316">
        <v>0</v>
      </c>
      <c r="ER316">
        <v>3</v>
      </c>
      <c r="ES316">
        <v>20</v>
      </c>
      <c r="ET316">
        <v>37</v>
      </c>
      <c r="EU316">
        <v>22</v>
      </c>
      <c r="EV316">
        <v>2</v>
      </c>
      <c r="EW316">
        <v>0</v>
      </c>
      <c r="EX316">
        <v>3</v>
      </c>
      <c r="EY316">
        <v>4</v>
      </c>
      <c r="EZ316">
        <v>3</v>
      </c>
      <c r="FA316">
        <v>0</v>
      </c>
      <c r="FB316">
        <v>1</v>
      </c>
      <c r="FC316">
        <v>1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1</v>
      </c>
      <c r="FS316">
        <v>37</v>
      </c>
      <c r="FT316">
        <v>37</v>
      </c>
      <c r="FU316">
        <v>17</v>
      </c>
      <c r="FV316">
        <v>1</v>
      </c>
      <c r="FW316">
        <v>1</v>
      </c>
      <c r="FX316">
        <v>1</v>
      </c>
      <c r="FY316">
        <v>1</v>
      </c>
      <c r="FZ316">
        <v>4</v>
      </c>
      <c r="GA316">
        <v>1</v>
      </c>
      <c r="GB316">
        <v>1</v>
      </c>
      <c r="GC316">
        <v>0</v>
      </c>
      <c r="GD316">
        <v>1</v>
      </c>
      <c r="GE316">
        <v>1</v>
      </c>
      <c r="GF316">
        <v>1</v>
      </c>
      <c r="GG316">
        <v>0</v>
      </c>
      <c r="GH316">
        <v>1</v>
      </c>
      <c r="GI316">
        <v>0</v>
      </c>
      <c r="GJ316">
        <v>0</v>
      </c>
      <c r="GK316">
        <v>1</v>
      </c>
      <c r="GL316">
        <v>1</v>
      </c>
      <c r="GM316">
        <v>0</v>
      </c>
      <c r="GN316">
        <v>1</v>
      </c>
      <c r="GO316">
        <v>0</v>
      </c>
      <c r="GP316">
        <v>0</v>
      </c>
      <c r="GQ316">
        <v>0</v>
      </c>
      <c r="GR316">
        <v>3</v>
      </c>
      <c r="GS316">
        <v>37</v>
      </c>
      <c r="GT316">
        <v>24</v>
      </c>
      <c r="GU316">
        <v>8</v>
      </c>
      <c r="GV316">
        <v>9</v>
      </c>
      <c r="GW316">
        <v>0</v>
      </c>
      <c r="GX316">
        <v>3</v>
      </c>
      <c r="GY316">
        <v>1</v>
      </c>
      <c r="GZ316">
        <v>1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1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1</v>
      </c>
      <c r="HP316">
        <v>0</v>
      </c>
      <c r="HQ316">
        <v>0</v>
      </c>
      <c r="HR316">
        <v>0</v>
      </c>
      <c r="HS316">
        <v>24</v>
      </c>
      <c r="HT316">
        <v>2</v>
      </c>
      <c r="HU316">
        <v>2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2</v>
      </c>
    </row>
    <row r="317" spans="1:242">
      <c r="A317" t="s">
        <v>744</v>
      </c>
      <c r="B317" t="s">
        <v>723</v>
      </c>
      <c r="C317" t="str">
        <f>"080704"</f>
        <v>080704</v>
      </c>
      <c r="D317" t="s">
        <v>743</v>
      </c>
      <c r="E317">
        <v>7</v>
      </c>
      <c r="F317">
        <v>873</v>
      </c>
      <c r="G317">
        <v>670</v>
      </c>
      <c r="H317">
        <v>358</v>
      </c>
      <c r="I317">
        <v>312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312</v>
      </c>
      <c r="T317">
        <v>0</v>
      </c>
      <c r="U317">
        <v>0</v>
      </c>
      <c r="V317">
        <v>312</v>
      </c>
      <c r="W317">
        <v>11</v>
      </c>
      <c r="X317">
        <v>9</v>
      </c>
      <c r="Y317">
        <v>2</v>
      </c>
      <c r="Z317">
        <v>0</v>
      </c>
      <c r="AA317">
        <v>301</v>
      </c>
      <c r="AB317">
        <v>105</v>
      </c>
      <c r="AC317">
        <v>15</v>
      </c>
      <c r="AD317">
        <v>19</v>
      </c>
      <c r="AE317">
        <v>4</v>
      </c>
      <c r="AF317">
        <v>2</v>
      </c>
      <c r="AG317">
        <v>9</v>
      </c>
      <c r="AH317">
        <v>7</v>
      </c>
      <c r="AI317">
        <v>8</v>
      </c>
      <c r="AJ317">
        <v>1</v>
      </c>
      <c r="AK317">
        <v>2</v>
      </c>
      <c r="AL317">
        <v>2</v>
      </c>
      <c r="AM317">
        <v>0</v>
      </c>
      <c r="AN317">
        <v>0</v>
      </c>
      <c r="AO317">
        <v>0</v>
      </c>
      <c r="AP317">
        <v>0</v>
      </c>
      <c r="AQ317">
        <v>32</v>
      </c>
      <c r="AR317">
        <v>0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3</v>
      </c>
      <c r="BA317">
        <v>105</v>
      </c>
      <c r="BB317">
        <v>86</v>
      </c>
      <c r="BC317">
        <v>19</v>
      </c>
      <c r="BD317">
        <v>6</v>
      </c>
      <c r="BE317">
        <v>6</v>
      </c>
      <c r="BF317">
        <v>4</v>
      </c>
      <c r="BG317">
        <v>0</v>
      </c>
      <c r="BH317">
        <v>0</v>
      </c>
      <c r="BI317">
        <v>11</v>
      </c>
      <c r="BJ317">
        <v>1</v>
      </c>
      <c r="BK317">
        <v>2</v>
      </c>
      <c r="BL317">
        <v>0</v>
      </c>
      <c r="BM317">
        <v>1</v>
      </c>
      <c r="BN317">
        <v>0</v>
      </c>
      <c r="BO317">
        <v>0</v>
      </c>
      <c r="BP317">
        <v>0</v>
      </c>
      <c r="BQ317">
        <v>34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2</v>
      </c>
      <c r="BX317">
        <v>0</v>
      </c>
      <c r="BY317">
        <v>0</v>
      </c>
      <c r="BZ317">
        <v>0</v>
      </c>
      <c r="CA317">
        <v>86</v>
      </c>
      <c r="CB317">
        <v>13</v>
      </c>
      <c r="CC317">
        <v>8</v>
      </c>
      <c r="CD317">
        <v>1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3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1</v>
      </c>
      <c r="CS317">
        <v>13</v>
      </c>
      <c r="CT317">
        <v>18</v>
      </c>
      <c r="CU317">
        <v>10</v>
      </c>
      <c r="CV317">
        <v>3</v>
      </c>
      <c r="CW317">
        <v>0</v>
      </c>
      <c r="CX317">
        <v>0</v>
      </c>
      <c r="CY317">
        <v>0</v>
      </c>
      <c r="CZ317">
        <v>1</v>
      </c>
      <c r="DA317">
        <v>0</v>
      </c>
      <c r="DB317">
        <v>0</v>
      </c>
      <c r="DC317">
        <v>1</v>
      </c>
      <c r="DD317">
        <v>0</v>
      </c>
      <c r="DE317">
        <v>1</v>
      </c>
      <c r="DF317">
        <v>0</v>
      </c>
      <c r="DG317">
        <v>0</v>
      </c>
      <c r="DH317">
        <v>2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18</v>
      </c>
      <c r="DT317">
        <v>16</v>
      </c>
      <c r="DU317">
        <v>1</v>
      </c>
      <c r="DV317">
        <v>9</v>
      </c>
      <c r="DW317">
        <v>0</v>
      </c>
      <c r="DX317">
        <v>1</v>
      </c>
      <c r="DY317">
        <v>0</v>
      </c>
      <c r="DZ317">
        <v>4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1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16</v>
      </c>
      <c r="ET317">
        <v>27</v>
      </c>
      <c r="EU317">
        <v>16</v>
      </c>
      <c r="EV317">
        <v>2</v>
      </c>
      <c r="EW317">
        <v>0</v>
      </c>
      <c r="EX317">
        <v>1</v>
      </c>
      <c r="EY317">
        <v>3</v>
      </c>
      <c r="EZ317">
        <v>1</v>
      </c>
      <c r="FA317">
        <v>0</v>
      </c>
      <c r="FB317">
        <v>0</v>
      </c>
      <c r="FC317">
        <v>0</v>
      </c>
      <c r="FD317">
        <v>1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1</v>
      </c>
      <c r="FO317">
        <v>0</v>
      </c>
      <c r="FP317">
        <v>0</v>
      </c>
      <c r="FQ317">
        <v>0</v>
      </c>
      <c r="FR317">
        <v>2</v>
      </c>
      <c r="FS317">
        <v>27</v>
      </c>
      <c r="FT317">
        <v>21</v>
      </c>
      <c r="FU317">
        <v>8</v>
      </c>
      <c r="FV317">
        <v>0</v>
      </c>
      <c r="FW317">
        <v>3</v>
      </c>
      <c r="FX317">
        <v>0</v>
      </c>
      <c r="FY317">
        <v>0</v>
      </c>
      <c r="FZ317">
        <v>3</v>
      </c>
      <c r="GA317">
        <v>2</v>
      </c>
      <c r="GB317">
        <v>1</v>
      </c>
      <c r="GC317">
        <v>1</v>
      </c>
      <c r="GD317">
        <v>0</v>
      </c>
      <c r="GE317">
        <v>0</v>
      </c>
      <c r="GF317">
        <v>0</v>
      </c>
      <c r="GG317">
        <v>0</v>
      </c>
      <c r="GH317">
        <v>1</v>
      </c>
      <c r="GI317">
        <v>1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1</v>
      </c>
      <c r="GP317">
        <v>0</v>
      </c>
      <c r="GQ317">
        <v>0</v>
      </c>
      <c r="GR317">
        <v>0</v>
      </c>
      <c r="GS317">
        <v>21</v>
      </c>
      <c r="GT317">
        <v>15</v>
      </c>
      <c r="GU317">
        <v>6</v>
      </c>
      <c r="GV317">
        <v>4</v>
      </c>
      <c r="GW317">
        <v>0</v>
      </c>
      <c r="GX317">
        <v>1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1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1</v>
      </c>
      <c r="HN317">
        <v>0</v>
      </c>
      <c r="HO317">
        <v>1</v>
      </c>
      <c r="HP317">
        <v>0</v>
      </c>
      <c r="HQ317">
        <v>0</v>
      </c>
      <c r="HR317">
        <v>1</v>
      </c>
      <c r="HS317">
        <v>15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</row>
    <row r="318" spans="1:242">
      <c r="A318" t="s">
        <v>742</v>
      </c>
      <c r="B318" t="s">
        <v>723</v>
      </c>
      <c r="C318" t="str">
        <f>"080704"</f>
        <v>080704</v>
      </c>
      <c r="D318" t="s">
        <v>741</v>
      </c>
      <c r="E318">
        <v>8</v>
      </c>
      <c r="F318">
        <v>879</v>
      </c>
      <c r="G318">
        <v>670</v>
      </c>
      <c r="H318">
        <v>371</v>
      </c>
      <c r="I318">
        <v>299</v>
      </c>
      <c r="J318">
        <v>0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299</v>
      </c>
      <c r="T318">
        <v>0</v>
      </c>
      <c r="U318">
        <v>0</v>
      </c>
      <c r="V318">
        <v>299</v>
      </c>
      <c r="W318">
        <v>7</v>
      </c>
      <c r="X318">
        <v>2</v>
      </c>
      <c r="Y318">
        <v>0</v>
      </c>
      <c r="Z318">
        <v>0</v>
      </c>
      <c r="AA318">
        <v>292</v>
      </c>
      <c r="AB318">
        <v>128</v>
      </c>
      <c r="AC318">
        <v>8</v>
      </c>
      <c r="AD318">
        <v>30</v>
      </c>
      <c r="AE318">
        <v>4</v>
      </c>
      <c r="AF318">
        <v>2</v>
      </c>
      <c r="AG318">
        <v>5</v>
      </c>
      <c r="AH318">
        <v>21</v>
      </c>
      <c r="AI318">
        <v>9</v>
      </c>
      <c r="AJ318">
        <v>0</v>
      </c>
      <c r="AK318">
        <v>1</v>
      </c>
      <c r="AL318">
        <v>6</v>
      </c>
      <c r="AM318">
        <v>0</v>
      </c>
      <c r="AN318">
        <v>0</v>
      </c>
      <c r="AO318">
        <v>0</v>
      </c>
      <c r="AP318">
        <v>0</v>
      </c>
      <c r="AQ318">
        <v>38</v>
      </c>
      <c r="AR318">
        <v>1</v>
      </c>
      <c r="AS318">
        <v>0</v>
      </c>
      <c r="AT318">
        <v>1</v>
      </c>
      <c r="AU318">
        <v>0</v>
      </c>
      <c r="AV318">
        <v>0</v>
      </c>
      <c r="AW318">
        <v>0</v>
      </c>
      <c r="AX318">
        <v>0</v>
      </c>
      <c r="AY318">
        <v>1</v>
      </c>
      <c r="AZ318">
        <v>1</v>
      </c>
      <c r="BA318">
        <v>128</v>
      </c>
      <c r="BB318">
        <v>72</v>
      </c>
      <c r="BC318">
        <v>25</v>
      </c>
      <c r="BD318">
        <v>6</v>
      </c>
      <c r="BE318">
        <v>0</v>
      </c>
      <c r="BF318">
        <v>8</v>
      </c>
      <c r="BG318">
        <v>0</v>
      </c>
      <c r="BH318">
        <v>0</v>
      </c>
      <c r="BI318">
        <v>13</v>
      </c>
      <c r="BJ318">
        <v>0</v>
      </c>
      <c r="BK318">
        <v>1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19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72</v>
      </c>
      <c r="CB318">
        <v>10</v>
      </c>
      <c r="CC318">
        <v>2</v>
      </c>
      <c r="CD318">
        <v>0</v>
      </c>
      <c r="CE318">
        <v>0</v>
      </c>
      <c r="CF318">
        <v>0</v>
      </c>
      <c r="CG318">
        <v>1</v>
      </c>
      <c r="CH318">
        <v>1</v>
      </c>
      <c r="CI318">
        <v>0</v>
      </c>
      <c r="CJ318">
        <v>1</v>
      </c>
      <c r="CK318">
        <v>1</v>
      </c>
      <c r="CL318">
        <v>0</v>
      </c>
      <c r="CM318">
        <v>0</v>
      </c>
      <c r="CN318">
        <v>1</v>
      </c>
      <c r="CO318">
        <v>0</v>
      </c>
      <c r="CP318">
        <v>0</v>
      </c>
      <c r="CQ318">
        <v>0</v>
      </c>
      <c r="CR318">
        <v>3</v>
      </c>
      <c r="CS318">
        <v>10</v>
      </c>
      <c r="CT318">
        <v>10</v>
      </c>
      <c r="CU318">
        <v>0</v>
      </c>
      <c r="CV318">
        <v>0</v>
      </c>
      <c r="CW318">
        <v>0</v>
      </c>
      <c r="CX318">
        <v>2</v>
      </c>
      <c r="CY318">
        <v>0</v>
      </c>
      <c r="CZ318">
        <v>0</v>
      </c>
      <c r="DA318">
        <v>1</v>
      </c>
      <c r="DB318">
        <v>0</v>
      </c>
      <c r="DC318">
        <v>1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2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4</v>
      </c>
      <c r="DS318">
        <v>10</v>
      </c>
      <c r="DT318">
        <v>8</v>
      </c>
      <c r="DU318">
        <v>2</v>
      </c>
      <c r="DV318">
        <v>2</v>
      </c>
      <c r="DW318">
        <v>0</v>
      </c>
      <c r="DX318">
        <v>1</v>
      </c>
      <c r="DY318">
        <v>0</v>
      </c>
      <c r="DZ318">
        <v>1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1</v>
      </c>
      <c r="EK318">
        <v>0</v>
      </c>
      <c r="EL318">
        <v>1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8</v>
      </c>
      <c r="ET318">
        <v>24</v>
      </c>
      <c r="EU318">
        <v>17</v>
      </c>
      <c r="EV318">
        <v>1</v>
      </c>
      <c r="EW318">
        <v>0</v>
      </c>
      <c r="EX318">
        <v>0</v>
      </c>
      <c r="EY318">
        <v>1</v>
      </c>
      <c r="EZ318">
        <v>0</v>
      </c>
      <c r="FA318">
        <v>0</v>
      </c>
      <c r="FB318">
        <v>0</v>
      </c>
      <c r="FC318">
        <v>0</v>
      </c>
      <c r="FD318">
        <v>1</v>
      </c>
      <c r="FE318">
        <v>0</v>
      </c>
      <c r="FF318">
        <v>0</v>
      </c>
      <c r="FG318">
        <v>0</v>
      </c>
      <c r="FH318">
        <v>0</v>
      </c>
      <c r="FI318">
        <v>4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24</v>
      </c>
      <c r="FT318">
        <v>22</v>
      </c>
      <c r="FU318">
        <v>10</v>
      </c>
      <c r="FV318">
        <v>1</v>
      </c>
      <c r="FW318">
        <v>2</v>
      </c>
      <c r="FX318">
        <v>2</v>
      </c>
      <c r="FY318">
        <v>0</v>
      </c>
      <c r="FZ318">
        <v>2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2</v>
      </c>
      <c r="GG318">
        <v>1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1</v>
      </c>
      <c r="GO318">
        <v>0</v>
      </c>
      <c r="GP318">
        <v>0</v>
      </c>
      <c r="GQ318">
        <v>0</v>
      </c>
      <c r="GR318">
        <v>1</v>
      </c>
      <c r="GS318">
        <v>22</v>
      </c>
      <c r="GT318">
        <v>18</v>
      </c>
      <c r="GU318">
        <v>11</v>
      </c>
      <c r="GV318">
        <v>4</v>
      </c>
      <c r="GW318">
        <v>1</v>
      </c>
      <c r="GX318">
        <v>1</v>
      </c>
      <c r="GY318">
        <v>0</v>
      </c>
      <c r="GZ318">
        <v>0</v>
      </c>
      <c r="HA318">
        <v>0</v>
      </c>
      <c r="HB318">
        <v>0</v>
      </c>
      <c r="HC318">
        <v>1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18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</row>
    <row r="319" spans="1:242">
      <c r="A319" t="s">
        <v>740</v>
      </c>
      <c r="B319" t="s">
        <v>723</v>
      </c>
      <c r="C319" t="str">
        <f>"080704"</f>
        <v>080704</v>
      </c>
      <c r="D319" t="s">
        <v>739</v>
      </c>
      <c r="E319">
        <v>9</v>
      </c>
      <c r="F319">
        <v>923</v>
      </c>
      <c r="G319">
        <v>700</v>
      </c>
      <c r="H319">
        <v>304</v>
      </c>
      <c r="I319">
        <v>396</v>
      </c>
      <c r="J319">
        <v>0</v>
      </c>
      <c r="K319">
        <v>2</v>
      </c>
      <c r="L319">
        <v>1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397</v>
      </c>
      <c r="T319">
        <v>1</v>
      </c>
      <c r="U319">
        <v>0</v>
      </c>
      <c r="V319">
        <v>397</v>
      </c>
      <c r="W319">
        <v>11</v>
      </c>
      <c r="X319">
        <v>9</v>
      </c>
      <c r="Y319">
        <v>2</v>
      </c>
      <c r="Z319">
        <v>0</v>
      </c>
      <c r="AA319">
        <v>386</v>
      </c>
      <c r="AB319">
        <v>126</v>
      </c>
      <c r="AC319">
        <v>9</v>
      </c>
      <c r="AD319">
        <v>45</v>
      </c>
      <c r="AE319">
        <v>2</v>
      </c>
      <c r="AF319">
        <v>0</v>
      </c>
      <c r="AG319">
        <v>16</v>
      </c>
      <c r="AH319">
        <v>5</v>
      </c>
      <c r="AI319">
        <v>7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1</v>
      </c>
      <c r="AP319">
        <v>0</v>
      </c>
      <c r="AQ319">
        <v>32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4</v>
      </c>
      <c r="AX319">
        <v>1</v>
      </c>
      <c r="AY319">
        <v>0</v>
      </c>
      <c r="AZ319">
        <v>3</v>
      </c>
      <c r="BA319">
        <v>126</v>
      </c>
      <c r="BB319">
        <v>94</v>
      </c>
      <c r="BC319">
        <v>41</v>
      </c>
      <c r="BD319">
        <v>12</v>
      </c>
      <c r="BE319">
        <v>5</v>
      </c>
      <c r="BF319">
        <v>5</v>
      </c>
      <c r="BG319">
        <v>0</v>
      </c>
      <c r="BH319">
        <v>0</v>
      </c>
      <c r="BI319">
        <v>10</v>
      </c>
      <c r="BJ319">
        <v>0</v>
      </c>
      <c r="BK319">
        <v>4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16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1</v>
      </c>
      <c r="BZ319">
        <v>0</v>
      </c>
      <c r="CA319">
        <v>94</v>
      </c>
      <c r="CB319">
        <v>8</v>
      </c>
      <c r="CC319">
        <v>5</v>
      </c>
      <c r="CD319">
        <v>0</v>
      </c>
      <c r="CE319">
        <v>1</v>
      </c>
      <c r="CF319">
        <v>1</v>
      </c>
      <c r="CG319">
        <v>0</v>
      </c>
      <c r="CH319">
        <v>0</v>
      </c>
      <c r="CI319">
        <v>1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8</v>
      </c>
      <c r="CT319">
        <v>20</v>
      </c>
      <c r="CU319">
        <v>14</v>
      </c>
      <c r="CV319">
        <v>0</v>
      </c>
      <c r="CW319">
        <v>2</v>
      </c>
      <c r="CX319">
        <v>0</v>
      </c>
      <c r="CY319">
        <v>1</v>
      </c>
      <c r="CZ319">
        <v>2</v>
      </c>
      <c r="DA319">
        <v>0</v>
      </c>
      <c r="DB319">
        <v>0</v>
      </c>
      <c r="DC319">
        <v>0</v>
      </c>
      <c r="DD319">
        <v>0</v>
      </c>
      <c r="DE319">
        <v>1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20</v>
      </c>
      <c r="DT319">
        <v>26</v>
      </c>
      <c r="DU319">
        <v>4</v>
      </c>
      <c r="DV319">
        <v>9</v>
      </c>
      <c r="DW319">
        <v>0</v>
      </c>
      <c r="DX319">
        <v>0</v>
      </c>
      <c r="DY319">
        <v>0</v>
      </c>
      <c r="DZ319">
        <v>2</v>
      </c>
      <c r="EA319">
        <v>0</v>
      </c>
      <c r="EB319">
        <v>0</v>
      </c>
      <c r="EC319">
        <v>0</v>
      </c>
      <c r="ED319">
        <v>0</v>
      </c>
      <c r="EE319">
        <v>2</v>
      </c>
      <c r="EF319">
        <v>0</v>
      </c>
      <c r="EG319">
        <v>0</v>
      </c>
      <c r="EH319">
        <v>0</v>
      </c>
      <c r="EI319">
        <v>0</v>
      </c>
      <c r="EJ319">
        <v>1</v>
      </c>
      <c r="EK319">
        <v>0</v>
      </c>
      <c r="EL319">
        <v>0</v>
      </c>
      <c r="EM319">
        <v>0</v>
      </c>
      <c r="EN319">
        <v>0</v>
      </c>
      <c r="EO319">
        <v>1</v>
      </c>
      <c r="EP319">
        <v>0</v>
      </c>
      <c r="EQ319">
        <v>0</v>
      </c>
      <c r="ER319">
        <v>7</v>
      </c>
      <c r="ES319">
        <v>26</v>
      </c>
      <c r="ET319">
        <v>60</v>
      </c>
      <c r="EU319">
        <v>36</v>
      </c>
      <c r="EV319">
        <v>0</v>
      </c>
      <c r="EW319">
        <v>1</v>
      </c>
      <c r="EX319">
        <v>10</v>
      </c>
      <c r="EY319">
        <v>4</v>
      </c>
      <c r="EZ319">
        <v>3</v>
      </c>
      <c r="FA319">
        <v>1</v>
      </c>
      <c r="FB319">
        <v>0</v>
      </c>
      <c r="FC319">
        <v>0</v>
      </c>
      <c r="FD319">
        <v>1</v>
      </c>
      <c r="FE319">
        <v>0</v>
      </c>
      <c r="FF319">
        <v>0</v>
      </c>
      <c r="FG319">
        <v>0</v>
      </c>
      <c r="FH319">
        <v>0</v>
      </c>
      <c r="FI319">
        <v>2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2</v>
      </c>
      <c r="FS319">
        <v>60</v>
      </c>
      <c r="FT319">
        <v>25</v>
      </c>
      <c r="FU319">
        <v>16</v>
      </c>
      <c r="FV319">
        <v>1</v>
      </c>
      <c r="FW319">
        <v>1</v>
      </c>
      <c r="FX319">
        <v>0</v>
      </c>
      <c r="FY319">
        <v>0</v>
      </c>
      <c r="FZ319">
        <v>1</v>
      </c>
      <c r="GA319">
        <v>0</v>
      </c>
      <c r="GB319">
        <v>1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1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1</v>
      </c>
      <c r="GR319">
        <v>3</v>
      </c>
      <c r="GS319">
        <v>25</v>
      </c>
      <c r="GT319">
        <v>25</v>
      </c>
      <c r="GU319">
        <v>12</v>
      </c>
      <c r="GV319">
        <v>7</v>
      </c>
      <c r="GW319">
        <v>0</v>
      </c>
      <c r="GX319">
        <v>1</v>
      </c>
      <c r="GY319">
        <v>1</v>
      </c>
      <c r="GZ319">
        <v>1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1</v>
      </c>
      <c r="HH319">
        <v>0</v>
      </c>
      <c r="HI319">
        <v>1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1</v>
      </c>
      <c r="HP319">
        <v>0</v>
      </c>
      <c r="HQ319">
        <v>0</v>
      </c>
      <c r="HR319">
        <v>0</v>
      </c>
      <c r="HS319">
        <v>25</v>
      </c>
      <c r="HT319">
        <v>2</v>
      </c>
      <c r="HU319">
        <v>0</v>
      </c>
      <c r="HV319">
        <v>1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1</v>
      </c>
      <c r="IH319">
        <v>2</v>
      </c>
    </row>
    <row r="320" spans="1:242">
      <c r="A320" t="s">
        <v>738</v>
      </c>
      <c r="B320" t="s">
        <v>723</v>
      </c>
      <c r="C320" t="str">
        <f>"080704"</f>
        <v>080704</v>
      </c>
      <c r="D320" t="s">
        <v>737</v>
      </c>
      <c r="E320">
        <v>10</v>
      </c>
      <c r="F320">
        <v>646</v>
      </c>
      <c r="G320">
        <v>500</v>
      </c>
      <c r="H320">
        <v>248</v>
      </c>
      <c r="I320">
        <v>252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252</v>
      </c>
      <c r="T320">
        <v>0</v>
      </c>
      <c r="U320">
        <v>0</v>
      </c>
      <c r="V320">
        <v>252</v>
      </c>
      <c r="W320">
        <v>6</v>
      </c>
      <c r="X320">
        <v>4</v>
      </c>
      <c r="Y320">
        <v>2</v>
      </c>
      <c r="Z320">
        <v>0</v>
      </c>
      <c r="AA320">
        <v>246</v>
      </c>
      <c r="AB320">
        <v>74</v>
      </c>
      <c r="AC320">
        <v>5</v>
      </c>
      <c r="AD320">
        <v>22</v>
      </c>
      <c r="AE320">
        <v>0</v>
      </c>
      <c r="AF320">
        <v>0</v>
      </c>
      <c r="AG320">
        <v>2</v>
      </c>
      <c r="AH320">
        <v>7</v>
      </c>
      <c r="AI320">
        <v>5</v>
      </c>
      <c r="AJ320">
        <v>0</v>
      </c>
      <c r="AK320">
        <v>1</v>
      </c>
      <c r="AL320">
        <v>0</v>
      </c>
      <c r="AM320">
        <v>1</v>
      </c>
      <c r="AN320">
        <v>0</v>
      </c>
      <c r="AO320">
        <v>1</v>
      </c>
      <c r="AP320">
        <v>2</v>
      </c>
      <c r="AQ320">
        <v>24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1</v>
      </c>
      <c r="AZ320">
        <v>2</v>
      </c>
      <c r="BA320">
        <v>74</v>
      </c>
      <c r="BB320">
        <v>64</v>
      </c>
      <c r="BC320">
        <v>16</v>
      </c>
      <c r="BD320">
        <v>6</v>
      </c>
      <c r="BE320">
        <v>2</v>
      </c>
      <c r="BF320">
        <v>10</v>
      </c>
      <c r="BG320">
        <v>0</v>
      </c>
      <c r="BH320">
        <v>0</v>
      </c>
      <c r="BI320">
        <v>2</v>
      </c>
      <c r="BJ320">
        <v>0</v>
      </c>
      <c r="BK320">
        <v>7</v>
      </c>
      <c r="BL320">
        <v>1</v>
      </c>
      <c r="BM320">
        <v>0</v>
      </c>
      <c r="BN320">
        <v>0</v>
      </c>
      <c r="BO320">
        <v>0</v>
      </c>
      <c r="BP320">
        <v>1</v>
      </c>
      <c r="BQ320">
        <v>17</v>
      </c>
      <c r="BR320">
        <v>1</v>
      </c>
      <c r="BS320">
        <v>0</v>
      </c>
      <c r="BT320">
        <v>0</v>
      </c>
      <c r="BU320">
        <v>1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64</v>
      </c>
      <c r="CB320">
        <v>17</v>
      </c>
      <c r="CC320">
        <v>12</v>
      </c>
      <c r="CD320">
        <v>0</v>
      </c>
      <c r="CE320">
        <v>0</v>
      </c>
      <c r="CF320">
        <v>0</v>
      </c>
      <c r="CG320">
        <v>1</v>
      </c>
      <c r="CH320">
        <v>0</v>
      </c>
      <c r="CI320">
        <v>0</v>
      </c>
      <c r="CJ320">
        <v>0</v>
      </c>
      <c r="CK320">
        <v>0</v>
      </c>
      <c r="CL320">
        <v>1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3</v>
      </c>
      <c r="CS320">
        <v>17</v>
      </c>
      <c r="CT320">
        <v>15</v>
      </c>
      <c r="CU320">
        <v>7</v>
      </c>
      <c r="CV320">
        <v>0</v>
      </c>
      <c r="CW320">
        <v>1</v>
      </c>
      <c r="CX320">
        <v>0</v>
      </c>
      <c r="CY320">
        <v>0</v>
      </c>
      <c r="CZ320">
        <v>1</v>
      </c>
      <c r="DA320">
        <v>0</v>
      </c>
      <c r="DB320">
        <v>1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1</v>
      </c>
      <c r="DI320">
        <v>0</v>
      </c>
      <c r="DJ320">
        <v>0</v>
      </c>
      <c r="DK320">
        <v>0</v>
      </c>
      <c r="DL320">
        <v>2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2</v>
      </c>
      <c r="DS320">
        <v>15</v>
      </c>
      <c r="DT320">
        <v>13</v>
      </c>
      <c r="DU320">
        <v>1</v>
      </c>
      <c r="DV320">
        <v>6</v>
      </c>
      <c r="DW320">
        <v>1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1</v>
      </c>
      <c r="EE320">
        <v>0</v>
      </c>
      <c r="EF320">
        <v>2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1</v>
      </c>
      <c r="EN320">
        <v>0</v>
      </c>
      <c r="EO320">
        <v>0</v>
      </c>
      <c r="EP320">
        <v>0</v>
      </c>
      <c r="EQ320">
        <v>0</v>
      </c>
      <c r="ER320">
        <v>1</v>
      </c>
      <c r="ES320">
        <v>13</v>
      </c>
      <c r="ET320">
        <v>23</v>
      </c>
      <c r="EU320">
        <v>15</v>
      </c>
      <c r="EV320">
        <v>1</v>
      </c>
      <c r="EW320">
        <v>0</v>
      </c>
      <c r="EX320">
        <v>0</v>
      </c>
      <c r="EY320">
        <v>0</v>
      </c>
      <c r="EZ320">
        <v>2</v>
      </c>
      <c r="FA320">
        <v>0</v>
      </c>
      <c r="FB320">
        <v>0</v>
      </c>
      <c r="FC320">
        <v>0</v>
      </c>
      <c r="FD320">
        <v>2</v>
      </c>
      <c r="FE320">
        <v>0</v>
      </c>
      <c r="FF320">
        <v>0</v>
      </c>
      <c r="FG320">
        <v>0</v>
      </c>
      <c r="FH320">
        <v>0</v>
      </c>
      <c r="FI320">
        <v>1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2</v>
      </c>
      <c r="FP320">
        <v>0</v>
      </c>
      <c r="FQ320">
        <v>0</v>
      </c>
      <c r="FR320">
        <v>0</v>
      </c>
      <c r="FS320">
        <v>23</v>
      </c>
      <c r="FT320">
        <v>19</v>
      </c>
      <c r="FU320">
        <v>9</v>
      </c>
      <c r="FV320">
        <v>1</v>
      </c>
      <c r="FW320">
        <v>1</v>
      </c>
      <c r="FX320">
        <v>0</v>
      </c>
      <c r="FY320">
        <v>2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1</v>
      </c>
      <c r="GI320">
        <v>1</v>
      </c>
      <c r="GJ320">
        <v>1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1</v>
      </c>
      <c r="GR320">
        <v>2</v>
      </c>
      <c r="GS320">
        <v>19</v>
      </c>
      <c r="GT320">
        <v>18</v>
      </c>
      <c r="GU320">
        <v>10</v>
      </c>
      <c r="GV320">
        <v>2</v>
      </c>
      <c r="GW320">
        <v>1</v>
      </c>
      <c r="GX320">
        <v>2</v>
      </c>
      <c r="GY320">
        <v>1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2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18</v>
      </c>
      <c r="HT320">
        <v>3</v>
      </c>
      <c r="HU320">
        <v>2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1</v>
      </c>
      <c r="IH320">
        <v>3</v>
      </c>
    </row>
    <row r="321" spans="1:242">
      <c r="A321" t="s">
        <v>736</v>
      </c>
      <c r="B321" t="s">
        <v>723</v>
      </c>
      <c r="C321" t="str">
        <f>"080704"</f>
        <v>080704</v>
      </c>
      <c r="D321" t="s">
        <v>735</v>
      </c>
      <c r="E321">
        <v>11</v>
      </c>
      <c r="F321">
        <v>948</v>
      </c>
      <c r="G321">
        <v>720</v>
      </c>
      <c r="H321">
        <v>425</v>
      </c>
      <c r="I321">
        <v>295</v>
      </c>
      <c r="J321">
        <v>4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295</v>
      </c>
      <c r="T321">
        <v>0</v>
      </c>
      <c r="U321">
        <v>0</v>
      </c>
      <c r="V321">
        <v>295</v>
      </c>
      <c r="W321">
        <v>18</v>
      </c>
      <c r="X321">
        <v>11</v>
      </c>
      <c r="Y321">
        <v>7</v>
      </c>
      <c r="Z321">
        <v>0</v>
      </c>
      <c r="AA321">
        <v>277</v>
      </c>
      <c r="AB321">
        <v>119</v>
      </c>
      <c r="AC321">
        <v>13</v>
      </c>
      <c r="AD321">
        <v>28</v>
      </c>
      <c r="AE321">
        <v>7</v>
      </c>
      <c r="AF321">
        <v>0</v>
      </c>
      <c r="AG321">
        <v>18</v>
      </c>
      <c r="AH321">
        <v>11</v>
      </c>
      <c r="AI321">
        <v>5</v>
      </c>
      <c r="AJ321">
        <v>1</v>
      </c>
      <c r="AK321">
        <v>1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25</v>
      </c>
      <c r="AR321">
        <v>0</v>
      </c>
      <c r="AS321">
        <v>2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4</v>
      </c>
      <c r="BA321">
        <v>119</v>
      </c>
      <c r="BB321">
        <v>65</v>
      </c>
      <c r="BC321">
        <v>11</v>
      </c>
      <c r="BD321">
        <v>11</v>
      </c>
      <c r="BE321">
        <v>5</v>
      </c>
      <c r="BF321">
        <v>7</v>
      </c>
      <c r="BG321">
        <v>1</v>
      </c>
      <c r="BH321">
        <v>0</v>
      </c>
      <c r="BI321">
        <v>10</v>
      </c>
      <c r="BJ321">
        <v>0</v>
      </c>
      <c r="BK321">
        <v>9</v>
      </c>
      <c r="BL321">
        <v>0</v>
      </c>
      <c r="BM321">
        <v>0</v>
      </c>
      <c r="BN321">
        <v>0</v>
      </c>
      <c r="BO321">
        <v>0</v>
      </c>
      <c r="BP321">
        <v>1</v>
      </c>
      <c r="BQ321">
        <v>10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65</v>
      </c>
      <c r="CB321">
        <v>17</v>
      </c>
      <c r="CC321">
        <v>15</v>
      </c>
      <c r="CD321">
        <v>0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1</v>
      </c>
      <c r="CR321">
        <v>0</v>
      </c>
      <c r="CS321">
        <v>17</v>
      </c>
      <c r="CT321">
        <v>9</v>
      </c>
      <c r="CU321">
        <v>6</v>
      </c>
      <c r="CV321">
        <v>0</v>
      </c>
      <c r="CW321">
        <v>2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1</v>
      </c>
      <c r="DS321">
        <v>9</v>
      </c>
      <c r="DT321">
        <v>16</v>
      </c>
      <c r="DU321">
        <v>2</v>
      </c>
      <c r="DV321">
        <v>10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1</v>
      </c>
      <c r="EG321">
        <v>0</v>
      </c>
      <c r="EH321">
        <v>0</v>
      </c>
      <c r="EI321">
        <v>0</v>
      </c>
      <c r="EJ321">
        <v>1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2</v>
      </c>
      <c r="ES321">
        <v>16</v>
      </c>
      <c r="ET321">
        <v>13</v>
      </c>
      <c r="EU321">
        <v>5</v>
      </c>
      <c r="EV321">
        <v>0</v>
      </c>
      <c r="EW321">
        <v>0</v>
      </c>
      <c r="EX321">
        <v>0</v>
      </c>
      <c r="EY321">
        <v>0</v>
      </c>
      <c r="EZ321">
        <v>3</v>
      </c>
      <c r="FA321">
        <v>1</v>
      </c>
      <c r="FB321">
        <v>0</v>
      </c>
      <c r="FC321">
        <v>0</v>
      </c>
      <c r="FD321">
        <v>1</v>
      </c>
      <c r="FE321">
        <v>0</v>
      </c>
      <c r="FF321">
        <v>0</v>
      </c>
      <c r="FG321">
        <v>0</v>
      </c>
      <c r="FH321">
        <v>0</v>
      </c>
      <c r="FI321">
        <v>2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1</v>
      </c>
      <c r="FQ321">
        <v>0</v>
      </c>
      <c r="FR321">
        <v>0</v>
      </c>
      <c r="FS321">
        <v>13</v>
      </c>
      <c r="FT321">
        <v>24</v>
      </c>
      <c r="FU321">
        <v>10</v>
      </c>
      <c r="FV321">
        <v>0</v>
      </c>
      <c r="FW321">
        <v>0</v>
      </c>
      <c r="FX321">
        <v>0</v>
      </c>
      <c r="FY321">
        <v>0</v>
      </c>
      <c r="FZ321">
        <v>5</v>
      </c>
      <c r="GA321">
        <v>4</v>
      </c>
      <c r="GB321">
        <v>0</v>
      </c>
      <c r="GC321">
        <v>0</v>
      </c>
      <c r="GD321">
        <v>0</v>
      </c>
      <c r="GE321">
        <v>0</v>
      </c>
      <c r="GF321">
        <v>1</v>
      </c>
      <c r="GG321">
        <v>0</v>
      </c>
      <c r="GH321">
        <v>0</v>
      </c>
      <c r="GI321">
        <v>2</v>
      </c>
      <c r="GJ321">
        <v>1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1</v>
      </c>
      <c r="GS321">
        <v>24</v>
      </c>
      <c r="GT321">
        <v>11</v>
      </c>
      <c r="GU321">
        <v>5</v>
      </c>
      <c r="GV321">
        <v>1</v>
      </c>
      <c r="GW321">
        <v>1</v>
      </c>
      <c r="GX321">
        <v>1</v>
      </c>
      <c r="GY321">
        <v>0</v>
      </c>
      <c r="GZ321">
        <v>0</v>
      </c>
      <c r="HA321">
        <v>1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1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1</v>
      </c>
      <c r="HS321">
        <v>11</v>
      </c>
      <c r="HT321">
        <v>3</v>
      </c>
      <c r="HU321">
        <v>1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1</v>
      </c>
      <c r="IF321">
        <v>0</v>
      </c>
      <c r="IG321">
        <v>1</v>
      </c>
      <c r="IH321">
        <v>3</v>
      </c>
    </row>
    <row r="322" spans="1:242">
      <c r="A322" t="s">
        <v>734</v>
      </c>
      <c r="B322" t="s">
        <v>723</v>
      </c>
      <c r="C322" t="str">
        <f>"080704"</f>
        <v>080704</v>
      </c>
      <c r="D322" t="s">
        <v>733</v>
      </c>
      <c r="E322">
        <v>12</v>
      </c>
      <c r="F322">
        <v>676</v>
      </c>
      <c r="G322">
        <v>520</v>
      </c>
      <c r="H322">
        <v>282</v>
      </c>
      <c r="I322">
        <v>238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238</v>
      </c>
      <c r="T322">
        <v>0</v>
      </c>
      <c r="U322">
        <v>0</v>
      </c>
      <c r="V322">
        <v>238</v>
      </c>
      <c r="W322">
        <v>7</v>
      </c>
      <c r="X322">
        <v>6</v>
      </c>
      <c r="Y322">
        <v>1</v>
      </c>
      <c r="Z322">
        <v>0</v>
      </c>
      <c r="AA322">
        <v>231</v>
      </c>
      <c r="AB322">
        <v>85</v>
      </c>
      <c r="AC322">
        <v>5</v>
      </c>
      <c r="AD322">
        <v>23</v>
      </c>
      <c r="AE322">
        <v>2</v>
      </c>
      <c r="AF322">
        <v>6</v>
      </c>
      <c r="AG322">
        <v>13</v>
      </c>
      <c r="AH322">
        <v>3</v>
      </c>
      <c r="AI322">
        <v>6</v>
      </c>
      <c r="AJ322">
        <v>1</v>
      </c>
      <c r="AK322">
        <v>0</v>
      </c>
      <c r="AL322">
        <v>7</v>
      </c>
      <c r="AM322">
        <v>1</v>
      </c>
      <c r="AN322">
        <v>1</v>
      </c>
      <c r="AO322">
        <v>0</v>
      </c>
      <c r="AP322">
        <v>0</v>
      </c>
      <c r="AQ322">
        <v>15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0</v>
      </c>
      <c r="AY322">
        <v>0</v>
      </c>
      <c r="AZ322">
        <v>1</v>
      </c>
      <c r="BA322">
        <v>85</v>
      </c>
      <c r="BB322">
        <v>47</v>
      </c>
      <c r="BC322">
        <v>13</v>
      </c>
      <c r="BD322">
        <v>8</v>
      </c>
      <c r="BE322">
        <v>3</v>
      </c>
      <c r="BF322">
        <v>4</v>
      </c>
      <c r="BG322">
        <v>0</v>
      </c>
      <c r="BH322">
        <v>1</v>
      </c>
      <c r="BI322">
        <v>3</v>
      </c>
      <c r="BJ322">
        <v>0</v>
      </c>
      <c r="BK322">
        <v>5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8</v>
      </c>
      <c r="BR322">
        <v>0</v>
      </c>
      <c r="BS322">
        <v>1</v>
      </c>
      <c r="BT322">
        <v>0</v>
      </c>
      <c r="BU322">
        <v>1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47</v>
      </c>
      <c r="CB322">
        <v>5</v>
      </c>
      <c r="CC322">
        <v>1</v>
      </c>
      <c r="CD322">
        <v>1</v>
      </c>
      <c r="CE322">
        <v>2</v>
      </c>
      <c r="CF322">
        <v>0</v>
      </c>
      <c r="CG322">
        <v>0</v>
      </c>
      <c r="CH322">
        <v>0</v>
      </c>
      <c r="CI322">
        <v>0</v>
      </c>
      <c r="CJ322">
        <v>1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5</v>
      </c>
      <c r="CT322">
        <v>24</v>
      </c>
      <c r="CU322">
        <v>8</v>
      </c>
      <c r="CV322">
        <v>2</v>
      </c>
      <c r="CW322">
        <v>0</v>
      </c>
      <c r="CX322">
        <v>1</v>
      </c>
      <c r="CY322">
        <v>0</v>
      </c>
      <c r="CZ322">
        <v>1</v>
      </c>
      <c r="DA322">
        <v>1</v>
      </c>
      <c r="DB322">
        <v>0</v>
      </c>
      <c r="DC322">
        <v>1</v>
      </c>
      <c r="DD322">
        <v>2</v>
      </c>
      <c r="DE322">
        <v>1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4</v>
      </c>
      <c r="DM322">
        <v>0</v>
      </c>
      <c r="DN322">
        <v>0</v>
      </c>
      <c r="DO322">
        <v>2</v>
      </c>
      <c r="DP322">
        <v>0</v>
      </c>
      <c r="DQ322">
        <v>1</v>
      </c>
      <c r="DR322">
        <v>0</v>
      </c>
      <c r="DS322">
        <v>24</v>
      </c>
      <c r="DT322">
        <v>9</v>
      </c>
      <c r="DU322">
        <v>0</v>
      </c>
      <c r="DV322">
        <v>3</v>
      </c>
      <c r="DW322">
        <v>0</v>
      </c>
      <c r="DX322">
        <v>1</v>
      </c>
      <c r="DY322">
        <v>1</v>
      </c>
      <c r="DZ322">
        <v>4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9</v>
      </c>
      <c r="ET322">
        <v>27</v>
      </c>
      <c r="EU322">
        <v>15</v>
      </c>
      <c r="EV322">
        <v>0</v>
      </c>
      <c r="EW322">
        <v>0</v>
      </c>
      <c r="EX322">
        <v>0</v>
      </c>
      <c r="EY322">
        <v>0</v>
      </c>
      <c r="EZ322">
        <v>9</v>
      </c>
      <c r="FA322">
        <v>0</v>
      </c>
      <c r="FB322">
        <v>0</v>
      </c>
      <c r="FC322">
        <v>0</v>
      </c>
      <c r="FD322">
        <v>2</v>
      </c>
      <c r="FE322">
        <v>1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27</v>
      </c>
      <c r="FT322">
        <v>18</v>
      </c>
      <c r="FU322">
        <v>11</v>
      </c>
      <c r="FV322">
        <v>0</v>
      </c>
      <c r="FW322">
        <v>1</v>
      </c>
      <c r="FX322">
        <v>0</v>
      </c>
      <c r="FY322">
        <v>1</v>
      </c>
      <c r="FZ322">
        <v>1</v>
      </c>
      <c r="GA322">
        <v>1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1</v>
      </c>
      <c r="GO322">
        <v>0</v>
      </c>
      <c r="GP322">
        <v>2</v>
      </c>
      <c r="GQ322">
        <v>0</v>
      </c>
      <c r="GR322">
        <v>0</v>
      </c>
      <c r="GS322">
        <v>18</v>
      </c>
      <c r="GT322">
        <v>15</v>
      </c>
      <c r="GU322">
        <v>4</v>
      </c>
      <c r="GV322">
        <v>5</v>
      </c>
      <c r="GW322">
        <v>1</v>
      </c>
      <c r="GX322">
        <v>3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1</v>
      </c>
      <c r="HR322">
        <v>1</v>
      </c>
      <c r="HS322">
        <v>15</v>
      </c>
      <c r="HT322">
        <v>1</v>
      </c>
      <c r="HU322">
        <v>1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1</v>
      </c>
    </row>
    <row r="323" spans="1:242">
      <c r="A323" t="s">
        <v>732</v>
      </c>
      <c r="B323" t="s">
        <v>723</v>
      </c>
      <c r="C323" t="str">
        <f>"080704"</f>
        <v>080704</v>
      </c>
      <c r="D323" t="s">
        <v>731</v>
      </c>
      <c r="E323">
        <v>13</v>
      </c>
      <c r="F323">
        <v>660</v>
      </c>
      <c r="G323">
        <v>500</v>
      </c>
      <c r="H323">
        <v>188</v>
      </c>
      <c r="I323">
        <v>312</v>
      </c>
      <c r="J323">
        <v>0</v>
      </c>
      <c r="K323">
        <v>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312</v>
      </c>
      <c r="T323">
        <v>0</v>
      </c>
      <c r="U323">
        <v>0</v>
      </c>
      <c r="V323">
        <v>312</v>
      </c>
      <c r="W323">
        <v>9</v>
      </c>
      <c r="X323">
        <v>7</v>
      </c>
      <c r="Y323">
        <v>2</v>
      </c>
      <c r="Z323">
        <v>0</v>
      </c>
      <c r="AA323">
        <v>303</v>
      </c>
      <c r="AB323">
        <v>87</v>
      </c>
      <c r="AC323">
        <v>13</v>
      </c>
      <c r="AD323">
        <v>23</v>
      </c>
      <c r="AE323">
        <v>3</v>
      </c>
      <c r="AF323">
        <v>4</v>
      </c>
      <c r="AG323">
        <v>4</v>
      </c>
      <c r="AH323">
        <v>3</v>
      </c>
      <c r="AI323">
        <v>0</v>
      </c>
      <c r="AJ323">
        <v>1</v>
      </c>
      <c r="AK323">
        <v>3</v>
      </c>
      <c r="AL323">
        <v>3</v>
      </c>
      <c r="AM323">
        <v>1</v>
      </c>
      <c r="AN323">
        <v>1</v>
      </c>
      <c r="AO323">
        <v>3</v>
      </c>
      <c r="AP323">
        <v>1</v>
      </c>
      <c r="AQ323">
        <v>22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87</v>
      </c>
      <c r="BB323">
        <v>64</v>
      </c>
      <c r="BC323">
        <v>16</v>
      </c>
      <c r="BD323">
        <v>11</v>
      </c>
      <c r="BE323">
        <v>0</v>
      </c>
      <c r="BF323">
        <v>14</v>
      </c>
      <c r="BG323">
        <v>0</v>
      </c>
      <c r="BH323">
        <v>0</v>
      </c>
      <c r="BI323">
        <v>4</v>
      </c>
      <c r="BJ323">
        <v>0</v>
      </c>
      <c r="BK323">
        <v>4</v>
      </c>
      <c r="BL323">
        <v>0</v>
      </c>
      <c r="BM323">
        <v>0</v>
      </c>
      <c r="BN323">
        <v>1</v>
      </c>
      <c r="BO323">
        <v>0</v>
      </c>
      <c r="BP323">
        <v>0</v>
      </c>
      <c r="BQ323">
        <v>9</v>
      </c>
      <c r="BR323">
        <v>0</v>
      </c>
      <c r="BS323">
        <v>0</v>
      </c>
      <c r="BT323">
        <v>0</v>
      </c>
      <c r="BU323">
        <v>1</v>
      </c>
      <c r="BV323">
        <v>1</v>
      </c>
      <c r="BW323">
        <v>0</v>
      </c>
      <c r="BX323">
        <v>1</v>
      </c>
      <c r="BY323">
        <v>0</v>
      </c>
      <c r="BZ323">
        <v>2</v>
      </c>
      <c r="CA323">
        <v>64</v>
      </c>
      <c r="CB323">
        <v>6</v>
      </c>
      <c r="CC323">
        <v>4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1</v>
      </c>
      <c r="CM323">
        <v>1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6</v>
      </c>
      <c r="CT323">
        <v>15</v>
      </c>
      <c r="CU323">
        <v>8</v>
      </c>
      <c r="CV323">
        <v>2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1</v>
      </c>
      <c r="DG323">
        <v>1</v>
      </c>
      <c r="DH323">
        <v>0</v>
      </c>
      <c r="DI323">
        <v>0</v>
      </c>
      <c r="DJ323">
        <v>0</v>
      </c>
      <c r="DK323">
        <v>0</v>
      </c>
      <c r="DL323">
        <v>1</v>
      </c>
      <c r="DM323">
        <v>0</v>
      </c>
      <c r="DN323">
        <v>0</v>
      </c>
      <c r="DO323">
        <v>1</v>
      </c>
      <c r="DP323">
        <v>0</v>
      </c>
      <c r="DQ323">
        <v>0</v>
      </c>
      <c r="DR323">
        <v>1</v>
      </c>
      <c r="DS323">
        <v>15</v>
      </c>
      <c r="DT323">
        <v>7</v>
      </c>
      <c r="DU323">
        <v>1</v>
      </c>
      <c r="DV323">
        <v>3</v>
      </c>
      <c r="DW323">
        <v>1</v>
      </c>
      <c r="DX323">
        <v>0</v>
      </c>
      <c r="DY323">
        <v>1</v>
      </c>
      <c r="DZ323">
        <v>1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7</v>
      </c>
      <c r="ET323">
        <v>83</v>
      </c>
      <c r="EU323">
        <v>66</v>
      </c>
      <c r="EV323">
        <v>2</v>
      </c>
      <c r="EW323">
        <v>0</v>
      </c>
      <c r="EX323">
        <v>0</v>
      </c>
      <c r="EY323">
        <v>1</v>
      </c>
      <c r="EZ323">
        <v>4</v>
      </c>
      <c r="FA323">
        <v>1</v>
      </c>
      <c r="FB323">
        <v>0</v>
      </c>
      <c r="FC323">
        <v>0</v>
      </c>
      <c r="FD323">
        <v>4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1</v>
      </c>
      <c r="FM323">
        <v>0</v>
      </c>
      <c r="FN323">
        <v>0</v>
      </c>
      <c r="FO323">
        <v>1</v>
      </c>
      <c r="FP323">
        <v>0</v>
      </c>
      <c r="FQ323">
        <v>0</v>
      </c>
      <c r="FR323">
        <v>3</v>
      </c>
      <c r="FS323">
        <v>83</v>
      </c>
      <c r="FT323">
        <v>29</v>
      </c>
      <c r="FU323">
        <v>14</v>
      </c>
      <c r="FV323">
        <v>0</v>
      </c>
      <c r="FW323">
        <v>2</v>
      </c>
      <c r="FX323">
        <v>0</v>
      </c>
      <c r="FY323">
        <v>0</v>
      </c>
      <c r="FZ323">
        <v>2</v>
      </c>
      <c r="GA323">
        <v>3</v>
      </c>
      <c r="GB323">
        <v>0</v>
      </c>
      <c r="GC323">
        <v>1</v>
      </c>
      <c r="GD323">
        <v>2</v>
      </c>
      <c r="GE323">
        <v>1</v>
      </c>
      <c r="GF323">
        <v>1</v>
      </c>
      <c r="GG323">
        <v>0</v>
      </c>
      <c r="GH323">
        <v>0</v>
      </c>
      <c r="GI323">
        <v>1</v>
      </c>
      <c r="GJ323">
        <v>0</v>
      </c>
      <c r="GK323">
        <v>0</v>
      </c>
      <c r="GL323">
        <v>1</v>
      </c>
      <c r="GM323">
        <v>0</v>
      </c>
      <c r="GN323">
        <v>0</v>
      </c>
      <c r="GO323">
        <v>0</v>
      </c>
      <c r="GP323">
        <v>0</v>
      </c>
      <c r="GQ323">
        <v>1</v>
      </c>
      <c r="GR323">
        <v>0</v>
      </c>
      <c r="GS323">
        <v>29</v>
      </c>
      <c r="GT323">
        <v>10</v>
      </c>
      <c r="GU323">
        <v>4</v>
      </c>
      <c r="GV323">
        <v>3</v>
      </c>
      <c r="GW323">
        <v>1</v>
      </c>
      <c r="GX323">
        <v>1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1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10</v>
      </c>
      <c r="HT323">
        <v>2</v>
      </c>
      <c r="HU323">
        <v>1</v>
      </c>
      <c r="HV323">
        <v>1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2</v>
      </c>
    </row>
    <row r="324" spans="1:242">
      <c r="A324" t="s">
        <v>730</v>
      </c>
      <c r="B324" t="s">
        <v>723</v>
      </c>
      <c r="C324" t="str">
        <f>"080704"</f>
        <v>080704</v>
      </c>
      <c r="D324" t="s">
        <v>729</v>
      </c>
      <c r="E324">
        <v>14</v>
      </c>
      <c r="F324">
        <v>813</v>
      </c>
      <c r="G324">
        <v>621</v>
      </c>
      <c r="H324">
        <v>312</v>
      </c>
      <c r="I324">
        <v>309</v>
      </c>
      <c r="J324">
        <v>0</v>
      </c>
      <c r="K324">
        <v>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309</v>
      </c>
      <c r="T324">
        <v>0</v>
      </c>
      <c r="U324">
        <v>0</v>
      </c>
      <c r="V324">
        <v>309</v>
      </c>
      <c r="W324">
        <v>24</v>
      </c>
      <c r="X324">
        <v>8</v>
      </c>
      <c r="Y324">
        <v>16</v>
      </c>
      <c r="Z324">
        <v>0</v>
      </c>
      <c r="AA324">
        <v>285</v>
      </c>
      <c r="AB324">
        <v>138</v>
      </c>
      <c r="AC324">
        <v>9</v>
      </c>
      <c r="AD324">
        <v>45</v>
      </c>
      <c r="AE324">
        <v>3</v>
      </c>
      <c r="AF324">
        <v>4</v>
      </c>
      <c r="AG324">
        <v>9</v>
      </c>
      <c r="AH324">
        <v>8</v>
      </c>
      <c r="AI324">
        <v>20</v>
      </c>
      <c r="AJ324">
        <v>0</v>
      </c>
      <c r="AK324">
        <v>2</v>
      </c>
      <c r="AL324">
        <v>7</v>
      </c>
      <c r="AM324">
        <v>0</v>
      </c>
      <c r="AN324">
        <v>0</v>
      </c>
      <c r="AO324">
        <v>0</v>
      </c>
      <c r="AP324">
        <v>2</v>
      </c>
      <c r="AQ324">
        <v>22</v>
      </c>
      <c r="AR324">
        <v>0</v>
      </c>
      <c r="AS324">
        <v>0</v>
      </c>
      <c r="AT324">
        <v>0</v>
      </c>
      <c r="AU324">
        <v>5</v>
      </c>
      <c r="AV324">
        <v>0</v>
      </c>
      <c r="AW324">
        <v>0</v>
      </c>
      <c r="AX324">
        <v>0</v>
      </c>
      <c r="AY324">
        <v>1</v>
      </c>
      <c r="AZ324">
        <v>1</v>
      </c>
      <c r="BA324">
        <v>138</v>
      </c>
      <c r="BB324">
        <v>44</v>
      </c>
      <c r="BC324">
        <v>9</v>
      </c>
      <c r="BD324">
        <v>9</v>
      </c>
      <c r="BE324">
        <v>3</v>
      </c>
      <c r="BF324">
        <v>7</v>
      </c>
      <c r="BG324">
        <v>0</v>
      </c>
      <c r="BH324">
        <v>0</v>
      </c>
      <c r="BI324">
        <v>3</v>
      </c>
      <c r="BJ324">
        <v>0</v>
      </c>
      <c r="BK324">
        <v>1</v>
      </c>
      <c r="BL324">
        <v>0</v>
      </c>
      <c r="BM324">
        <v>2</v>
      </c>
      <c r="BN324">
        <v>1</v>
      </c>
      <c r="BO324">
        <v>0</v>
      </c>
      <c r="BP324">
        <v>1</v>
      </c>
      <c r="BQ324">
        <v>5</v>
      </c>
      <c r="BR324">
        <v>0</v>
      </c>
      <c r="BS324">
        <v>1</v>
      </c>
      <c r="BT324">
        <v>1</v>
      </c>
      <c r="BU324">
        <v>0</v>
      </c>
      <c r="BV324">
        <v>0</v>
      </c>
      <c r="BW324">
        <v>1</v>
      </c>
      <c r="BX324">
        <v>0</v>
      </c>
      <c r="BY324">
        <v>0</v>
      </c>
      <c r="BZ324">
        <v>0</v>
      </c>
      <c r="CA324">
        <v>44</v>
      </c>
      <c r="CB324">
        <v>15</v>
      </c>
      <c r="CC324">
        <v>11</v>
      </c>
      <c r="CD324">
        <v>1</v>
      </c>
      <c r="CE324">
        <v>2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1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15</v>
      </c>
      <c r="CT324">
        <v>14</v>
      </c>
      <c r="CU324">
        <v>8</v>
      </c>
      <c r="CV324">
        <v>0</v>
      </c>
      <c r="CW324">
        <v>0</v>
      </c>
      <c r="CX324">
        <v>1</v>
      </c>
      <c r="CY324">
        <v>1</v>
      </c>
      <c r="CZ324">
        <v>0</v>
      </c>
      <c r="DA324">
        <v>0</v>
      </c>
      <c r="DB324">
        <v>1</v>
      </c>
      <c r="DC324">
        <v>0</v>
      </c>
      <c r="DD324">
        <v>0</v>
      </c>
      <c r="DE324">
        <v>1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2</v>
      </c>
      <c r="DR324">
        <v>0</v>
      </c>
      <c r="DS324">
        <v>14</v>
      </c>
      <c r="DT324">
        <v>7</v>
      </c>
      <c r="DU324">
        <v>2</v>
      </c>
      <c r="DV324">
        <v>3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1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1</v>
      </c>
      <c r="ES324">
        <v>7</v>
      </c>
      <c r="ET324">
        <v>28</v>
      </c>
      <c r="EU324">
        <v>20</v>
      </c>
      <c r="EV324">
        <v>0</v>
      </c>
      <c r="EW324">
        <v>0</v>
      </c>
      <c r="EX324">
        <v>0</v>
      </c>
      <c r="EY324">
        <v>1</v>
      </c>
      <c r="EZ324">
        <v>4</v>
      </c>
      <c r="FA324">
        <v>0</v>
      </c>
      <c r="FB324">
        <v>0</v>
      </c>
      <c r="FC324">
        <v>0</v>
      </c>
      <c r="FD324">
        <v>3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28</v>
      </c>
      <c r="FT324">
        <v>24</v>
      </c>
      <c r="FU324">
        <v>7</v>
      </c>
      <c r="FV324">
        <v>3</v>
      </c>
      <c r="FW324">
        <v>0</v>
      </c>
      <c r="FX324">
        <v>1</v>
      </c>
      <c r="FY324">
        <v>0</v>
      </c>
      <c r="FZ324">
        <v>1</v>
      </c>
      <c r="GA324">
        <v>1</v>
      </c>
      <c r="GB324">
        <v>4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2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2</v>
      </c>
      <c r="GO324">
        <v>0</v>
      </c>
      <c r="GP324">
        <v>0</v>
      </c>
      <c r="GQ324">
        <v>2</v>
      </c>
      <c r="GR324">
        <v>1</v>
      </c>
      <c r="GS324">
        <v>24</v>
      </c>
      <c r="GT324">
        <v>13</v>
      </c>
      <c r="GU324">
        <v>4</v>
      </c>
      <c r="GV324">
        <v>2</v>
      </c>
      <c r="GW324">
        <v>2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1</v>
      </c>
      <c r="HD324">
        <v>1</v>
      </c>
      <c r="HE324">
        <v>0</v>
      </c>
      <c r="HF324">
        <v>1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1</v>
      </c>
      <c r="HO324">
        <v>0</v>
      </c>
      <c r="HP324">
        <v>1</v>
      </c>
      <c r="HQ324">
        <v>0</v>
      </c>
      <c r="HR324">
        <v>0</v>
      </c>
      <c r="HS324">
        <v>13</v>
      </c>
      <c r="HT324">
        <v>2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1</v>
      </c>
      <c r="IA324">
        <v>0</v>
      </c>
      <c r="IB324">
        <v>1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2</v>
      </c>
    </row>
    <row r="325" spans="1:242">
      <c r="A325" t="s">
        <v>728</v>
      </c>
      <c r="B325" t="s">
        <v>723</v>
      </c>
      <c r="C325" t="str">
        <f>"080704"</f>
        <v>080704</v>
      </c>
      <c r="D325" t="s">
        <v>727</v>
      </c>
      <c r="E325">
        <v>15</v>
      </c>
      <c r="F325">
        <v>455</v>
      </c>
      <c r="G325">
        <v>350</v>
      </c>
      <c r="H325">
        <v>214</v>
      </c>
      <c r="I325">
        <v>136</v>
      </c>
      <c r="J325">
        <v>0</v>
      </c>
      <c r="K325">
        <v>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136</v>
      </c>
      <c r="T325">
        <v>0</v>
      </c>
      <c r="U325">
        <v>0</v>
      </c>
      <c r="V325">
        <v>136</v>
      </c>
      <c r="W325">
        <v>6</v>
      </c>
      <c r="X325">
        <v>5</v>
      </c>
      <c r="Y325">
        <v>1</v>
      </c>
      <c r="Z325">
        <v>0</v>
      </c>
      <c r="AA325">
        <v>130</v>
      </c>
      <c r="AB325">
        <v>48</v>
      </c>
      <c r="AC325">
        <v>7</v>
      </c>
      <c r="AD325">
        <v>7</v>
      </c>
      <c r="AE325">
        <v>5</v>
      </c>
      <c r="AF325">
        <v>1</v>
      </c>
      <c r="AG325">
        <v>3</v>
      </c>
      <c r="AH325">
        <v>2</v>
      </c>
      <c r="AI325">
        <v>0</v>
      </c>
      <c r="AJ325">
        <v>0</v>
      </c>
      <c r="AK325">
        <v>1</v>
      </c>
      <c r="AL325">
        <v>4</v>
      </c>
      <c r="AM325">
        <v>1</v>
      </c>
      <c r="AN325">
        <v>0</v>
      </c>
      <c r="AO325">
        <v>2</v>
      </c>
      <c r="AP325">
        <v>0</v>
      </c>
      <c r="AQ325">
        <v>8</v>
      </c>
      <c r="AR325">
        <v>0</v>
      </c>
      <c r="AS325">
        <v>6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1</v>
      </c>
      <c r="BA325">
        <v>48</v>
      </c>
      <c r="BB325">
        <v>36</v>
      </c>
      <c r="BC325">
        <v>7</v>
      </c>
      <c r="BD325">
        <v>4</v>
      </c>
      <c r="BE325">
        <v>2</v>
      </c>
      <c r="BF325">
        <v>11</v>
      </c>
      <c r="BG325">
        <v>0</v>
      </c>
      <c r="BH325">
        <v>0</v>
      </c>
      <c r="BI325">
        <v>0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1</v>
      </c>
      <c r="BP325">
        <v>0</v>
      </c>
      <c r="BQ325">
        <v>8</v>
      </c>
      <c r="BR325">
        <v>0</v>
      </c>
      <c r="BS325">
        <v>1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36</v>
      </c>
      <c r="CB325">
        <v>3</v>
      </c>
      <c r="CC325">
        <v>1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1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1</v>
      </c>
      <c r="CR325">
        <v>0</v>
      </c>
      <c r="CS325">
        <v>3</v>
      </c>
      <c r="CT325">
        <v>7</v>
      </c>
      <c r="CU325">
        <v>3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1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1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2</v>
      </c>
      <c r="DS325">
        <v>7</v>
      </c>
      <c r="DT325">
        <v>7</v>
      </c>
      <c r="DU325">
        <v>1</v>
      </c>
      <c r="DV325">
        <v>3</v>
      </c>
      <c r="DW325">
        <v>0</v>
      </c>
      <c r="DX325">
        <v>0</v>
      </c>
      <c r="DY325">
        <v>2</v>
      </c>
      <c r="DZ325">
        <v>0</v>
      </c>
      <c r="EA325">
        <v>1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7</v>
      </c>
      <c r="ET325">
        <v>13</v>
      </c>
      <c r="EU325">
        <v>7</v>
      </c>
      <c r="EV325">
        <v>0</v>
      </c>
      <c r="EW325">
        <v>0</v>
      </c>
      <c r="EX325">
        <v>0</v>
      </c>
      <c r="EY325">
        <v>1</v>
      </c>
      <c r="EZ325">
        <v>5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13</v>
      </c>
      <c r="FT325">
        <v>9</v>
      </c>
      <c r="FU325">
        <v>5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1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1</v>
      </c>
      <c r="GI325">
        <v>0</v>
      </c>
      <c r="GJ325">
        <v>0</v>
      </c>
      <c r="GK325">
        <v>0</v>
      </c>
      <c r="GL325">
        <v>0</v>
      </c>
      <c r="GM325">
        <v>1</v>
      </c>
      <c r="GN325">
        <v>0</v>
      </c>
      <c r="GO325">
        <v>0</v>
      </c>
      <c r="GP325">
        <v>0</v>
      </c>
      <c r="GQ325">
        <v>1</v>
      </c>
      <c r="GR325">
        <v>0</v>
      </c>
      <c r="GS325">
        <v>9</v>
      </c>
      <c r="GT325">
        <v>6</v>
      </c>
      <c r="GU325">
        <v>2</v>
      </c>
      <c r="GV325">
        <v>2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1</v>
      </c>
      <c r="HQ325">
        <v>0</v>
      </c>
      <c r="HR325">
        <v>1</v>
      </c>
      <c r="HS325">
        <v>6</v>
      </c>
      <c r="HT325">
        <v>1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1</v>
      </c>
      <c r="IF325">
        <v>0</v>
      </c>
      <c r="IG325">
        <v>0</v>
      </c>
      <c r="IH325">
        <v>1</v>
      </c>
    </row>
    <row r="326" spans="1:242">
      <c r="A326" t="s">
        <v>726</v>
      </c>
      <c r="B326" t="s">
        <v>723</v>
      </c>
      <c r="C326" t="str">
        <f>"080704"</f>
        <v>080704</v>
      </c>
      <c r="D326" t="s">
        <v>725</v>
      </c>
      <c r="E326">
        <v>16</v>
      </c>
      <c r="F326">
        <v>38</v>
      </c>
      <c r="G326">
        <v>86</v>
      </c>
      <c r="H326">
        <v>51</v>
      </c>
      <c r="I326">
        <v>35</v>
      </c>
      <c r="J326">
        <v>0</v>
      </c>
      <c r="K326">
        <v>7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35</v>
      </c>
      <c r="T326">
        <v>0</v>
      </c>
      <c r="U326">
        <v>0</v>
      </c>
      <c r="V326">
        <v>35</v>
      </c>
      <c r="W326">
        <v>1</v>
      </c>
      <c r="X326">
        <v>0</v>
      </c>
      <c r="Y326">
        <v>1</v>
      </c>
      <c r="Z326">
        <v>0</v>
      </c>
      <c r="AA326">
        <v>34</v>
      </c>
      <c r="AB326">
        <v>5</v>
      </c>
      <c r="AC326">
        <v>1</v>
      </c>
      <c r="AD326">
        <v>2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1</v>
      </c>
      <c r="BA326">
        <v>5</v>
      </c>
      <c r="BB326">
        <v>17</v>
      </c>
      <c r="BC326">
        <v>1</v>
      </c>
      <c r="BD326">
        <v>5</v>
      </c>
      <c r="BE326">
        <v>1</v>
      </c>
      <c r="BF326">
        <v>0</v>
      </c>
      <c r="BG326">
        <v>2</v>
      </c>
      <c r="BH326">
        <v>1</v>
      </c>
      <c r="BI326">
        <v>1</v>
      </c>
      <c r="BJ326">
        <v>0</v>
      </c>
      <c r="BK326">
        <v>1</v>
      </c>
      <c r="BL326">
        <v>0</v>
      </c>
      <c r="BM326">
        <v>0</v>
      </c>
      <c r="BN326">
        <v>0</v>
      </c>
      <c r="BO326">
        <v>0</v>
      </c>
      <c r="BP326">
        <v>1</v>
      </c>
      <c r="BQ326">
        <v>3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1</v>
      </c>
      <c r="BZ326">
        <v>0</v>
      </c>
      <c r="CA326">
        <v>17</v>
      </c>
      <c r="CB326">
        <v>1</v>
      </c>
      <c r="CC326">
        <v>0</v>
      </c>
      <c r="CD326">
        <v>0</v>
      </c>
      <c r="CE326">
        <v>1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1</v>
      </c>
      <c r="CT326">
        <v>1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1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1</v>
      </c>
      <c r="DT326">
        <v>1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1</v>
      </c>
      <c r="ES326">
        <v>1</v>
      </c>
      <c r="ET326">
        <v>4</v>
      </c>
      <c r="EU326">
        <v>1</v>
      </c>
      <c r="EV326">
        <v>1</v>
      </c>
      <c r="EW326">
        <v>0</v>
      </c>
      <c r="EX326">
        <v>0</v>
      </c>
      <c r="EY326">
        <v>1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1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4</v>
      </c>
      <c r="FT326">
        <v>2</v>
      </c>
      <c r="FU326">
        <v>1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1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2</v>
      </c>
      <c r="GT326">
        <v>2</v>
      </c>
      <c r="GU326">
        <v>0</v>
      </c>
      <c r="GV326">
        <v>2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2</v>
      </c>
      <c r="HT326">
        <v>1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1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1</v>
      </c>
    </row>
    <row r="327" spans="1:242">
      <c r="A327" t="s">
        <v>724</v>
      </c>
      <c r="B327" t="s">
        <v>723</v>
      </c>
      <c r="C327" t="str">
        <f>"080704"</f>
        <v>080704</v>
      </c>
      <c r="D327" t="s">
        <v>722</v>
      </c>
      <c r="E327">
        <v>17</v>
      </c>
      <c r="F327">
        <v>183</v>
      </c>
      <c r="G327">
        <v>164</v>
      </c>
      <c r="H327">
        <v>116</v>
      </c>
      <c r="I327">
        <v>48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48</v>
      </c>
      <c r="T327">
        <v>0</v>
      </c>
      <c r="U327">
        <v>0</v>
      </c>
      <c r="V327">
        <v>48</v>
      </c>
      <c r="W327">
        <v>5</v>
      </c>
      <c r="X327">
        <v>3</v>
      </c>
      <c r="Y327">
        <v>2</v>
      </c>
      <c r="Z327">
        <v>0</v>
      </c>
      <c r="AA327">
        <v>43</v>
      </c>
      <c r="AB327">
        <v>16</v>
      </c>
      <c r="AC327">
        <v>1</v>
      </c>
      <c r="AD327">
        <v>4</v>
      </c>
      <c r="AE327">
        <v>0</v>
      </c>
      <c r="AF327">
        <v>0</v>
      </c>
      <c r="AG327">
        <v>2</v>
      </c>
      <c r="AH327">
        <v>2</v>
      </c>
      <c r="AI327">
        <v>2</v>
      </c>
      <c r="AJ327">
        <v>0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2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1</v>
      </c>
      <c r="AY327">
        <v>0</v>
      </c>
      <c r="AZ327">
        <v>1</v>
      </c>
      <c r="BA327">
        <v>16</v>
      </c>
      <c r="BB327">
        <v>6</v>
      </c>
      <c r="BC327">
        <v>2</v>
      </c>
      <c r="BD327">
        <v>1</v>
      </c>
      <c r="BE327">
        <v>0</v>
      </c>
      <c r="BF327">
        <v>1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2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6</v>
      </c>
      <c r="CB327">
        <v>6</v>
      </c>
      <c r="CC327">
        <v>3</v>
      </c>
      <c r="CD327">
        <v>1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1</v>
      </c>
      <c r="CP327">
        <v>0</v>
      </c>
      <c r="CQ327">
        <v>0</v>
      </c>
      <c r="CR327">
        <v>1</v>
      </c>
      <c r="CS327">
        <v>6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8</v>
      </c>
      <c r="DU327">
        <v>1</v>
      </c>
      <c r="DV327">
        <v>3</v>
      </c>
      <c r="DW327">
        <v>1</v>
      </c>
      <c r="DX327">
        <v>0</v>
      </c>
      <c r="DY327">
        <v>0</v>
      </c>
      <c r="DZ327">
        <v>0</v>
      </c>
      <c r="EA327">
        <v>0</v>
      </c>
      <c r="EB327">
        <v>1</v>
      </c>
      <c r="EC327">
        <v>0</v>
      </c>
      <c r="ED327">
        <v>1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1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8</v>
      </c>
      <c r="ET327">
        <v>2</v>
      </c>
      <c r="EU327">
        <v>1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1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2</v>
      </c>
      <c r="FT327">
        <v>2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1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1</v>
      </c>
      <c r="GS327">
        <v>2</v>
      </c>
      <c r="GT327">
        <v>1</v>
      </c>
      <c r="GU327">
        <v>0</v>
      </c>
      <c r="GV327">
        <v>1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1</v>
      </c>
      <c r="HT327">
        <v>2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1</v>
      </c>
      <c r="IB327">
        <v>0</v>
      </c>
      <c r="IC327">
        <v>0</v>
      </c>
      <c r="ID327">
        <v>0</v>
      </c>
      <c r="IE327">
        <v>1</v>
      </c>
      <c r="IF327">
        <v>0</v>
      </c>
      <c r="IG327">
        <v>0</v>
      </c>
      <c r="IH327">
        <v>2</v>
      </c>
    </row>
    <row r="328" spans="1:242">
      <c r="A328" t="s">
        <v>721</v>
      </c>
      <c r="B328" t="s">
        <v>708</v>
      </c>
      <c r="C328" t="str">
        <f>"080705"</f>
        <v>080705</v>
      </c>
      <c r="D328" t="s">
        <v>720</v>
      </c>
      <c r="E328">
        <v>1</v>
      </c>
      <c r="F328">
        <v>1337</v>
      </c>
      <c r="G328">
        <v>1030</v>
      </c>
      <c r="H328">
        <v>388</v>
      </c>
      <c r="I328">
        <v>642</v>
      </c>
      <c r="J328">
        <v>1</v>
      </c>
      <c r="K328">
        <v>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641</v>
      </c>
      <c r="T328">
        <v>0</v>
      </c>
      <c r="U328">
        <v>0</v>
      </c>
      <c r="V328">
        <v>641</v>
      </c>
      <c r="W328">
        <v>22</v>
      </c>
      <c r="X328">
        <v>15</v>
      </c>
      <c r="Y328">
        <v>7</v>
      </c>
      <c r="Z328">
        <v>0</v>
      </c>
      <c r="AA328">
        <v>619</v>
      </c>
      <c r="AB328">
        <v>170</v>
      </c>
      <c r="AC328">
        <v>35</v>
      </c>
      <c r="AD328">
        <v>38</v>
      </c>
      <c r="AE328">
        <v>13</v>
      </c>
      <c r="AF328">
        <v>7</v>
      </c>
      <c r="AG328">
        <v>15</v>
      </c>
      <c r="AH328">
        <v>7</v>
      </c>
      <c r="AI328">
        <v>5</v>
      </c>
      <c r="AJ328">
        <v>1</v>
      </c>
      <c r="AK328">
        <v>2</v>
      </c>
      <c r="AL328">
        <v>4</v>
      </c>
      <c r="AM328">
        <v>1</v>
      </c>
      <c r="AN328">
        <v>6</v>
      </c>
      <c r="AO328">
        <v>1</v>
      </c>
      <c r="AP328">
        <v>1</v>
      </c>
      <c r="AQ328">
        <v>12</v>
      </c>
      <c r="AR328">
        <v>0</v>
      </c>
      <c r="AS328">
        <v>6</v>
      </c>
      <c r="AT328">
        <v>1</v>
      </c>
      <c r="AU328">
        <v>0</v>
      </c>
      <c r="AV328">
        <v>0</v>
      </c>
      <c r="AW328">
        <v>1</v>
      </c>
      <c r="AX328">
        <v>0</v>
      </c>
      <c r="AY328">
        <v>2</v>
      </c>
      <c r="AZ328">
        <v>12</v>
      </c>
      <c r="BA328">
        <v>170</v>
      </c>
      <c r="BB328">
        <v>150</v>
      </c>
      <c r="BC328">
        <v>49</v>
      </c>
      <c r="BD328">
        <v>28</v>
      </c>
      <c r="BE328">
        <v>8</v>
      </c>
      <c r="BF328">
        <v>31</v>
      </c>
      <c r="BG328">
        <v>1</v>
      </c>
      <c r="BH328">
        <v>0</v>
      </c>
      <c r="BI328">
        <v>0</v>
      </c>
      <c r="BJ328">
        <v>2</v>
      </c>
      <c r="BK328">
        <v>13</v>
      </c>
      <c r="BL328">
        <v>2</v>
      </c>
      <c r="BM328">
        <v>0</v>
      </c>
      <c r="BN328">
        <v>2</v>
      </c>
      <c r="BO328">
        <v>0</v>
      </c>
      <c r="BP328">
        <v>2</v>
      </c>
      <c r="BQ328">
        <v>3</v>
      </c>
      <c r="BR328">
        <v>0</v>
      </c>
      <c r="BS328">
        <v>1</v>
      </c>
      <c r="BT328">
        <v>1</v>
      </c>
      <c r="BU328">
        <v>2</v>
      </c>
      <c r="BV328">
        <v>1</v>
      </c>
      <c r="BW328">
        <v>2</v>
      </c>
      <c r="BX328">
        <v>0</v>
      </c>
      <c r="BY328">
        <v>0</v>
      </c>
      <c r="BZ328">
        <v>2</v>
      </c>
      <c r="CA328">
        <v>150</v>
      </c>
      <c r="CB328">
        <v>36</v>
      </c>
      <c r="CC328">
        <v>20</v>
      </c>
      <c r="CD328">
        <v>1</v>
      </c>
      <c r="CE328">
        <v>0</v>
      </c>
      <c r="CF328">
        <v>0</v>
      </c>
      <c r="CG328">
        <v>1</v>
      </c>
      <c r="CH328">
        <v>1</v>
      </c>
      <c r="CI328">
        <v>2</v>
      </c>
      <c r="CJ328">
        <v>3</v>
      </c>
      <c r="CK328">
        <v>1</v>
      </c>
      <c r="CL328">
        <v>1</v>
      </c>
      <c r="CM328">
        <v>0</v>
      </c>
      <c r="CN328">
        <v>0</v>
      </c>
      <c r="CO328">
        <v>0</v>
      </c>
      <c r="CP328">
        <v>2</v>
      </c>
      <c r="CQ328">
        <v>1</v>
      </c>
      <c r="CR328">
        <v>3</v>
      </c>
      <c r="CS328">
        <v>36</v>
      </c>
      <c r="CT328">
        <v>31</v>
      </c>
      <c r="CU328">
        <v>22</v>
      </c>
      <c r="CV328">
        <v>1</v>
      </c>
      <c r="CW328">
        <v>0</v>
      </c>
      <c r="CX328">
        <v>0</v>
      </c>
      <c r="CY328">
        <v>0</v>
      </c>
      <c r="CZ328">
        <v>2</v>
      </c>
      <c r="DA328">
        <v>0</v>
      </c>
      <c r="DB328">
        <v>1</v>
      </c>
      <c r="DC328">
        <v>0</v>
      </c>
      <c r="DD328">
        <v>0</v>
      </c>
      <c r="DE328">
        <v>1</v>
      </c>
      <c r="DF328">
        <v>0</v>
      </c>
      <c r="DG328">
        <v>0</v>
      </c>
      <c r="DH328">
        <v>0</v>
      </c>
      <c r="DI328">
        <v>0</v>
      </c>
      <c r="DJ328">
        <v>1</v>
      </c>
      <c r="DK328">
        <v>1</v>
      </c>
      <c r="DL328">
        <v>0</v>
      </c>
      <c r="DM328">
        <v>0</v>
      </c>
      <c r="DN328">
        <v>1</v>
      </c>
      <c r="DO328">
        <v>0</v>
      </c>
      <c r="DP328">
        <v>1</v>
      </c>
      <c r="DQ328">
        <v>0</v>
      </c>
      <c r="DR328">
        <v>0</v>
      </c>
      <c r="DS328">
        <v>31</v>
      </c>
      <c r="DT328">
        <v>31</v>
      </c>
      <c r="DU328">
        <v>6</v>
      </c>
      <c r="DV328">
        <v>16</v>
      </c>
      <c r="DW328">
        <v>0</v>
      </c>
      <c r="DX328">
        <v>1</v>
      </c>
      <c r="DY328">
        <v>1</v>
      </c>
      <c r="DZ328">
        <v>0</v>
      </c>
      <c r="EA328">
        <v>0</v>
      </c>
      <c r="EB328">
        <v>0</v>
      </c>
      <c r="EC328">
        <v>0</v>
      </c>
      <c r="ED328">
        <v>2</v>
      </c>
      <c r="EE328">
        <v>0</v>
      </c>
      <c r="EF328">
        <v>1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2</v>
      </c>
      <c r="ER328">
        <v>2</v>
      </c>
      <c r="ES328">
        <v>31</v>
      </c>
      <c r="ET328">
        <v>87</v>
      </c>
      <c r="EU328">
        <v>42</v>
      </c>
      <c r="EV328">
        <v>7</v>
      </c>
      <c r="EW328">
        <v>3</v>
      </c>
      <c r="EX328">
        <v>11</v>
      </c>
      <c r="EY328">
        <v>0</v>
      </c>
      <c r="EZ328">
        <v>2</v>
      </c>
      <c r="FA328">
        <v>0</v>
      </c>
      <c r="FB328">
        <v>2</v>
      </c>
      <c r="FC328">
        <v>1</v>
      </c>
      <c r="FD328">
        <v>12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2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5</v>
      </c>
      <c r="FS328">
        <v>87</v>
      </c>
      <c r="FT328">
        <v>66</v>
      </c>
      <c r="FU328">
        <v>18</v>
      </c>
      <c r="FV328">
        <v>7</v>
      </c>
      <c r="FW328">
        <v>3</v>
      </c>
      <c r="FX328">
        <v>2</v>
      </c>
      <c r="FY328">
        <v>2</v>
      </c>
      <c r="FZ328">
        <v>3</v>
      </c>
      <c r="GA328">
        <v>1</v>
      </c>
      <c r="GB328">
        <v>3</v>
      </c>
      <c r="GC328">
        <v>3</v>
      </c>
      <c r="GD328">
        <v>1</v>
      </c>
      <c r="GE328">
        <v>3</v>
      </c>
      <c r="GF328">
        <v>3</v>
      </c>
      <c r="GG328">
        <v>2</v>
      </c>
      <c r="GH328">
        <v>2</v>
      </c>
      <c r="GI328">
        <v>1</v>
      </c>
      <c r="GJ328">
        <v>0</v>
      </c>
      <c r="GK328">
        <v>0</v>
      </c>
      <c r="GL328">
        <v>0</v>
      </c>
      <c r="GM328">
        <v>0</v>
      </c>
      <c r="GN328">
        <v>1</v>
      </c>
      <c r="GO328">
        <v>1</v>
      </c>
      <c r="GP328">
        <v>2</v>
      </c>
      <c r="GQ328">
        <v>3</v>
      </c>
      <c r="GR328">
        <v>5</v>
      </c>
      <c r="GS328">
        <v>66</v>
      </c>
      <c r="GT328">
        <v>42</v>
      </c>
      <c r="GU328">
        <v>20</v>
      </c>
      <c r="GV328">
        <v>2</v>
      </c>
      <c r="GW328">
        <v>4</v>
      </c>
      <c r="GX328">
        <v>2</v>
      </c>
      <c r="GY328">
        <v>3</v>
      </c>
      <c r="GZ328">
        <v>0</v>
      </c>
      <c r="HA328">
        <v>1</v>
      </c>
      <c r="HB328">
        <v>0</v>
      </c>
      <c r="HC328">
        <v>0</v>
      </c>
      <c r="HD328">
        <v>0</v>
      </c>
      <c r="HE328">
        <v>1</v>
      </c>
      <c r="HF328">
        <v>0</v>
      </c>
      <c r="HG328">
        <v>0</v>
      </c>
      <c r="HH328">
        <v>1</v>
      </c>
      <c r="HI328">
        <v>2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1</v>
      </c>
      <c r="HP328">
        <v>0</v>
      </c>
      <c r="HQ328">
        <v>0</v>
      </c>
      <c r="HR328">
        <v>5</v>
      </c>
      <c r="HS328">
        <v>42</v>
      </c>
      <c r="HT328">
        <v>6</v>
      </c>
      <c r="HU328">
        <v>4</v>
      </c>
      <c r="HV328">
        <v>0</v>
      </c>
      <c r="HW328">
        <v>0</v>
      </c>
      <c r="HX328">
        <v>0</v>
      </c>
      <c r="HY328">
        <v>0</v>
      </c>
      <c r="HZ328">
        <v>1</v>
      </c>
      <c r="IA328">
        <v>1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6</v>
      </c>
    </row>
    <row r="329" spans="1:242">
      <c r="A329" t="s">
        <v>719</v>
      </c>
      <c r="B329" t="s">
        <v>708</v>
      </c>
      <c r="C329" t="str">
        <f>"080705"</f>
        <v>080705</v>
      </c>
      <c r="D329" t="s">
        <v>718</v>
      </c>
      <c r="E329">
        <v>2</v>
      </c>
      <c r="F329">
        <v>939</v>
      </c>
      <c r="G329">
        <v>710</v>
      </c>
      <c r="H329">
        <v>350</v>
      </c>
      <c r="I329">
        <v>360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360</v>
      </c>
      <c r="T329">
        <v>0</v>
      </c>
      <c r="U329">
        <v>0</v>
      </c>
      <c r="V329">
        <v>360</v>
      </c>
      <c r="W329">
        <v>13</v>
      </c>
      <c r="X329">
        <v>13</v>
      </c>
      <c r="Y329">
        <v>0</v>
      </c>
      <c r="Z329">
        <v>0</v>
      </c>
      <c r="AA329">
        <v>347</v>
      </c>
      <c r="AB329">
        <v>75</v>
      </c>
      <c r="AC329">
        <v>8</v>
      </c>
      <c r="AD329">
        <v>23</v>
      </c>
      <c r="AE329">
        <v>8</v>
      </c>
      <c r="AF329">
        <v>6</v>
      </c>
      <c r="AG329">
        <v>5</v>
      </c>
      <c r="AH329">
        <v>1</v>
      </c>
      <c r="AI329">
        <v>8</v>
      </c>
      <c r="AJ329">
        <v>1</v>
      </c>
      <c r="AK329">
        <v>1</v>
      </c>
      <c r="AL329">
        <v>0</v>
      </c>
      <c r="AM329">
        <v>1</v>
      </c>
      <c r="AN329">
        <v>0</v>
      </c>
      <c r="AO329">
        <v>1</v>
      </c>
      <c r="AP329">
        <v>0</v>
      </c>
      <c r="AQ329">
        <v>5</v>
      </c>
      <c r="AR329">
        <v>0</v>
      </c>
      <c r="AS329">
        <v>2</v>
      </c>
      <c r="AT329">
        <v>1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4</v>
      </c>
      <c r="BA329">
        <v>75</v>
      </c>
      <c r="BB329">
        <v>103</v>
      </c>
      <c r="BC329">
        <v>31</v>
      </c>
      <c r="BD329">
        <v>17</v>
      </c>
      <c r="BE329">
        <v>13</v>
      </c>
      <c r="BF329">
        <v>16</v>
      </c>
      <c r="BG329">
        <v>0</v>
      </c>
      <c r="BH329">
        <v>0</v>
      </c>
      <c r="BI329">
        <v>0</v>
      </c>
      <c r="BJ329">
        <v>0</v>
      </c>
      <c r="BK329">
        <v>5</v>
      </c>
      <c r="BL329">
        <v>0</v>
      </c>
      <c r="BM329">
        <v>0</v>
      </c>
      <c r="BN329">
        <v>3</v>
      </c>
      <c r="BO329">
        <v>0</v>
      </c>
      <c r="BP329">
        <v>1</v>
      </c>
      <c r="BQ329">
        <v>5</v>
      </c>
      <c r="BR329">
        <v>0</v>
      </c>
      <c r="BS329">
        <v>0</v>
      </c>
      <c r="BT329">
        <v>3</v>
      </c>
      <c r="BU329">
        <v>8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103</v>
      </c>
      <c r="CB329">
        <v>24</v>
      </c>
      <c r="CC329">
        <v>12</v>
      </c>
      <c r="CD329">
        <v>1</v>
      </c>
      <c r="CE329">
        <v>2</v>
      </c>
      <c r="CF329">
        <v>2</v>
      </c>
      <c r="CG329">
        <v>0</v>
      </c>
      <c r="CH329">
        <v>1</v>
      </c>
      <c r="CI329">
        <v>0</v>
      </c>
      <c r="CJ329">
        <v>2</v>
      </c>
      <c r="CK329">
        <v>2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1</v>
      </c>
      <c r="CR329">
        <v>1</v>
      </c>
      <c r="CS329">
        <v>24</v>
      </c>
      <c r="CT329">
        <v>26</v>
      </c>
      <c r="CU329">
        <v>13</v>
      </c>
      <c r="CV329">
        <v>0</v>
      </c>
      <c r="CW329">
        <v>3</v>
      </c>
      <c r="CX329">
        <v>0</v>
      </c>
      <c r="CY329">
        <v>0</v>
      </c>
      <c r="CZ329">
        <v>1</v>
      </c>
      <c r="DA329">
        <v>0</v>
      </c>
      <c r="DB329">
        <v>0</v>
      </c>
      <c r="DC329">
        <v>3</v>
      </c>
      <c r="DD329">
        <v>2</v>
      </c>
      <c r="DE329">
        <v>0</v>
      </c>
      <c r="DF329">
        <v>1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3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26</v>
      </c>
      <c r="DT329">
        <v>11</v>
      </c>
      <c r="DU329">
        <v>1</v>
      </c>
      <c r="DV329">
        <v>8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1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1</v>
      </c>
      <c r="ER329">
        <v>0</v>
      </c>
      <c r="ES329">
        <v>11</v>
      </c>
      <c r="ET329">
        <v>49</v>
      </c>
      <c r="EU329">
        <v>30</v>
      </c>
      <c r="EV329">
        <v>1</v>
      </c>
      <c r="EW329">
        <v>4</v>
      </c>
      <c r="EX329">
        <v>1</v>
      </c>
      <c r="EY329">
        <v>0</v>
      </c>
      <c r="EZ329">
        <v>1</v>
      </c>
      <c r="FA329">
        <v>0</v>
      </c>
      <c r="FB329">
        <v>1</v>
      </c>
      <c r="FC329">
        <v>0</v>
      </c>
      <c r="FD329">
        <v>2</v>
      </c>
      <c r="FE329">
        <v>0</v>
      </c>
      <c r="FF329">
        <v>0</v>
      </c>
      <c r="FG329">
        <v>0</v>
      </c>
      <c r="FH329">
        <v>0</v>
      </c>
      <c r="FI329">
        <v>2</v>
      </c>
      <c r="FJ329">
        <v>1</v>
      </c>
      <c r="FK329">
        <v>0</v>
      </c>
      <c r="FL329">
        <v>0</v>
      </c>
      <c r="FM329">
        <v>0</v>
      </c>
      <c r="FN329">
        <v>0</v>
      </c>
      <c r="FO329">
        <v>3</v>
      </c>
      <c r="FP329">
        <v>0</v>
      </c>
      <c r="FQ329">
        <v>0</v>
      </c>
      <c r="FR329">
        <v>3</v>
      </c>
      <c r="FS329">
        <v>49</v>
      </c>
      <c r="FT329">
        <v>25</v>
      </c>
      <c r="FU329">
        <v>5</v>
      </c>
      <c r="FV329">
        <v>0</v>
      </c>
      <c r="FW329">
        <v>1</v>
      </c>
      <c r="FX329">
        <v>1</v>
      </c>
      <c r="FY329">
        <v>1</v>
      </c>
      <c r="FZ329">
        <v>2</v>
      </c>
      <c r="GA329">
        <v>0</v>
      </c>
      <c r="GB329">
        <v>1</v>
      </c>
      <c r="GC329">
        <v>0</v>
      </c>
      <c r="GD329">
        <v>0</v>
      </c>
      <c r="GE329">
        <v>0</v>
      </c>
      <c r="GF329">
        <v>0</v>
      </c>
      <c r="GG329">
        <v>1</v>
      </c>
      <c r="GH329">
        <v>1</v>
      </c>
      <c r="GI329">
        <v>3</v>
      </c>
      <c r="GJ329">
        <v>0</v>
      </c>
      <c r="GK329">
        <v>1</v>
      </c>
      <c r="GL329">
        <v>0</v>
      </c>
      <c r="GM329">
        <v>0</v>
      </c>
      <c r="GN329">
        <v>2</v>
      </c>
      <c r="GO329">
        <v>0</v>
      </c>
      <c r="GP329">
        <v>0</v>
      </c>
      <c r="GQ329">
        <v>5</v>
      </c>
      <c r="GR329">
        <v>1</v>
      </c>
      <c r="GS329">
        <v>25</v>
      </c>
      <c r="GT329">
        <v>33</v>
      </c>
      <c r="GU329">
        <v>11</v>
      </c>
      <c r="GV329">
        <v>4</v>
      </c>
      <c r="GW329">
        <v>0</v>
      </c>
      <c r="GX329">
        <v>0</v>
      </c>
      <c r="GY329">
        <v>0</v>
      </c>
      <c r="GZ329">
        <v>1</v>
      </c>
      <c r="HA329">
        <v>3</v>
      </c>
      <c r="HB329">
        <v>1</v>
      </c>
      <c r="HC329">
        <v>0</v>
      </c>
      <c r="HD329">
        <v>2</v>
      </c>
      <c r="HE329">
        <v>0</v>
      </c>
      <c r="HF329">
        <v>1</v>
      </c>
      <c r="HG329">
        <v>0</v>
      </c>
      <c r="HH329">
        <v>5</v>
      </c>
      <c r="HI329">
        <v>0</v>
      </c>
      <c r="HJ329">
        <v>0</v>
      </c>
      <c r="HK329">
        <v>0</v>
      </c>
      <c r="HL329">
        <v>0</v>
      </c>
      <c r="HM329">
        <v>1</v>
      </c>
      <c r="HN329">
        <v>0</v>
      </c>
      <c r="HO329">
        <v>0</v>
      </c>
      <c r="HP329">
        <v>0</v>
      </c>
      <c r="HQ329">
        <v>2</v>
      </c>
      <c r="HR329">
        <v>2</v>
      </c>
      <c r="HS329">
        <v>33</v>
      </c>
      <c r="HT329">
        <v>1</v>
      </c>
      <c r="HU329">
        <v>1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1</v>
      </c>
    </row>
    <row r="330" spans="1:242">
      <c r="A330" t="s">
        <v>717</v>
      </c>
      <c r="B330" t="s">
        <v>708</v>
      </c>
      <c r="C330" t="str">
        <f>"080705"</f>
        <v>080705</v>
      </c>
      <c r="D330" t="s">
        <v>716</v>
      </c>
      <c r="E330">
        <v>3</v>
      </c>
      <c r="F330">
        <v>678</v>
      </c>
      <c r="G330">
        <v>520</v>
      </c>
      <c r="H330">
        <v>329</v>
      </c>
      <c r="I330">
        <v>191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191</v>
      </c>
      <c r="T330">
        <v>0</v>
      </c>
      <c r="U330">
        <v>0</v>
      </c>
      <c r="V330">
        <v>191</v>
      </c>
      <c r="W330">
        <v>12</v>
      </c>
      <c r="X330">
        <v>11</v>
      </c>
      <c r="Y330">
        <v>1</v>
      </c>
      <c r="Z330">
        <v>0</v>
      </c>
      <c r="AA330">
        <v>179</v>
      </c>
      <c r="AB330">
        <v>70</v>
      </c>
      <c r="AC330">
        <v>6</v>
      </c>
      <c r="AD330">
        <v>21</v>
      </c>
      <c r="AE330">
        <v>9</v>
      </c>
      <c r="AF330">
        <v>3</v>
      </c>
      <c r="AG330">
        <v>3</v>
      </c>
      <c r="AH330">
        <v>6</v>
      </c>
      <c r="AI330">
        <v>3</v>
      </c>
      <c r="AJ330">
        <v>0</v>
      </c>
      <c r="AK330">
        <v>0</v>
      </c>
      <c r="AL330">
        <v>5</v>
      </c>
      <c r="AM330">
        <v>0</v>
      </c>
      <c r="AN330">
        <v>0</v>
      </c>
      <c r="AO330">
        <v>0</v>
      </c>
      <c r="AP330">
        <v>1</v>
      </c>
      <c r="AQ330">
        <v>11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2</v>
      </c>
      <c r="BA330">
        <v>70</v>
      </c>
      <c r="BB330">
        <v>48</v>
      </c>
      <c r="BC330">
        <v>14</v>
      </c>
      <c r="BD330">
        <v>4</v>
      </c>
      <c r="BE330">
        <v>0</v>
      </c>
      <c r="BF330">
        <v>12</v>
      </c>
      <c r="BG330">
        <v>2</v>
      </c>
      <c r="BH330">
        <v>0</v>
      </c>
      <c r="BI330">
        <v>2</v>
      </c>
      <c r="BJ330">
        <v>1</v>
      </c>
      <c r="BK330">
        <v>4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4</v>
      </c>
      <c r="BR330">
        <v>0</v>
      </c>
      <c r="BS330">
        <v>1</v>
      </c>
      <c r="BT330">
        <v>0</v>
      </c>
      <c r="BU330">
        <v>0</v>
      </c>
      <c r="BV330">
        <v>0</v>
      </c>
      <c r="BW330">
        <v>1</v>
      </c>
      <c r="BX330">
        <v>2</v>
      </c>
      <c r="BY330">
        <v>1</v>
      </c>
      <c r="BZ330">
        <v>0</v>
      </c>
      <c r="CA330">
        <v>48</v>
      </c>
      <c r="CB330">
        <v>11</v>
      </c>
      <c r="CC330">
        <v>2</v>
      </c>
      <c r="CD330">
        <v>1</v>
      </c>
      <c r="CE330">
        <v>1</v>
      </c>
      <c r="CF330">
        <v>0</v>
      </c>
      <c r="CG330">
        <v>0</v>
      </c>
      <c r="CH330">
        <v>1</v>
      </c>
      <c r="CI330">
        <v>1</v>
      </c>
      <c r="CJ330">
        <v>0</v>
      </c>
      <c r="CK330">
        <v>1</v>
      </c>
      <c r="CL330">
        <v>0</v>
      </c>
      <c r="CM330">
        <v>0</v>
      </c>
      <c r="CN330">
        <v>4</v>
      </c>
      <c r="CO330">
        <v>0</v>
      </c>
      <c r="CP330">
        <v>0</v>
      </c>
      <c r="CQ330">
        <v>0</v>
      </c>
      <c r="CR330">
        <v>0</v>
      </c>
      <c r="CS330">
        <v>11</v>
      </c>
      <c r="CT330">
        <v>1</v>
      </c>
      <c r="CU330">
        <v>1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1</v>
      </c>
      <c r="DT330">
        <v>9</v>
      </c>
      <c r="DU330">
        <v>2</v>
      </c>
      <c r="DV330">
        <v>3</v>
      </c>
      <c r="DW330">
        <v>1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1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2</v>
      </c>
      <c r="ES330">
        <v>9</v>
      </c>
      <c r="ET330">
        <v>26</v>
      </c>
      <c r="EU330">
        <v>21</v>
      </c>
      <c r="EV330">
        <v>1</v>
      </c>
      <c r="EW330">
        <v>1</v>
      </c>
      <c r="EX330">
        <v>1</v>
      </c>
      <c r="EY330">
        <v>2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26</v>
      </c>
      <c r="FT330">
        <v>9</v>
      </c>
      <c r="FU330">
        <v>1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2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1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3</v>
      </c>
      <c r="GQ330">
        <v>1</v>
      </c>
      <c r="GR330">
        <v>1</v>
      </c>
      <c r="GS330">
        <v>9</v>
      </c>
      <c r="GT330">
        <v>4</v>
      </c>
      <c r="GU330">
        <v>2</v>
      </c>
      <c r="GV330">
        <v>1</v>
      </c>
      <c r="GW330">
        <v>0</v>
      </c>
      <c r="GX330">
        <v>0</v>
      </c>
      <c r="GY330">
        <v>0</v>
      </c>
      <c r="GZ330">
        <v>1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4</v>
      </c>
      <c r="HT330">
        <v>1</v>
      </c>
      <c r="HU330">
        <v>1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1</v>
      </c>
    </row>
    <row r="331" spans="1:242">
      <c r="A331" t="s">
        <v>715</v>
      </c>
      <c r="B331" t="s">
        <v>708</v>
      </c>
      <c r="C331" t="str">
        <f>"080705"</f>
        <v>080705</v>
      </c>
      <c r="D331" t="s">
        <v>714</v>
      </c>
      <c r="E331">
        <v>4</v>
      </c>
      <c r="F331">
        <v>1227</v>
      </c>
      <c r="G331">
        <v>930</v>
      </c>
      <c r="H331">
        <v>583</v>
      </c>
      <c r="I331">
        <v>347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347</v>
      </c>
      <c r="T331">
        <v>0</v>
      </c>
      <c r="U331">
        <v>0</v>
      </c>
      <c r="V331">
        <v>347</v>
      </c>
      <c r="W331">
        <v>16</v>
      </c>
      <c r="X331">
        <v>9</v>
      </c>
      <c r="Y331">
        <v>7</v>
      </c>
      <c r="Z331">
        <v>0</v>
      </c>
      <c r="AA331">
        <v>331</v>
      </c>
      <c r="AB331">
        <v>57</v>
      </c>
      <c r="AC331">
        <v>7</v>
      </c>
      <c r="AD331">
        <v>12</v>
      </c>
      <c r="AE331">
        <v>4</v>
      </c>
      <c r="AF331">
        <v>0</v>
      </c>
      <c r="AG331">
        <v>2</v>
      </c>
      <c r="AH331">
        <v>8</v>
      </c>
      <c r="AI331">
        <v>7</v>
      </c>
      <c r="AJ331">
        <v>1</v>
      </c>
      <c r="AK331">
        <v>1</v>
      </c>
      <c r="AL331">
        <v>2</v>
      </c>
      <c r="AM331">
        <v>0</v>
      </c>
      <c r="AN331">
        <v>2</v>
      </c>
      <c r="AO331">
        <v>1</v>
      </c>
      <c r="AP331">
        <v>0</v>
      </c>
      <c r="AQ331">
        <v>8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1</v>
      </c>
      <c r="AY331">
        <v>0</v>
      </c>
      <c r="AZ331">
        <v>1</v>
      </c>
      <c r="BA331">
        <v>57</v>
      </c>
      <c r="BB331">
        <v>119</v>
      </c>
      <c r="BC331">
        <v>36</v>
      </c>
      <c r="BD331">
        <v>33</v>
      </c>
      <c r="BE331">
        <v>6</v>
      </c>
      <c r="BF331">
        <v>12</v>
      </c>
      <c r="BG331">
        <v>1</v>
      </c>
      <c r="BH331">
        <v>0</v>
      </c>
      <c r="BI331">
        <v>0</v>
      </c>
      <c r="BJ331">
        <v>0</v>
      </c>
      <c r="BK331">
        <v>14</v>
      </c>
      <c r="BL331">
        <v>0</v>
      </c>
      <c r="BM331">
        <v>2</v>
      </c>
      <c r="BN331">
        <v>0</v>
      </c>
      <c r="BO331">
        <v>1</v>
      </c>
      <c r="BP331">
        <v>1</v>
      </c>
      <c r="BQ331">
        <v>2</v>
      </c>
      <c r="BR331">
        <v>0</v>
      </c>
      <c r="BS331">
        <v>4</v>
      </c>
      <c r="BT331">
        <v>0</v>
      </c>
      <c r="BU331">
        <v>0</v>
      </c>
      <c r="BV331">
        <v>1</v>
      </c>
      <c r="BW331">
        <v>2</v>
      </c>
      <c r="BX331">
        <v>0</v>
      </c>
      <c r="BY331">
        <v>3</v>
      </c>
      <c r="BZ331">
        <v>1</v>
      </c>
      <c r="CA331">
        <v>119</v>
      </c>
      <c r="CB331">
        <v>13</v>
      </c>
      <c r="CC331">
        <v>4</v>
      </c>
      <c r="CD331">
        <v>2</v>
      </c>
      <c r="CE331">
        <v>0</v>
      </c>
      <c r="CF331">
        <v>2</v>
      </c>
      <c r="CG331">
        <v>3</v>
      </c>
      <c r="CH331">
        <v>0</v>
      </c>
      <c r="CI331">
        <v>0</v>
      </c>
      <c r="CJ331">
        <v>1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1</v>
      </c>
      <c r="CS331">
        <v>13</v>
      </c>
      <c r="CT331">
        <v>16</v>
      </c>
      <c r="CU331">
        <v>5</v>
      </c>
      <c r="CV331">
        <v>0</v>
      </c>
      <c r="CW331">
        <v>4</v>
      </c>
      <c r="CX331">
        <v>0</v>
      </c>
      <c r="CY331">
        <v>0</v>
      </c>
      <c r="CZ331">
        <v>1</v>
      </c>
      <c r="DA331">
        <v>0</v>
      </c>
      <c r="DB331">
        <v>1</v>
      </c>
      <c r="DC331">
        <v>0</v>
      </c>
      <c r="DD331">
        <v>2</v>
      </c>
      <c r="DE331">
        <v>1</v>
      </c>
      <c r="DF331">
        <v>0</v>
      </c>
      <c r="DG331">
        <v>0</v>
      </c>
      <c r="DH331">
        <v>0</v>
      </c>
      <c r="DI331">
        <v>0</v>
      </c>
      <c r="DJ331">
        <v>1</v>
      </c>
      <c r="DK331">
        <v>0</v>
      </c>
      <c r="DL331">
        <v>1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16</v>
      </c>
      <c r="DT331">
        <v>12</v>
      </c>
      <c r="DU331">
        <v>4</v>
      </c>
      <c r="DV331">
        <v>4</v>
      </c>
      <c r="DW331">
        <v>0</v>
      </c>
      <c r="DX331">
        <v>1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1</v>
      </c>
      <c r="EG331">
        <v>0</v>
      </c>
      <c r="EH331">
        <v>1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1</v>
      </c>
      <c r="ES331">
        <v>12</v>
      </c>
      <c r="ET331">
        <v>49</v>
      </c>
      <c r="EU331">
        <v>27</v>
      </c>
      <c r="EV331">
        <v>2</v>
      </c>
      <c r="EW331">
        <v>0</v>
      </c>
      <c r="EX331">
        <v>2</v>
      </c>
      <c r="EY331">
        <v>1</v>
      </c>
      <c r="EZ331">
        <v>5</v>
      </c>
      <c r="FA331">
        <v>0</v>
      </c>
      <c r="FB331">
        <v>1</v>
      </c>
      <c r="FC331">
        <v>0</v>
      </c>
      <c r="FD331">
        <v>0</v>
      </c>
      <c r="FE331">
        <v>0</v>
      </c>
      <c r="FF331">
        <v>1</v>
      </c>
      <c r="FG331">
        <v>0</v>
      </c>
      <c r="FH331">
        <v>2</v>
      </c>
      <c r="FI331">
        <v>0</v>
      </c>
      <c r="FJ331">
        <v>0</v>
      </c>
      <c r="FK331">
        <v>0</v>
      </c>
      <c r="FL331">
        <v>1</v>
      </c>
      <c r="FM331">
        <v>0</v>
      </c>
      <c r="FN331">
        <v>0</v>
      </c>
      <c r="FO331">
        <v>2</v>
      </c>
      <c r="FP331">
        <v>0</v>
      </c>
      <c r="FQ331">
        <v>0</v>
      </c>
      <c r="FR331">
        <v>5</v>
      </c>
      <c r="FS331">
        <v>49</v>
      </c>
      <c r="FT331">
        <v>39</v>
      </c>
      <c r="FU331">
        <v>16</v>
      </c>
      <c r="FV331">
        <v>1</v>
      </c>
      <c r="FW331">
        <v>2</v>
      </c>
      <c r="FX331">
        <v>1</v>
      </c>
      <c r="FY331">
        <v>0</v>
      </c>
      <c r="FZ331">
        <v>0</v>
      </c>
      <c r="GA331">
        <v>2</v>
      </c>
      <c r="GB331">
        <v>2</v>
      </c>
      <c r="GC331">
        <v>2</v>
      </c>
      <c r="GD331">
        <v>4</v>
      </c>
      <c r="GE331">
        <v>2</v>
      </c>
      <c r="GF331">
        <v>0</v>
      </c>
      <c r="GG331">
        <v>1</v>
      </c>
      <c r="GH331">
        <v>2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1</v>
      </c>
      <c r="GO331">
        <v>1</v>
      </c>
      <c r="GP331">
        <v>2</v>
      </c>
      <c r="GQ331">
        <v>0</v>
      </c>
      <c r="GR331">
        <v>0</v>
      </c>
      <c r="GS331">
        <v>39</v>
      </c>
      <c r="GT331">
        <v>23</v>
      </c>
      <c r="GU331">
        <v>13</v>
      </c>
      <c r="GV331">
        <v>2</v>
      </c>
      <c r="GW331">
        <v>1</v>
      </c>
      <c r="GX331">
        <v>1</v>
      </c>
      <c r="GY331">
        <v>0</v>
      </c>
      <c r="GZ331">
        <v>0</v>
      </c>
      <c r="HA331">
        <v>0</v>
      </c>
      <c r="HB331">
        <v>0</v>
      </c>
      <c r="HC331">
        <v>1</v>
      </c>
      <c r="HD331">
        <v>0</v>
      </c>
      <c r="HE331">
        <v>1</v>
      </c>
      <c r="HF331">
        <v>0</v>
      </c>
      <c r="HG331">
        <v>0</v>
      </c>
      <c r="HH331">
        <v>2</v>
      </c>
      <c r="HI331">
        <v>1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1</v>
      </c>
      <c r="HP331">
        <v>0</v>
      </c>
      <c r="HQ331">
        <v>0</v>
      </c>
      <c r="HR331">
        <v>0</v>
      </c>
      <c r="HS331">
        <v>23</v>
      </c>
      <c r="HT331">
        <v>3</v>
      </c>
      <c r="HU331">
        <v>2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1</v>
      </c>
      <c r="IH331">
        <v>3</v>
      </c>
    </row>
    <row r="332" spans="1:242">
      <c r="A332" t="s">
        <v>713</v>
      </c>
      <c r="B332" t="s">
        <v>708</v>
      </c>
      <c r="C332" t="str">
        <f>"080705"</f>
        <v>080705</v>
      </c>
      <c r="D332" t="s">
        <v>712</v>
      </c>
      <c r="E332">
        <v>5</v>
      </c>
      <c r="F332">
        <v>392</v>
      </c>
      <c r="G332">
        <v>300</v>
      </c>
      <c r="H332">
        <v>194</v>
      </c>
      <c r="I332">
        <v>106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106</v>
      </c>
      <c r="T332">
        <v>0</v>
      </c>
      <c r="U332">
        <v>0</v>
      </c>
      <c r="V332">
        <v>106</v>
      </c>
      <c r="W332">
        <v>12</v>
      </c>
      <c r="X332">
        <v>9</v>
      </c>
      <c r="Y332">
        <v>3</v>
      </c>
      <c r="Z332">
        <v>0</v>
      </c>
      <c r="AA332">
        <v>94</v>
      </c>
      <c r="AB332">
        <v>22</v>
      </c>
      <c r="AC332">
        <v>8</v>
      </c>
      <c r="AD332">
        <v>2</v>
      </c>
      <c r="AE332">
        <v>2</v>
      </c>
      <c r="AF332">
        <v>2</v>
      </c>
      <c r="AG332">
        <v>1</v>
      </c>
      <c r="AH332">
        <v>0</v>
      </c>
      <c r="AI332">
        <v>1</v>
      </c>
      <c r="AJ332">
        <v>0</v>
      </c>
      <c r="AK332">
        <v>2</v>
      </c>
      <c r="AL332">
        <v>0</v>
      </c>
      <c r="AM332">
        <v>0</v>
      </c>
      <c r="AN332">
        <v>0</v>
      </c>
      <c r="AO332">
        <v>1</v>
      </c>
      <c r="AP332">
        <v>0</v>
      </c>
      <c r="AQ332">
        <v>1</v>
      </c>
      <c r="AR332">
        <v>2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22</v>
      </c>
      <c r="BB332">
        <v>33</v>
      </c>
      <c r="BC332">
        <v>10</v>
      </c>
      <c r="BD332">
        <v>4</v>
      </c>
      <c r="BE332">
        <v>2</v>
      </c>
      <c r="BF332">
        <v>3</v>
      </c>
      <c r="BG332">
        <v>0</v>
      </c>
      <c r="BH332">
        <v>0</v>
      </c>
      <c r="BI332">
        <v>0</v>
      </c>
      <c r="BJ332">
        <v>3</v>
      </c>
      <c r="BK332">
        <v>6</v>
      </c>
      <c r="BL332">
        <v>0</v>
      </c>
      <c r="BM332">
        <v>1</v>
      </c>
      <c r="BN332">
        <v>0</v>
      </c>
      <c r="BO332">
        <v>1</v>
      </c>
      <c r="BP332">
        <v>0</v>
      </c>
      <c r="BQ332">
        <v>2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1</v>
      </c>
      <c r="BX332">
        <v>0</v>
      </c>
      <c r="BY332">
        <v>0</v>
      </c>
      <c r="BZ332">
        <v>0</v>
      </c>
      <c r="CA332">
        <v>33</v>
      </c>
      <c r="CB332">
        <v>3</v>
      </c>
      <c r="CC332">
        <v>0</v>
      </c>
      <c r="CD332">
        <v>0</v>
      </c>
      <c r="CE332">
        <v>0</v>
      </c>
      <c r="CF332">
        <v>1</v>
      </c>
      <c r="CG332">
        <v>0</v>
      </c>
      <c r="CH332">
        <v>0</v>
      </c>
      <c r="CI332">
        <v>1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1</v>
      </c>
      <c r="CP332">
        <v>0</v>
      </c>
      <c r="CQ332">
        <v>0</v>
      </c>
      <c r="CR332">
        <v>0</v>
      </c>
      <c r="CS332">
        <v>3</v>
      </c>
      <c r="CT332">
        <v>4</v>
      </c>
      <c r="CU332">
        <v>2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1</v>
      </c>
      <c r="DC332">
        <v>0</v>
      </c>
      <c r="DD332">
        <v>1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4</v>
      </c>
      <c r="DT332">
        <v>4</v>
      </c>
      <c r="DU332">
        <v>0</v>
      </c>
      <c r="DV332">
        <v>4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4</v>
      </c>
      <c r="ET332">
        <v>11</v>
      </c>
      <c r="EU332">
        <v>3</v>
      </c>
      <c r="EV332">
        <v>1</v>
      </c>
      <c r="EW332">
        <v>0</v>
      </c>
      <c r="EX332">
        <v>1</v>
      </c>
      <c r="EY332">
        <v>1</v>
      </c>
      <c r="EZ332">
        <v>3</v>
      </c>
      <c r="FA332">
        <v>0</v>
      </c>
      <c r="FB332">
        <v>0</v>
      </c>
      <c r="FC332">
        <v>0</v>
      </c>
      <c r="FD332">
        <v>1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1</v>
      </c>
      <c r="FP332">
        <v>0</v>
      </c>
      <c r="FQ332">
        <v>0</v>
      </c>
      <c r="FR332">
        <v>0</v>
      </c>
      <c r="FS332">
        <v>11</v>
      </c>
      <c r="FT332">
        <v>8</v>
      </c>
      <c r="FU332">
        <v>1</v>
      </c>
      <c r="FV332">
        <v>1</v>
      </c>
      <c r="FW332">
        <v>0</v>
      </c>
      <c r="FX332">
        <v>0</v>
      </c>
      <c r="FY332">
        <v>0</v>
      </c>
      <c r="FZ332">
        <v>3</v>
      </c>
      <c r="GA332">
        <v>0</v>
      </c>
      <c r="GB332">
        <v>0</v>
      </c>
      <c r="GC332">
        <v>0</v>
      </c>
      <c r="GD332">
        <v>1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1</v>
      </c>
      <c r="GK332">
        <v>0</v>
      </c>
      <c r="GL332">
        <v>1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8</v>
      </c>
      <c r="GT332">
        <v>2</v>
      </c>
      <c r="GU332">
        <v>2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2</v>
      </c>
      <c r="HT332">
        <v>7</v>
      </c>
      <c r="HU332">
        <v>5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1</v>
      </c>
      <c r="IC332">
        <v>0</v>
      </c>
      <c r="ID332">
        <v>1</v>
      </c>
      <c r="IE332">
        <v>0</v>
      </c>
      <c r="IF332">
        <v>0</v>
      </c>
      <c r="IG332">
        <v>0</v>
      </c>
      <c r="IH332">
        <v>7</v>
      </c>
    </row>
    <row r="333" spans="1:242">
      <c r="A333" t="s">
        <v>711</v>
      </c>
      <c r="B333" t="s">
        <v>708</v>
      </c>
      <c r="C333" t="str">
        <f>"080705"</f>
        <v>080705</v>
      </c>
      <c r="D333" t="s">
        <v>710</v>
      </c>
      <c r="E333">
        <v>6</v>
      </c>
      <c r="F333">
        <v>774</v>
      </c>
      <c r="G333">
        <v>590</v>
      </c>
      <c r="H333">
        <v>321</v>
      </c>
      <c r="I333">
        <v>269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269</v>
      </c>
      <c r="T333">
        <v>0</v>
      </c>
      <c r="U333">
        <v>0</v>
      </c>
      <c r="V333">
        <v>269</v>
      </c>
      <c r="W333">
        <v>18</v>
      </c>
      <c r="X333">
        <v>17</v>
      </c>
      <c r="Y333">
        <v>1</v>
      </c>
      <c r="Z333">
        <v>0</v>
      </c>
      <c r="AA333">
        <v>251</v>
      </c>
      <c r="AB333">
        <v>81</v>
      </c>
      <c r="AC333">
        <v>16</v>
      </c>
      <c r="AD333">
        <v>21</v>
      </c>
      <c r="AE333">
        <v>7</v>
      </c>
      <c r="AF333">
        <v>4</v>
      </c>
      <c r="AG333">
        <v>8</v>
      </c>
      <c r="AH333">
        <v>8</v>
      </c>
      <c r="AI333">
        <v>2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2</v>
      </c>
      <c r="AP333">
        <v>1</v>
      </c>
      <c r="AQ333">
        <v>3</v>
      </c>
      <c r="AR333">
        <v>2</v>
      </c>
      <c r="AS333">
        <v>1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2</v>
      </c>
      <c r="AZ333">
        <v>3</v>
      </c>
      <c r="BA333">
        <v>81</v>
      </c>
      <c r="BB333">
        <v>73</v>
      </c>
      <c r="BC333">
        <v>25</v>
      </c>
      <c r="BD333">
        <v>17</v>
      </c>
      <c r="BE333">
        <v>5</v>
      </c>
      <c r="BF333">
        <v>4</v>
      </c>
      <c r="BG333">
        <v>1</v>
      </c>
      <c r="BH333">
        <v>1</v>
      </c>
      <c r="BI333">
        <v>0</v>
      </c>
      <c r="BJ333">
        <v>0</v>
      </c>
      <c r="BK333">
        <v>5</v>
      </c>
      <c r="BL333">
        <v>0</v>
      </c>
      <c r="BM333">
        <v>1</v>
      </c>
      <c r="BN333">
        <v>0</v>
      </c>
      <c r="BO333">
        <v>1</v>
      </c>
      <c r="BP333">
        <v>1</v>
      </c>
      <c r="BQ333">
        <v>1</v>
      </c>
      <c r="BR333">
        <v>1</v>
      </c>
      <c r="BS333">
        <v>0</v>
      </c>
      <c r="BT333">
        <v>3</v>
      </c>
      <c r="BU333">
        <v>2</v>
      </c>
      <c r="BV333">
        <v>0</v>
      </c>
      <c r="BW333">
        <v>4</v>
      </c>
      <c r="BX333">
        <v>0</v>
      </c>
      <c r="BY333">
        <v>0</v>
      </c>
      <c r="BZ333">
        <v>1</v>
      </c>
      <c r="CA333">
        <v>73</v>
      </c>
      <c r="CB333">
        <v>7</v>
      </c>
      <c r="CC333">
        <v>4</v>
      </c>
      <c r="CD333">
        <v>0</v>
      </c>
      <c r="CE333">
        <v>0</v>
      </c>
      <c r="CF333">
        <v>1</v>
      </c>
      <c r="CG333">
        <v>0</v>
      </c>
      <c r="CH333">
        <v>1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1</v>
      </c>
      <c r="CS333">
        <v>7</v>
      </c>
      <c r="CT333">
        <v>10</v>
      </c>
      <c r="CU333">
        <v>4</v>
      </c>
      <c r="CV333">
        <v>0</v>
      </c>
      <c r="CW333">
        <v>1</v>
      </c>
      <c r="CX333">
        <v>0</v>
      </c>
      <c r="CY333">
        <v>0</v>
      </c>
      <c r="CZ333">
        <v>0</v>
      </c>
      <c r="DA333">
        <v>1</v>
      </c>
      <c r="DB333">
        <v>0</v>
      </c>
      <c r="DC333">
        <v>0</v>
      </c>
      <c r="DD333">
        <v>1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1</v>
      </c>
      <c r="DL333">
        <v>1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1</v>
      </c>
      <c r="DS333">
        <v>10</v>
      </c>
      <c r="DT333">
        <v>15</v>
      </c>
      <c r="DU333">
        <v>4</v>
      </c>
      <c r="DV333">
        <v>7</v>
      </c>
      <c r="DW333">
        <v>1</v>
      </c>
      <c r="DX333">
        <v>0</v>
      </c>
      <c r="DY333">
        <v>0</v>
      </c>
      <c r="DZ333">
        <v>0</v>
      </c>
      <c r="EA333">
        <v>0</v>
      </c>
      <c r="EB333">
        <v>1</v>
      </c>
      <c r="EC333">
        <v>0</v>
      </c>
      <c r="ED333">
        <v>1</v>
      </c>
      <c r="EE333">
        <v>0</v>
      </c>
      <c r="EF333">
        <v>0</v>
      </c>
      <c r="EG333">
        <v>0</v>
      </c>
      <c r="EH333">
        <v>1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15</v>
      </c>
      <c r="ET333">
        <v>28</v>
      </c>
      <c r="EU333">
        <v>22</v>
      </c>
      <c r="EV333">
        <v>0</v>
      </c>
      <c r="EW333">
        <v>0</v>
      </c>
      <c r="EX333">
        <v>0</v>
      </c>
      <c r="EY333">
        <v>2</v>
      </c>
      <c r="EZ333">
        <v>0</v>
      </c>
      <c r="FA333">
        <v>1</v>
      </c>
      <c r="FB333">
        <v>0</v>
      </c>
      <c r="FC333">
        <v>0</v>
      </c>
      <c r="FD333">
        <v>1</v>
      </c>
      <c r="FE333">
        <v>1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1</v>
      </c>
      <c r="FS333">
        <v>28</v>
      </c>
      <c r="FT333">
        <v>25</v>
      </c>
      <c r="FU333">
        <v>13</v>
      </c>
      <c r="FV333">
        <v>0</v>
      </c>
      <c r="FW333">
        <v>0</v>
      </c>
      <c r="FX333">
        <v>1</v>
      </c>
      <c r="FY333">
        <v>0</v>
      </c>
      <c r="FZ333">
        <v>2</v>
      </c>
      <c r="GA333">
        <v>1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4</v>
      </c>
      <c r="GI333">
        <v>0</v>
      </c>
      <c r="GJ333">
        <v>0</v>
      </c>
      <c r="GK333">
        <v>0</v>
      </c>
      <c r="GL333">
        <v>1</v>
      </c>
      <c r="GM333">
        <v>0</v>
      </c>
      <c r="GN333">
        <v>0</v>
      </c>
      <c r="GO333">
        <v>0</v>
      </c>
      <c r="GP333">
        <v>1</v>
      </c>
      <c r="GQ333">
        <v>2</v>
      </c>
      <c r="GR333">
        <v>0</v>
      </c>
      <c r="GS333">
        <v>25</v>
      </c>
      <c r="GT333">
        <v>10</v>
      </c>
      <c r="GU333">
        <v>4</v>
      </c>
      <c r="GV333">
        <v>2</v>
      </c>
      <c r="GW333">
        <v>0</v>
      </c>
      <c r="GX333">
        <v>1</v>
      </c>
      <c r="GY333">
        <v>1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1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1</v>
      </c>
      <c r="HS333">
        <v>10</v>
      </c>
      <c r="HT333">
        <v>2</v>
      </c>
      <c r="HU333">
        <v>2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2</v>
      </c>
    </row>
    <row r="334" spans="1:242">
      <c r="A334" t="s">
        <v>709</v>
      </c>
      <c r="B334" t="s">
        <v>708</v>
      </c>
      <c r="C334" t="str">
        <f>"080705"</f>
        <v>080705</v>
      </c>
      <c r="D334" t="s">
        <v>707</v>
      </c>
      <c r="E334">
        <v>7</v>
      </c>
      <c r="F334">
        <v>196</v>
      </c>
      <c r="G334">
        <v>204</v>
      </c>
      <c r="H334">
        <v>123</v>
      </c>
      <c r="I334">
        <v>81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81</v>
      </c>
      <c r="T334">
        <v>0</v>
      </c>
      <c r="U334">
        <v>0</v>
      </c>
      <c r="V334">
        <v>81</v>
      </c>
      <c r="W334">
        <v>10</v>
      </c>
      <c r="X334">
        <v>3</v>
      </c>
      <c r="Y334">
        <v>7</v>
      </c>
      <c r="Z334">
        <v>0</v>
      </c>
      <c r="AA334">
        <v>71</v>
      </c>
      <c r="AB334">
        <v>26</v>
      </c>
      <c r="AC334">
        <v>4</v>
      </c>
      <c r="AD334">
        <v>8</v>
      </c>
      <c r="AE334">
        <v>5</v>
      </c>
      <c r="AF334">
        <v>1</v>
      </c>
      <c r="AG334">
        <v>2</v>
      </c>
      <c r="AH334">
        <v>0</v>
      </c>
      <c r="AI334">
        <v>0</v>
      </c>
      <c r="AJ334">
        <v>0</v>
      </c>
      <c r="AK334">
        <v>0</v>
      </c>
      <c r="AL334">
        <v>2</v>
      </c>
      <c r="AM334">
        <v>1</v>
      </c>
      <c r="AN334">
        <v>0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1</v>
      </c>
      <c r="AZ334">
        <v>0</v>
      </c>
      <c r="BA334">
        <v>26</v>
      </c>
      <c r="BB334">
        <v>28</v>
      </c>
      <c r="BC334">
        <v>12</v>
      </c>
      <c r="BD334">
        <v>2</v>
      </c>
      <c r="BE334">
        <v>1</v>
      </c>
      <c r="BF334">
        <v>4</v>
      </c>
      <c r="BG334">
        <v>2</v>
      </c>
      <c r="BH334">
        <v>0</v>
      </c>
      <c r="BI334">
        <v>1</v>
      </c>
      <c r="BJ334">
        <v>0</v>
      </c>
      <c r="BK334">
        <v>0</v>
      </c>
      <c r="BL334">
        <v>1</v>
      </c>
      <c r="BM334">
        <v>0</v>
      </c>
      <c r="BN334">
        <v>0</v>
      </c>
      <c r="BO334">
        <v>0</v>
      </c>
      <c r="BP334">
        <v>1</v>
      </c>
      <c r="BQ334">
        <v>0</v>
      </c>
      <c r="BR334">
        <v>0</v>
      </c>
      <c r="BS334">
        <v>1</v>
      </c>
      <c r="BT334">
        <v>0</v>
      </c>
      <c r="BU334">
        <v>0</v>
      </c>
      <c r="BV334">
        <v>0</v>
      </c>
      <c r="BW334">
        <v>2</v>
      </c>
      <c r="BX334">
        <v>0</v>
      </c>
      <c r="BY334">
        <v>0</v>
      </c>
      <c r="BZ334">
        <v>1</v>
      </c>
      <c r="CA334">
        <v>28</v>
      </c>
      <c r="CB334">
        <v>1</v>
      </c>
      <c r="CC334">
        <v>0</v>
      </c>
      <c r="CD334">
        <v>1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1</v>
      </c>
      <c r="CT334">
        <v>3</v>
      </c>
      <c r="CU334">
        <v>1</v>
      </c>
      <c r="CV334">
        <v>1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1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3</v>
      </c>
      <c r="DT334">
        <v>1</v>
      </c>
      <c r="DU334">
        <v>0</v>
      </c>
      <c r="DV334">
        <v>1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1</v>
      </c>
      <c r="ET334">
        <v>9</v>
      </c>
      <c r="EU334">
        <v>5</v>
      </c>
      <c r="EV334">
        <v>1</v>
      </c>
      <c r="EW334">
        <v>1</v>
      </c>
      <c r="EX334">
        <v>1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1</v>
      </c>
      <c r="FR334">
        <v>0</v>
      </c>
      <c r="FS334">
        <v>9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2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1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1</v>
      </c>
      <c r="HS334">
        <v>2</v>
      </c>
      <c r="HT334">
        <v>1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1</v>
      </c>
      <c r="IE334">
        <v>0</v>
      </c>
      <c r="IF334">
        <v>0</v>
      </c>
      <c r="IG334">
        <v>0</v>
      </c>
      <c r="IH334">
        <v>1</v>
      </c>
    </row>
    <row r="335" spans="1:242">
      <c r="A335" t="s">
        <v>706</v>
      </c>
      <c r="B335" t="s">
        <v>703</v>
      </c>
      <c r="C335" t="str">
        <f>"080801"</f>
        <v>080801</v>
      </c>
      <c r="D335" t="s">
        <v>705</v>
      </c>
      <c r="E335">
        <v>1</v>
      </c>
      <c r="F335">
        <v>1909</v>
      </c>
      <c r="G335">
        <v>1460</v>
      </c>
      <c r="H335">
        <v>686</v>
      </c>
      <c r="I335">
        <v>774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774</v>
      </c>
      <c r="T335">
        <v>0</v>
      </c>
      <c r="U335">
        <v>0</v>
      </c>
      <c r="V335">
        <v>774</v>
      </c>
      <c r="W335">
        <v>31</v>
      </c>
      <c r="X335">
        <v>24</v>
      </c>
      <c r="Y335">
        <v>7</v>
      </c>
      <c r="Z335">
        <v>0</v>
      </c>
      <c r="AA335">
        <v>743</v>
      </c>
      <c r="AB335">
        <v>242</v>
      </c>
      <c r="AC335">
        <v>45</v>
      </c>
      <c r="AD335">
        <v>27</v>
      </c>
      <c r="AE335">
        <v>36</v>
      </c>
      <c r="AF335">
        <v>12</v>
      </c>
      <c r="AG335">
        <v>8</v>
      </c>
      <c r="AH335">
        <v>3</v>
      </c>
      <c r="AI335">
        <v>37</v>
      </c>
      <c r="AJ335">
        <v>3</v>
      </c>
      <c r="AK335">
        <v>1</v>
      </c>
      <c r="AL335">
        <v>7</v>
      </c>
      <c r="AM335">
        <v>2</v>
      </c>
      <c r="AN335">
        <v>46</v>
      </c>
      <c r="AO335">
        <v>1</v>
      </c>
      <c r="AP335">
        <v>2</v>
      </c>
      <c r="AQ335">
        <v>1</v>
      </c>
      <c r="AR335">
        <v>0</v>
      </c>
      <c r="AS335">
        <v>5</v>
      </c>
      <c r="AT335">
        <v>2</v>
      </c>
      <c r="AU335">
        <v>0</v>
      </c>
      <c r="AV335">
        <v>0</v>
      </c>
      <c r="AW335">
        <v>0</v>
      </c>
      <c r="AX335">
        <v>0</v>
      </c>
      <c r="AY335">
        <v>3</v>
      </c>
      <c r="AZ335">
        <v>1</v>
      </c>
      <c r="BA335">
        <v>242</v>
      </c>
      <c r="BB335">
        <v>192</v>
      </c>
      <c r="BC335">
        <v>41</v>
      </c>
      <c r="BD335">
        <v>35</v>
      </c>
      <c r="BE335">
        <v>12</v>
      </c>
      <c r="BF335">
        <v>84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2</v>
      </c>
      <c r="BM335">
        <v>2</v>
      </c>
      <c r="BN335">
        <v>2</v>
      </c>
      <c r="BO335">
        <v>0</v>
      </c>
      <c r="BP335">
        <v>0</v>
      </c>
      <c r="BQ335">
        <v>0</v>
      </c>
      <c r="BR335">
        <v>0</v>
      </c>
      <c r="BS335">
        <v>3</v>
      </c>
      <c r="BT335">
        <v>0</v>
      </c>
      <c r="BU335">
        <v>0</v>
      </c>
      <c r="BV335">
        <v>1</v>
      </c>
      <c r="BW335">
        <v>1</v>
      </c>
      <c r="BX335">
        <v>1</v>
      </c>
      <c r="BY335">
        <v>0</v>
      </c>
      <c r="BZ335">
        <v>3</v>
      </c>
      <c r="CA335">
        <v>192</v>
      </c>
      <c r="CB335">
        <v>17</v>
      </c>
      <c r="CC335">
        <v>8</v>
      </c>
      <c r="CD335">
        <v>4</v>
      </c>
      <c r="CE335">
        <v>0</v>
      </c>
      <c r="CF335">
        <v>2</v>
      </c>
      <c r="CG335">
        <v>0</v>
      </c>
      <c r="CH335">
        <v>0</v>
      </c>
      <c r="CI335">
        <v>1</v>
      </c>
      <c r="CJ335">
        <v>0</v>
      </c>
      <c r="CK335">
        <v>0</v>
      </c>
      <c r="CL335">
        <v>0</v>
      </c>
      <c r="CM335">
        <v>0</v>
      </c>
      <c r="CN335">
        <v>1</v>
      </c>
      <c r="CO335">
        <v>0</v>
      </c>
      <c r="CP335">
        <v>0</v>
      </c>
      <c r="CQ335">
        <v>0</v>
      </c>
      <c r="CR335">
        <v>1</v>
      </c>
      <c r="CS335">
        <v>17</v>
      </c>
      <c r="CT335">
        <v>51</v>
      </c>
      <c r="CU335">
        <v>21</v>
      </c>
      <c r="CV335">
        <v>9</v>
      </c>
      <c r="CW335">
        <v>1</v>
      </c>
      <c r="CX335">
        <v>0</v>
      </c>
      <c r="CY335">
        <v>6</v>
      </c>
      <c r="CZ335">
        <v>1</v>
      </c>
      <c r="DA335">
        <v>1</v>
      </c>
      <c r="DB335">
        <v>1</v>
      </c>
      <c r="DC335">
        <v>0</v>
      </c>
      <c r="DD335">
        <v>2</v>
      </c>
      <c r="DE335">
        <v>1</v>
      </c>
      <c r="DF335">
        <v>1</v>
      </c>
      <c r="DG335">
        <v>1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1</v>
      </c>
      <c r="DP335">
        <v>0</v>
      </c>
      <c r="DQ335">
        <v>2</v>
      </c>
      <c r="DR335">
        <v>3</v>
      </c>
      <c r="DS335">
        <v>51</v>
      </c>
      <c r="DT335">
        <v>32</v>
      </c>
      <c r="DU335">
        <v>2</v>
      </c>
      <c r="DV335">
        <v>11</v>
      </c>
      <c r="DW335">
        <v>1</v>
      </c>
      <c r="DX335">
        <v>0</v>
      </c>
      <c r="DY335">
        <v>0</v>
      </c>
      <c r="DZ335">
        <v>1</v>
      </c>
      <c r="EA335">
        <v>1</v>
      </c>
      <c r="EB335">
        <v>0</v>
      </c>
      <c r="EC335">
        <v>0</v>
      </c>
      <c r="ED335">
        <v>14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1</v>
      </c>
      <c r="EN335">
        <v>0</v>
      </c>
      <c r="EO335">
        <v>0</v>
      </c>
      <c r="EP335">
        <v>0</v>
      </c>
      <c r="EQ335">
        <v>0</v>
      </c>
      <c r="ER335">
        <v>1</v>
      </c>
      <c r="ES335">
        <v>32</v>
      </c>
      <c r="ET335">
        <v>82</v>
      </c>
      <c r="EU335">
        <v>52</v>
      </c>
      <c r="EV335">
        <v>1</v>
      </c>
      <c r="EW335">
        <v>1</v>
      </c>
      <c r="EX335">
        <v>0</v>
      </c>
      <c r="EY335">
        <v>6</v>
      </c>
      <c r="EZ335">
        <v>0</v>
      </c>
      <c r="FA335">
        <v>1</v>
      </c>
      <c r="FB335">
        <v>0</v>
      </c>
      <c r="FC335">
        <v>0</v>
      </c>
      <c r="FD335">
        <v>10</v>
      </c>
      <c r="FE335">
        <v>0</v>
      </c>
      <c r="FF335">
        <v>0</v>
      </c>
      <c r="FG335">
        <v>0</v>
      </c>
      <c r="FH335">
        <v>0</v>
      </c>
      <c r="FI335">
        <v>2</v>
      </c>
      <c r="FJ335">
        <v>1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8</v>
      </c>
      <c r="FS335">
        <v>82</v>
      </c>
      <c r="FT335">
        <v>66</v>
      </c>
      <c r="FU335">
        <v>13</v>
      </c>
      <c r="FV335">
        <v>5</v>
      </c>
      <c r="FW335">
        <v>6</v>
      </c>
      <c r="FX335">
        <v>7</v>
      </c>
      <c r="FY335">
        <v>1</v>
      </c>
      <c r="FZ335">
        <v>2</v>
      </c>
      <c r="GA335">
        <v>1</v>
      </c>
      <c r="GB335">
        <v>1</v>
      </c>
      <c r="GC335">
        <v>2</v>
      </c>
      <c r="GD335">
        <v>1</v>
      </c>
      <c r="GE335">
        <v>1</v>
      </c>
      <c r="GF335">
        <v>1</v>
      </c>
      <c r="GG335">
        <v>6</v>
      </c>
      <c r="GH335">
        <v>2</v>
      </c>
      <c r="GI335">
        <v>7</v>
      </c>
      <c r="GJ335">
        <v>1</v>
      </c>
      <c r="GK335">
        <v>0</v>
      </c>
      <c r="GL335">
        <v>0</v>
      </c>
      <c r="GM335">
        <v>0</v>
      </c>
      <c r="GN335">
        <v>1</v>
      </c>
      <c r="GO335">
        <v>0</v>
      </c>
      <c r="GP335">
        <v>1</v>
      </c>
      <c r="GQ335">
        <v>3</v>
      </c>
      <c r="GR335">
        <v>4</v>
      </c>
      <c r="GS335">
        <v>66</v>
      </c>
      <c r="GT335">
        <v>57</v>
      </c>
      <c r="GU335">
        <v>31</v>
      </c>
      <c r="GV335">
        <v>3</v>
      </c>
      <c r="GW335">
        <v>3</v>
      </c>
      <c r="GX335">
        <v>0</v>
      </c>
      <c r="GY335">
        <v>2</v>
      </c>
      <c r="GZ335">
        <v>3</v>
      </c>
      <c r="HA335">
        <v>2</v>
      </c>
      <c r="HB335">
        <v>0</v>
      </c>
      <c r="HC335">
        <v>0</v>
      </c>
      <c r="HD335">
        <v>3</v>
      </c>
      <c r="HE335">
        <v>1</v>
      </c>
      <c r="HF335">
        <v>0</v>
      </c>
      <c r="HG335">
        <v>2</v>
      </c>
      <c r="HH335">
        <v>0</v>
      </c>
      <c r="HI335">
        <v>0</v>
      </c>
      <c r="HJ335">
        <v>1</v>
      </c>
      <c r="HK335">
        <v>0</v>
      </c>
      <c r="HL335">
        <v>0</v>
      </c>
      <c r="HM335">
        <v>1</v>
      </c>
      <c r="HN335">
        <v>0</v>
      </c>
      <c r="HO335">
        <v>1</v>
      </c>
      <c r="HP335">
        <v>0</v>
      </c>
      <c r="HQ335">
        <v>1</v>
      </c>
      <c r="HR335">
        <v>3</v>
      </c>
      <c r="HS335">
        <v>57</v>
      </c>
      <c r="HT335">
        <v>4</v>
      </c>
      <c r="HU335">
        <v>1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1</v>
      </c>
      <c r="IC335">
        <v>2</v>
      </c>
      <c r="ID335">
        <v>0</v>
      </c>
      <c r="IE335">
        <v>0</v>
      </c>
      <c r="IF335">
        <v>0</v>
      </c>
      <c r="IG335">
        <v>0</v>
      </c>
      <c r="IH335">
        <v>4</v>
      </c>
    </row>
    <row r="336" spans="1:242">
      <c r="A336" t="s">
        <v>704</v>
      </c>
      <c r="B336" t="s">
        <v>703</v>
      </c>
      <c r="C336" t="str">
        <f>"080801"</f>
        <v>080801</v>
      </c>
      <c r="D336" t="s">
        <v>702</v>
      </c>
      <c r="E336">
        <v>2</v>
      </c>
      <c r="F336">
        <v>906</v>
      </c>
      <c r="G336">
        <v>690</v>
      </c>
      <c r="H336">
        <v>383</v>
      </c>
      <c r="I336">
        <v>307</v>
      </c>
      <c r="J336">
        <v>0</v>
      </c>
      <c r="K336">
        <v>5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307</v>
      </c>
      <c r="T336">
        <v>0</v>
      </c>
      <c r="U336">
        <v>0</v>
      </c>
      <c r="V336">
        <v>307</v>
      </c>
      <c r="W336">
        <v>19</v>
      </c>
      <c r="X336">
        <v>11</v>
      </c>
      <c r="Y336">
        <v>5</v>
      </c>
      <c r="Z336">
        <v>0</v>
      </c>
      <c r="AA336">
        <v>288</v>
      </c>
      <c r="AB336">
        <v>77</v>
      </c>
      <c r="AC336">
        <v>13</v>
      </c>
      <c r="AD336">
        <v>17</v>
      </c>
      <c r="AE336">
        <v>6</v>
      </c>
      <c r="AF336">
        <v>4</v>
      </c>
      <c r="AG336">
        <v>1</v>
      </c>
      <c r="AH336">
        <v>1</v>
      </c>
      <c r="AI336">
        <v>9</v>
      </c>
      <c r="AJ336">
        <v>1</v>
      </c>
      <c r="AK336">
        <v>3</v>
      </c>
      <c r="AL336">
        <v>1</v>
      </c>
      <c r="AM336">
        <v>0</v>
      </c>
      <c r="AN336">
        <v>12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1</v>
      </c>
      <c r="AU336">
        <v>0</v>
      </c>
      <c r="AV336">
        <v>0</v>
      </c>
      <c r="AW336">
        <v>0</v>
      </c>
      <c r="AX336">
        <v>0</v>
      </c>
      <c r="AY336">
        <v>2</v>
      </c>
      <c r="AZ336">
        <v>5</v>
      </c>
      <c r="BA336">
        <v>77</v>
      </c>
      <c r="BB336">
        <v>93</v>
      </c>
      <c r="BC336">
        <v>26</v>
      </c>
      <c r="BD336">
        <v>9</v>
      </c>
      <c r="BE336">
        <v>4</v>
      </c>
      <c r="BF336">
        <v>45</v>
      </c>
      <c r="BG336">
        <v>1</v>
      </c>
      <c r="BH336">
        <v>0</v>
      </c>
      <c r="BI336">
        <v>0</v>
      </c>
      <c r="BJ336">
        <v>1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1</v>
      </c>
      <c r="BQ336">
        <v>0</v>
      </c>
      <c r="BR336">
        <v>1</v>
      </c>
      <c r="BS336">
        <v>1</v>
      </c>
      <c r="BT336">
        <v>0</v>
      </c>
      <c r="BU336">
        <v>0</v>
      </c>
      <c r="BV336">
        <v>0</v>
      </c>
      <c r="BW336">
        <v>3</v>
      </c>
      <c r="BX336">
        <v>0</v>
      </c>
      <c r="BY336">
        <v>0</v>
      </c>
      <c r="BZ336">
        <v>1</v>
      </c>
      <c r="CA336">
        <v>93</v>
      </c>
      <c r="CB336">
        <v>9</v>
      </c>
      <c r="CC336">
        <v>5</v>
      </c>
      <c r="CD336">
        <v>0</v>
      </c>
      <c r="CE336">
        <v>0</v>
      </c>
      <c r="CF336">
        <v>0</v>
      </c>
      <c r="CG336">
        <v>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2</v>
      </c>
      <c r="CO336">
        <v>0</v>
      </c>
      <c r="CP336">
        <v>0</v>
      </c>
      <c r="CQ336">
        <v>0</v>
      </c>
      <c r="CR336">
        <v>1</v>
      </c>
      <c r="CS336">
        <v>9</v>
      </c>
      <c r="CT336">
        <v>21</v>
      </c>
      <c r="CU336">
        <v>6</v>
      </c>
      <c r="CV336">
        <v>2</v>
      </c>
      <c r="CW336">
        <v>1</v>
      </c>
      <c r="CX336">
        <v>1</v>
      </c>
      <c r="CY336">
        <v>2</v>
      </c>
      <c r="CZ336">
        <v>1</v>
      </c>
      <c r="DA336">
        <v>1</v>
      </c>
      <c r="DB336">
        <v>1</v>
      </c>
      <c r="DC336">
        <v>0</v>
      </c>
      <c r="DD336">
        <v>0</v>
      </c>
      <c r="DE336">
        <v>1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2</v>
      </c>
      <c r="DL336">
        <v>0</v>
      </c>
      <c r="DM336">
        <v>2</v>
      </c>
      <c r="DN336">
        <v>0</v>
      </c>
      <c r="DO336">
        <v>1</v>
      </c>
      <c r="DP336">
        <v>0</v>
      </c>
      <c r="DQ336">
        <v>0</v>
      </c>
      <c r="DR336">
        <v>0</v>
      </c>
      <c r="DS336">
        <v>21</v>
      </c>
      <c r="DT336">
        <v>13</v>
      </c>
      <c r="DU336">
        <v>3</v>
      </c>
      <c r="DV336">
        <v>1</v>
      </c>
      <c r="DW336">
        <v>0</v>
      </c>
      <c r="DX336">
        <v>1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7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1</v>
      </c>
      <c r="EQ336">
        <v>0</v>
      </c>
      <c r="ER336">
        <v>0</v>
      </c>
      <c r="ES336">
        <v>13</v>
      </c>
      <c r="ET336">
        <v>29</v>
      </c>
      <c r="EU336">
        <v>20</v>
      </c>
      <c r="EV336">
        <v>4</v>
      </c>
      <c r="EW336">
        <v>1</v>
      </c>
      <c r="EX336">
        <v>0</v>
      </c>
      <c r="EY336">
        <v>0</v>
      </c>
      <c r="EZ336">
        <v>0</v>
      </c>
      <c r="FA336">
        <v>2</v>
      </c>
      <c r="FB336">
        <v>0</v>
      </c>
      <c r="FC336">
        <v>0</v>
      </c>
      <c r="FD336">
        <v>1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1</v>
      </c>
      <c r="FP336">
        <v>0</v>
      </c>
      <c r="FQ336">
        <v>0</v>
      </c>
      <c r="FR336">
        <v>0</v>
      </c>
      <c r="FS336">
        <v>29</v>
      </c>
      <c r="FT336">
        <v>23</v>
      </c>
      <c r="FU336">
        <v>7</v>
      </c>
      <c r="FV336">
        <v>3</v>
      </c>
      <c r="FW336">
        <v>1</v>
      </c>
      <c r="FX336">
        <v>1</v>
      </c>
      <c r="FY336">
        <v>0</v>
      </c>
      <c r="FZ336">
        <v>2</v>
      </c>
      <c r="GA336">
        <v>4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2</v>
      </c>
      <c r="GH336">
        <v>0</v>
      </c>
      <c r="GI336">
        <v>0</v>
      </c>
      <c r="GJ336">
        <v>0</v>
      </c>
      <c r="GK336">
        <v>1</v>
      </c>
      <c r="GL336">
        <v>0</v>
      </c>
      <c r="GM336">
        <v>0</v>
      </c>
      <c r="GN336">
        <v>0</v>
      </c>
      <c r="GO336">
        <v>0</v>
      </c>
      <c r="GP336">
        <v>1</v>
      </c>
      <c r="GQ336">
        <v>1</v>
      </c>
      <c r="GR336">
        <v>0</v>
      </c>
      <c r="GS336">
        <v>23</v>
      </c>
      <c r="GT336">
        <v>22</v>
      </c>
      <c r="GU336">
        <v>13</v>
      </c>
      <c r="GV336">
        <v>1</v>
      </c>
      <c r="GW336">
        <v>2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1</v>
      </c>
      <c r="HE336">
        <v>0</v>
      </c>
      <c r="HF336">
        <v>0</v>
      </c>
      <c r="HG336">
        <v>1</v>
      </c>
      <c r="HH336">
        <v>1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1</v>
      </c>
      <c r="HQ336">
        <v>2</v>
      </c>
      <c r="HR336">
        <v>0</v>
      </c>
      <c r="HS336">
        <v>22</v>
      </c>
      <c r="HT336">
        <v>1</v>
      </c>
      <c r="HU336">
        <v>1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1</v>
      </c>
    </row>
    <row r="337" spans="1:242">
      <c r="A337" t="s">
        <v>701</v>
      </c>
      <c r="B337" t="s">
        <v>698</v>
      </c>
      <c r="C337" t="str">
        <f>"080802"</f>
        <v>080802</v>
      </c>
      <c r="D337" t="s">
        <v>686</v>
      </c>
      <c r="E337">
        <v>1</v>
      </c>
      <c r="F337">
        <v>2084</v>
      </c>
      <c r="G337">
        <v>1540</v>
      </c>
      <c r="H337">
        <v>553</v>
      </c>
      <c r="I337">
        <v>987</v>
      </c>
      <c r="J337">
        <v>0</v>
      </c>
      <c r="K337">
        <v>54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987</v>
      </c>
      <c r="T337">
        <v>0</v>
      </c>
      <c r="U337">
        <v>0</v>
      </c>
      <c r="V337">
        <v>987</v>
      </c>
      <c r="W337">
        <v>33</v>
      </c>
      <c r="X337">
        <v>30</v>
      </c>
      <c r="Y337">
        <v>3</v>
      </c>
      <c r="Z337">
        <v>0</v>
      </c>
      <c r="AA337">
        <v>954</v>
      </c>
      <c r="AB337">
        <v>270</v>
      </c>
      <c r="AC337">
        <v>65</v>
      </c>
      <c r="AD337">
        <v>52</v>
      </c>
      <c r="AE337">
        <v>28</v>
      </c>
      <c r="AF337">
        <v>10</v>
      </c>
      <c r="AG337">
        <v>4</v>
      </c>
      <c r="AH337">
        <v>10</v>
      </c>
      <c r="AI337">
        <v>27</v>
      </c>
      <c r="AJ337">
        <v>6</v>
      </c>
      <c r="AK337">
        <v>1</v>
      </c>
      <c r="AL337">
        <v>0</v>
      </c>
      <c r="AM337">
        <v>4</v>
      </c>
      <c r="AN337">
        <v>47</v>
      </c>
      <c r="AO337">
        <v>2</v>
      </c>
      <c r="AP337">
        <v>0</v>
      </c>
      <c r="AQ337">
        <v>1</v>
      </c>
      <c r="AR337">
        <v>0</v>
      </c>
      <c r="AS337">
        <v>2</v>
      </c>
      <c r="AT337">
        <v>0</v>
      </c>
      <c r="AU337">
        <v>0</v>
      </c>
      <c r="AV337">
        <v>1</v>
      </c>
      <c r="AW337">
        <v>2</v>
      </c>
      <c r="AX337">
        <v>1</v>
      </c>
      <c r="AY337">
        <v>1</v>
      </c>
      <c r="AZ337">
        <v>6</v>
      </c>
      <c r="BA337">
        <v>270</v>
      </c>
      <c r="BB337">
        <v>326</v>
      </c>
      <c r="BC337">
        <v>49</v>
      </c>
      <c r="BD337">
        <v>20</v>
      </c>
      <c r="BE337">
        <v>4</v>
      </c>
      <c r="BF337">
        <v>237</v>
      </c>
      <c r="BG337">
        <v>0</v>
      </c>
      <c r="BH337">
        <v>0</v>
      </c>
      <c r="BI337">
        <v>1</v>
      </c>
      <c r="BJ337">
        <v>0</v>
      </c>
      <c r="BK337">
        <v>2</v>
      </c>
      <c r="BL337">
        <v>0</v>
      </c>
      <c r="BM337">
        <v>0</v>
      </c>
      <c r="BN337">
        <v>1</v>
      </c>
      <c r="BO337">
        <v>4</v>
      </c>
      <c r="BP337">
        <v>1</v>
      </c>
      <c r="BQ337">
        <v>0</v>
      </c>
      <c r="BR337">
        <v>0</v>
      </c>
      <c r="BS337">
        <v>0</v>
      </c>
      <c r="BT337">
        <v>0</v>
      </c>
      <c r="BU337">
        <v>2</v>
      </c>
      <c r="BV337">
        <v>2</v>
      </c>
      <c r="BW337">
        <v>2</v>
      </c>
      <c r="BX337">
        <v>1</v>
      </c>
      <c r="BY337">
        <v>0</v>
      </c>
      <c r="BZ337">
        <v>0</v>
      </c>
      <c r="CA337">
        <v>326</v>
      </c>
      <c r="CB337">
        <v>34</v>
      </c>
      <c r="CC337">
        <v>18</v>
      </c>
      <c r="CD337">
        <v>7</v>
      </c>
      <c r="CE337">
        <v>1</v>
      </c>
      <c r="CF337">
        <v>1</v>
      </c>
      <c r="CG337">
        <v>0</v>
      </c>
      <c r="CH337">
        <v>2</v>
      </c>
      <c r="CI337">
        <v>0</v>
      </c>
      <c r="CJ337">
        <v>0</v>
      </c>
      <c r="CK337">
        <v>1</v>
      </c>
      <c r="CL337">
        <v>1</v>
      </c>
      <c r="CM337">
        <v>2</v>
      </c>
      <c r="CN337">
        <v>0</v>
      </c>
      <c r="CO337">
        <v>0</v>
      </c>
      <c r="CP337">
        <v>0</v>
      </c>
      <c r="CQ337">
        <v>0</v>
      </c>
      <c r="CR337">
        <v>1</v>
      </c>
      <c r="CS337">
        <v>34</v>
      </c>
      <c r="CT337">
        <v>47</v>
      </c>
      <c r="CU337">
        <v>18</v>
      </c>
      <c r="CV337">
        <v>2</v>
      </c>
      <c r="CW337">
        <v>1</v>
      </c>
      <c r="CX337">
        <v>0</v>
      </c>
      <c r="CY337">
        <v>9</v>
      </c>
      <c r="CZ337">
        <v>3</v>
      </c>
      <c r="DA337">
        <v>0</v>
      </c>
      <c r="DB337">
        <v>0</v>
      </c>
      <c r="DC337">
        <v>1</v>
      </c>
      <c r="DD337">
        <v>5</v>
      </c>
      <c r="DE337">
        <v>0</v>
      </c>
      <c r="DF337">
        <v>1</v>
      </c>
      <c r="DG337">
        <v>0</v>
      </c>
      <c r="DH337">
        <v>1</v>
      </c>
      <c r="DI337">
        <v>0</v>
      </c>
      <c r="DJ337">
        <v>0</v>
      </c>
      <c r="DK337">
        <v>1</v>
      </c>
      <c r="DL337">
        <v>0</v>
      </c>
      <c r="DM337">
        <v>2</v>
      </c>
      <c r="DN337">
        <v>0</v>
      </c>
      <c r="DO337">
        <v>0</v>
      </c>
      <c r="DP337">
        <v>0</v>
      </c>
      <c r="DQ337">
        <v>2</v>
      </c>
      <c r="DR337">
        <v>1</v>
      </c>
      <c r="DS337">
        <v>47</v>
      </c>
      <c r="DT337">
        <v>28</v>
      </c>
      <c r="DU337">
        <v>2</v>
      </c>
      <c r="DV337">
        <v>10</v>
      </c>
      <c r="DW337">
        <v>0</v>
      </c>
      <c r="DX337">
        <v>2</v>
      </c>
      <c r="DY337">
        <v>1</v>
      </c>
      <c r="DZ337">
        <v>0</v>
      </c>
      <c r="EA337">
        <v>0</v>
      </c>
      <c r="EB337">
        <v>3</v>
      </c>
      <c r="EC337">
        <v>0</v>
      </c>
      <c r="ED337">
        <v>9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1</v>
      </c>
      <c r="ES337">
        <v>28</v>
      </c>
      <c r="ET337">
        <v>99</v>
      </c>
      <c r="EU337">
        <v>72</v>
      </c>
      <c r="EV337">
        <v>6</v>
      </c>
      <c r="EW337">
        <v>0</v>
      </c>
      <c r="EX337">
        <v>1</v>
      </c>
      <c r="EY337">
        <v>1</v>
      </c>
      <c r="EZ337">
        <v>2</v>
      </c>
      <c r="FA337">
        <v>0</v>
      </c>
      <c r="FB337">
        <v>3</v>
      </c>
      <c r="FC337">
        <v>0</v>
      </c>
      <c r="FD337">
        <v>5</v>
      </c>
      <c r="FE337">
        <v>1</v>
      </c>
      <c r="FF337">
        <v>0</v>
      </c>
      <c r="FG337">
        <v>0</v>
      </c>
      <c r="FH337">
        <v>0</v>
      </c>
      <c r="FI337">
        <v>0</v>
      </c>
      <c r="FJ337">
        <v>1</v>
      </c>
      <c r="FK337">
        <v>0</v>
      </c>
      <c r="FL337">
        <v>0</v>
      </c>
      <c r="FM337">
        <v>0</v>
      </c>
      <c r="FN337">
        <v>1</v>
      </c>
      <c r="FO337">
        <v>0</v>
      </c>
      <c r="FP337">
        <v>0</v>
      </c>
      <c r="FQ337">
        <v>0</v>
      </c>
      <c r="FR337">
        <v>6</v>
      </c>
      <c r="FS337">
        <v>99</v>
      </c>
      <c r="FT337">
        <v>77</v>
      </c>
      <c r="FU337">
        <v>25</v>
      </c>
      <c r="FV337">
        <v>3</v>
      </c>
      <c r="FW337">
        <v>5</v>
      </c>
      <c r="FX337">
        <v>5</v>
      </c>
      <c r="FY337">
        <v>4</v>
      </c>
      <c r="FZ337">
        <v>4</v>
      </c>
      <c r="GA337">
        <v>10</v>
      </c>
      <c r="GB337">
        <v>4</v>
      </c>
      <c r="GC337">
        <v>0</v>
      </c>
      <c r="GD337">
        <v>0</v>
      </c>
      <c r="GE337">
        <v>1</v>
      </c>
      <c r="GF337">
        <v>0</v>
      </c>
      <c r="GG337">
        <v>1</v>
      </c>
      <c r="GH337">
        <v>0</v>
      </c>
      <c r="GI337">
        <v>3</v>
      </c>
      <c r="GJ337">
        <v>0</v>
      </c>
      <c r="GK337">
        <v>2</v>
      </c>
      <c r="GL337">
        <v>0</v>
      </c>
      <c r="GM337">
        <v>1</v>
      </c>
      <c r="GN337">
        <v>2</v>
      </c>
      <c r="GO337">
        <v>0</v>
      </c>
      <c r="GP337">
        <v>2</v>
      </c>
      <c r="GQ337">
        <v>2</v>
      </c>
      <c r="GR337">
        <v>3</v>
      </c>
      <c r="GS337">
        <v>77</v>
      </c>
      <c r="GT337">
        <v>64</v>
      </c>
      <c r="GU337">
        <v>36</v>
      </c>
      <c r="GV337">
        <v>4</v>
      </c>
      <c r="GW337">
        <v>5</v>
      </c>
      <c r="GX337">
        <v>2</v>
      </c>
      <c r="GY337">
        <v>0</v>
      </c>
      <c r="GZ337">
        <v>4</v>
      </c>
      <c r="HA337">
        <v>2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1</v>
      </c>
      <c r="HH337">
        <v>2</v>
      </c>
      <c r="HI337">
        <v>0</v>
      </c>
      <c r="HJ337">
        <v>2</v>
      </c>
      <c r="HK337">
        <v>0</v>
      </c>
      <c r="HL337">
        <v>1</v>
      </c>
      <c r="HM337">
        <v>0</v>
      </c>
      <c r="HN337">
        <v>1</v>
      </c>
      <c r="HO337">
        <v>0</v>
      </c>
      <c r="HP337">
        <v>0</v>
      </c>
      <c r="HQ337">
        <v>0</v>
      </c>
      <c r="HR337">
        <v>4</v>
      </c>
      <c r="HS337">
        <v>64</v>
      </c>
      <c r="HT337">
        <v>9</v>
      </c>
      <c r="HU337">
        <v>4</v>
      </c>
      <c r="HV337">
        <v>2</v>
      </c>
      <c r="HW337">
        <v>0</v>
      </c>
      <c r="HX337">
        <v>0</v>
      </c>
      <c r="HY337">
        <v>0</v>
      </c>
      <c r="HZ337">
        <v>1</v>
      </c>
      <c r="IA337">
        <v>0</v>
      </c>
      <c r="IB337">
        <v>0</v>
      </c>
      <c r="IC337">
        <v>0</v>
      </c>
      <c r="ID337">
        <v>0</v>
      </c>
      <c r="IE337">
        <v>1</v>
      </c>
      <c r="IF337">
        <v>0</v>
      </c>
      <c r="IG337">
        <v>1</v>
      </c>
      <c r="IH337">
        <v>9</v>
      </c>
    </row>
    <row r="338" spans="1:242">
      <c r="A338" t="s">
        <v>700</v>
      </c>
      <c r="B338" t="s">
        <v>698</v>
      </c>
      <c r="C338" t="str">
        <f>"080802"</f>
        <v>080802</v>
      </c>
      <c r="D338" t="s">
        <v>697</v>
      </c>
      <c r="E338">
        <v>2</v>
      </c>
      <c r="F338">
        <v>1144</v>
      </c>
      <c r="G338">
        <v>860</v>
      </c>
      <c r="H338">
        <v>482</v>
      </c>
      <c r="I338">
        <v>378</v>
      </c>
      <c r="J338">
        <v>1</v>
      </c>
      <c r="K338">
        <v>3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378</v>
      </c>
      <c r="T338">
        <v>0</v>
      </c>
      <c r="U338">
        <v>0</v>
      </c>
      <c r="V338">
        <v>378</v>
      </c>
      <c r="W338">
        <v>27</v>
      </c>
      <c r="X338">
        <v>20</v>
      </c>
      <c r="Y338">
        <v>7</v>
      </c>
      <c r="Z338">
        <v>0</v>
      </c>
      <c r="AA338">
        <v>351</v>
      </c>
      <c r="AB338">
        <v>99</v>
      </c>
      <c r="AC338">
        <v>9</v>
      </c>
      <c r="AD338">
        <v>27</v>
      </c>
      <c r="AE338">
        <v>19</v>
      </c>
      <c r="AF338">
        <v>4</v>
      </c>
      <c r="AG338">
        <v>4</v>
      </c>
      <c r="AH338">
        <v>4</v>
      </c>
      <c r="AI338">
        <v>4</v>
      </c>
      <c r="AJ338">
        <v>1</v>
      </c>
      <c r="AK338">
        <v>2</v>
      </c>
      <c r="AL338">
        <v>3</v>
      </c>
      <c r="AM338">
        <v>5</v>
      </c>
      <c r="AN338">
        <v>9</v>
      </c>
      <c r="AO338">
        <v>0</v>
      </c>
      <c r="AP338">
        <v>1</v>
      </c>
      <c r="AQ338">
        <v>0</v>
      </c>
      <c r="AR338">
        <v>3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4</v>
      </c>
      <c r="BA338">
        <v>99</v>
      </c>
      <c r="BB338">
        <v>103</v>
      </c>
      <c r="BC338">
        <v>17</v>
      </c>
      <c r="BD338">
        <v>12</v>
      </c>
      <c r="BE338">
        <v>1</v>
      </c>
      <c r="BF338">
        <v>60</v>
      </c>
      <c r="BG338">
        <v>2</v>
      </c>
      <c r="BH338">
        <v>0</v>
      </c>
      <c r="BI338">
        <v>2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1</v>
      </c>
      <c r="BP338">
        <v>1</v>
      </c>
      <c r="BQ338">
        <v>0</v>
      </c>
      <c r="BR338">
        <v>0</v>
      </c>
      <c r="BS338">
        <v>1</v>
      </c>
      <c r="BT338">
        <v>1</v>
      </c>
      <c r="BU338">
        <v>0</v>
      </c>
      <c r="BV338">
        <v>0</v>
      </c>
      <c r="BW338">
        <v>3</v>
      </c>
      <c r="BX338">
        <v>0</v>
      </c>
      <c r="BY338">
        <v>0</v>
      </c>
      <c r="BZ338">
        <v>1</v>
      </c>
      <c r="CA338">
        <v>103</v>
      </c>
      <c r="CB338">
        <v>19</v>
      </c>
      <c r="CC338">
        <v>5</v>
      </c>
      <c r="CD338">
        <v>3</v>
      </c>
      <c r="CE338">
        <v>3</v>
      </c>
      <c r="CF338">
        <v>2</v>
      </c>
      <c r="CG338">
        <v>1</v>
      </c>
      <c r="CH338">
        <v>2</v>
      </c>
      <c r="CI338">
        <v>0</v>
      </c>
      <c r="CJ338">
        <v>0</v>
      </c>
      <c r="CK338">
        <v>0</v>
      </c>
      <c r="CL338">
        <v>1</v>
      </c>
      <c r="CM338">
        <v>0</v>
      </c>
      <c r="CN338">
        <v>1</v>
      </c>
      <c r="CO338">
        <v>0</v>
      </c>
      <c r="CP338">
        <v>0</v>
      </c>
      <c r="CQ338">
        <v>0</v>
      </c>
      <c r="CR338">
        <v>1</v>
      </c>
      <c r="CS338">
        <v>19</v>
      </c>
      <c r="CT338">
        <v>18</v>
      </c>
      <c r="CU338">
        <v>5</v>
      </c>
      <c r="CV338">
        <v>4</v>
      </c>
      <c r="CW338">
        <v>1</v>
      </c>
      <c r="CX338">
        <v>0</v>
      </c>
      <c r="CY338">
        <v>1</v>
      </c>
      <c r="CZ338">
        <v>1</v>
      </c>
      <c r="DA338">
        <v>0</v>
      </c>
      <c r="DB338">
        <v>0</v>
      </c>
      <c r="DC338">
        <v>0</v>
      </c>
      <c r="DD338">
        <v>0</v>
      </c>
      <c r="DE338">
        <v>1</v>
      </c>
      <c r="DF338">
        <v>0</v>
      </c>
      <c r="DG338">
        <v>1</v>
      </c>
      <c r="DH338">
        <v>0</v>
      </c>
      <c r="DI338">
        <v>1</v>
      </c>
      <c r="DJ338">
        <v>1</v>
      </c>
      <c r="DK338">
        <v>1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1</v>
      </c>
      <c r="DS338">
        <v>18</v>
      </c>
      <c r="DT338">
        <v>16</v>
      </c>
      <c r="DU338">
        <v>1</v>
      </c>
      <c r="DV338">
        <v>3</v>
      </c>
      <c r="DW338">
        <v>1</v>
      </c>
      <c r="DX338">
        <v>0</v>
      </c>
      <c r="DY338">
        <v>1</v>
      </c>
      <c r="DZ338">
        <v>0</v>
      </c>
      <c r="EA338">
        <v>1</v>
      </c>
      <c r="EB338">
        <v>0</v>
      </c>
      <c r="EC338">
        <v>0</v>
      </c>
      <c r="ED338">
        <v>6</v>
      </c>
      <c r="EE338">
        <v>0</v>
      </c>
      <c r="EF338">
        <v>1</v>
      </c>
      <c r="EG338">
        <v>1</v>
      </c>
      <c r="EH338">
        <v>0</v>
      </c>
      <c r="EI338">
        <v>0</v>
      </c>
      <c r="EJ338">
        <v>1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16</v>
      </c>
      <c r="ET338">
        <v>52</v>
      </c>
      <c r="EU338">
        <v>45</v>
      </c>
      <c r="EV338">
        <v>1</v>
      </c>
      <c r="EW338">
        <v>1</v>
      </c>
      <c r="EX338">
        <v>0</v>
      </c>
      <c r="EY338">
        <v>2</v>
      </c>
      <c r="EZ338">
        <v>0</v>
      </c>
      <c r="FA338">
        <v>0</v>
      </c>
      <c r="FB338">
        <v>0</v>
      </c>
      <c r="FC338">
        <v>0</v>
      </c>
      <c r="FD338">
        <v>3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52</v>
      </c>
      <c r="FT338">
        <v>24</v>
      </c>
      <c r="FU338">
        <v>11</v>
      </c>
      <c r="FV338">
        <v>0</v>
      </c>
      <c r="FW338">
        <v>1</v>
      </c>
      <c r="FX338">
        <v>2</v>
      </c>
      <c r="FY338">
        <v>1</v>
      </c>
      <c r="FZ338">
        <v>1</v>
      </c>
      <c r="GA338">
        <v>1</v>
      </c>
      <c r="GB338">
        <v>0</v>
      </c>
      <c r="GC338">
        <v>1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1</v>
      </c>
      <c r="GJ338">
        <v>0</v>
      </c>
      <c r="GK338">
        <v>0</v>
      </c>
      <c r="GL338">
        <v>0</v>
      </c>
      <c r="GM338">
        <v>1</v>
      </c>
      <c r="GN338">
        <v>2</v>
      </c>
      <c r="GO338">
        <v>0</v>
      </c>
      <c r="GP338">
        <v>0</v>
      </c>
      <c r="GQ338">
        <v>1</v>
      </c>
      <c r="GR338">
        <v>1</v>
      </c>
      <c r="GS338">
        <v>24</v>
      </c>
      <c r="GT338">
        <v>15</v>
      </c>
      <c r="GU338">
        <v>6</v>
      </c>
      <c r="GV338">
        <v>0</v>
      </c>
      <c r="GW338">
        <v>0</v>
      </c>
      <c r="GX338">
        <v>2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1</v>
      </c>
      <c r="HE338">
        <v>1</v>
      </c>
      <c r="HF338">
        <v>0</v>
      </c>
      <c r="HG338">
        <v>0</v>
      </c>
      <c r="HH338">
        <v>1</v>
      </c>
      <c r="HI338">
        <v>0</v>
      </c>
      <c r="HJ338">
        <v>1</v>
      </c>
      <c r="HK338">
        <v>0</v>
      </c>
      <c r="HL338">
        <v>1</v>
      </c>
      <c r="HM338">
        <v>0</v>
      </c>
      <c r="HN338">
        <v>0</v>
      </c>
      <c r="HO338">
        <v>1</v>
      </c>
      <c r="HP338">
        <v>0</v>
      </c>
      <c r="HQ338">
        <v>0</v>
      </c>
      <c r="HR338">
        <v>1</v>
      </c>
      <c r="HS338">
        <v>15</v>
      </c>
      <c r="HT338">
        <v>5</v>
      </c>
      <c r="HU338">
        <v>3</v>
      </c>
      <c r="HV338">
        <v>0</v>
      </c>
      <c r="HW338">
        <v>1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1</v>
      </c>
      <c r="IH338">
        <v>5</v>
      </c>
    </row>
    <row r="339" spans="1:242">
      <c r="A339" t="s">
        <v>699</v>
      </c>
      <c r="B339" t="s">
        <v>698</v>
      </c>
      <c r="C339" t="str">
        <f>"080802"</f>
        <v>080802</v>
      </c>
      <c r="D339" t="s">
        <v>697</v>
      </c>
      <c r="E339">
        <v>3</v>
      </c>
      <c r="F339">
        <v>1052</v>
      </c>
      <c r="G339">
        <v>790</v>
      </c>
      <c r="H339">
        <v>436</v>
      </c>
      <c r="I339">
        <v>354</v>
      </c>
      <c r="J339">
        <v>0</v>
      </c>
      <c r="K339">
        <v>7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354</v>
      </c>
      <c r="T339">
        <v>0</v>
      </c>
      <c r="U339">
        <v>0</v>
      </c>
      <c r="V339">
        <v>354</v>
      </c>
      <c r="W339">
        <v>29</v>
      </c>
      <c r="X339">
        <v>24</v>
      </c>
      <c r="Y339">
        <v>5</v>
      </c>
      <c r="Z339">
        <v>0</v>
      </c>
      <c r="AA339">
        <v>325</v>
      </c>
      <c r="AB339">
        <v>81</v>
      </c>
      <c r="AC339">
        <v>15</v>
      </c>
      <c r="AD339">
        <v>11</v>
      </c>
      <c r="AE339">
        <v>8</v>
      </c>
      <c r="AF339">
        <v>6</v>
      </c>
      <c r="AG339">
        <v>6</v>
      </c>
      <c r="AH339">
        <v>1</v>
      </c>
      <c r="AI339">
        <v>3</v>
      </c>
      <c r="AJ339">
        <v>2</v>
      </c>
      <c r="AK339">
        <v>1</v>
      </c>
      <c r="AL339">
        <v>1</v>
      </c>
      <c r="AM339">
        <v>2</v>
      </c>
      <c r="AN339">
        <v>14</v>
      </c>
      <c r="AO339">
        <v>0</v>
      </c>
      <c r="AP339">
        <v>1</v>
      </c>
      <c r="AQ339">
        <v>0</v>
      </c>
      <c r="AR339">
        <v>4</v>
      </c>
      <c r="AS339">
        <v>1</v>
      </c>
      <c r="AT339">
        <v>1</v>
      </c>
      <c r="AU339">
        <v>0</v>
      </c>
      <c r="AV339">
        <v>1</v>
      </c>
      <c r="AW339">
        <v>2</v>
      </c>
      <c r="AX339">
        <v>0</v>
      </c>
      <c r="AY339">
        <v>0</v>
      </c>
      <c r="AZ339">
        <v>1</v>
      </c>
      <c r="BA339">
        <v>81</v>
      </c>
      <c r="BB339">
        <v>121</v>
      </c>
      <c r="BC339">
        <v>14</v>
      </c>
      <c r="BD339">
        <v>5</v>
      </c>
      <c r="BE339">
        <v>1</v>
      </c>
      <c r="BF339">
        <v>94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1</v>
      </c>
      <c r="BT339">
        <v>2</v>
      </c>
      <c r="BU339">
        <v>2</v>
      </c>
      <c r="BV339">
        <v>0</v>
      </c>
      <c r="BW339">
        <v>2</v>
      </c>
      <c r="BX339">
        <v>0</v>
      </c>
      <c r="BY339">
        <v>0</v>
      </c>
      <c r="BZ339">
        <v>0</v>
      </c>
      <c r="CA339">
        <v>121</v>
      </c>
      <c r="CB339">
        <v>13</v>
      </c>
      <c r="CC339">
        <v>3</v>
      </c>
      <c r="CD339">
        <v>1</v>
      </c>
      <c r="CE339">
        <v>2</v>
      </c>
      <c r="CF339">
        <v>4</v>
      </c>
      <c r="CG339">
        <v>0</v>
      </c>
      <c r="CH339">
        <v>0</v>
      </c>
      <c r="CI339">
        <v>2</v>
      </c>
      <c r="CJ339">
        <v>0</v>
      </c>
      <c r="CK339">
        <v>0</v>
      </c>
      <c r="CL339">
        <v>1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13</v>
      </c>
      <c r="CT339">
        <v>23</v>
      </c>
      <c r="CU339">
        <v>7</v>
      </c>
      <c r="CV339">
        <v>5</v>
      </c>
      <c r="CW339">
        <v>0</v>
      </c>
      <c r="CX339">
        <v>0</v>
      </c>
      <c r="CY339">
        <v>6</v>
      </c>
      <c r="CZ339">
        <v>0</v>
      </c>
      <c r="DA339">
        <v>0</v>
      </c>
      <c r="DB339">
        <v>1</v>
      </c>
      <c r="DC339">
        <v>0</v>
      </c>
      <c r="DD339">
        <v>1</v>
      </c>
      <c r="DE339">
        <v>1</v>
      </c>
      <c r="DF339">
        <v>0</v>
      </c>
      <c r="DG339">
        <v>0</v>
      </c>
      <c r="DH339">
        <v>0</v>
      </c>
      <c r="DI339">
        <v>0</v>
      </c>
      <c r="DJ339">
        <v>1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1</v>
      </c>
      <c r="DR339">
        <v>0</v>
      </c>
      <c r="DS339">
        <v>23</v>
      </c>
      <c r="DT339">
        <v>14</v>
      </c>
      <c r="DU339">
        <v>3</v>
      </c>
      <c r="DV339">
        <v>2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8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1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14</v>
      </c>
      <c r="ET339">
        <v>27</v>
      </c>
      <c r="EU339">
        <v>16</v>
      </c>
      <c r="EV339">
        <v>3</v>
      </c>
      <c r="EW339">
        <v>2</v>
      </c>
      <c r="EX339">
        <v>1</v>
      </c>
      <c r="EY339">
        <v>2</v>
      </c>
      <c r="EZ339">
        <v>1</v>
      </c>
      <c r="FA339">
        <v>0</v>
      </c>
      <c r="FB339">
        <v>0</v>
      </c>
      <c r="FC339">
        <v>0</v>
      </c>
      <c r="FD339">
        <v>1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1</v>
      </c>
      <c r="FS339">
        <v>27</v>
      </c>
      <c r="FT339">
        <v>19</v>
      </c>
      <c r="FU339">
        <v>7</v>
      </c>
      <c r="FV339">
        <v>1</v>
      </c>
      <c r="FW339">
        <v>2</v>
      </c>
      <c r="FX339">
        <v>2</v>
      </c>
      <c r="FY339">
        <v>1</v>
      </c>
      <c r="FZ339">
        <v>0</v>
      </c>
      <c r="GA339">
        <v>1</v>
      </c>
      <c r="GB339">
        <v>1</v>
      </c>
      <c r="GC339">
        <v>1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1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1</v>
      </c>
      <c r="GQ339">
        <v>1</v>
      </c>
      <c r="GR339">
        <v>0</v>
      </c>
      <c r="GS339">
        <v>19</v>
      </c>
      <c r="GT339">
        <v>22</v>
      </c>
      <c r="GU339">
        <v>8</v>
      </c>
      <c r="GV339">
        <v>0</v>
      </c>
      <c r="GW339">
        <v>1</v>
      </c>
      <c r="GX339">
        <v>3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2</v>
      </c>
      <c r="HI339">
        <v>2</v>
      </c>
      <c r="HJ339">
        <v>0</v>
      </c>
      <c r="HK339">
        <v>0</v>
      </c>
      <c r="HL339">
        <v>0</v>
      </c>
      <c r="HM339">
        <v>0</v>
      </c>
      <c r="HN339">
        <v>3</v>
      </c>
      <c r="HO339">
        <v>1</v>
      </c>
      <c r="HP339">
        <v>0</v>
      </c>
      <c r="HQ339">
        <v>2</v>
      </c>
      <c r="HR339">
        <v>0</v>
      </c>
      <c r="HS339">
        <v>22</v>
      </c>
      <c r="HT339">
        <v>5</v>
      </c>
      <c r="HU339">
        <v>2</v>
      </c>
      <c r="HV339">
        <v>0</v>
      </c>
      <c r="HW339">
        <v>0</v>
      </c>
      <c r="HX339">
        <v>0</v>
      </c>
      <c r="HY339">
        <v>0</v>
      </c>
      <c r="HZ339">
        <v>1</v>
      </c>
      <c r="IA339">
        <v>0</v>
      </c>
      <c r="IB339">
        <v>1</v>
      </c>
      <c r="IC339">
        <v>0</v>
      </c>
      <c r="ID339">
        <v>0</v>
      </c>
      <c r="IE339">
        <v>1</v>
      </c>
      <c r="IF339">
        <v>0</v>
      </c>
      <c r="IG339">
        <v>0</v>
      </c>
      <c r="IH339">
        <v>5</v>
      </c>
    </row>
    <row r="340" spans="1:242">
      <c r="A340" t="s">
        <v>696</v>
      </c>
      <c r="B340" t="s">
        <v>689</v>
      </c>
      <c r="C340" t="str">
        <f>"080803"</f>
        <v>080803</v>
      </c>
      <c r="D340" t="s">
        <v>695</v>
      </c>
      <c r="E340">
        <v>1</v>
      </c>
      <c r="F340">
        <v>1154</v>
      </c>
      <c r="G340">
        <v>880</v>
      </c>
      <c r="H340">
        <v>449</v>
      </c>
      <c r="I340">
        <v>431</v>
      </c>
      <c r="J340">
        <v>0</v>
      </c>
      <c r="K340">
        <v>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431</v>
      </c>
      <c r="T340">
        <v>0</v>
      </c>
      <c r="U340">
        <v>0</v>
      </c>
      <c r="V340">
        <v>431</v>
      </c>
      <c r="W340">
        <v>16</v>
      </c>
      <c r="X340">
        <v>14</v>
      </c>
      <c r="Y340">
        <v>2</v>
      </c>
      <c r="Z340">
        <v>0</v>
      </c>
      <c r="AA340">
        <v>415</v>
      </c>
      <c r="AB340">
        <v>115</v>
      </c>
      <c r="AC340">
        <v>12</v>
      </c>
      <c r="AD340">
        <v>7</v>
      </c>
      <c r="AE340">
        <v>17</v>
      </c>
      <c r="AF340">
        <v>4</v>
      </c>
      <c r="AG340">
        <v>8</v>
      </c>
      <c r="AH340">
        <v>0</v>
      </c>
      <c r="AI340">
        <v>3</v>
      </c>
      <c r="AJ340">
        <v>6</v>
      </c>
      <c r="AK340">
        <v>1</v>
      </c>
      <c r="AL340">
        <v>1</v>
      </c>
      <c r="AM340">
        <v>0</v>
      </c>
      <c r="AN340">
        <v>14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42</v>
      </c>
      <c r="BA340">
        <v>115</v>
      </c>
      <c r="BB340">
        <v>130</v>
      </c>
      <c r="BC340">
        <v>37</v>
      </c>
      <c r="BD340">
        <v>29</v>
      </c>
      <c r="BE340">
        <v>6</v>
      </c>
      <c r="BF340">
        <v>44</v>
      </c>
      <c r="BG340">
        <v>0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1</v>
      </c>
      <c r="BO340">
        <v>0</v>
      </c>
      <c r="BP340">
        <v>2</v>
      </c>
      <c r="BQ340">
        <v>0</v>
      </c>
      <c r="BR340">
        <v>0</v>
      </c>
      <c r="BS340">
        <v>3</v>
      </c>
      <c r="BT340">
        <v>0</v>
      </c>
      <c r="BU340">
        <v>0</v>
      </c>
      <c r="BV340">
        <v>1</v>
      </c>
      <c r="BW340">
        <v>0</v>
      </c>
      <c r="BX340">
        <v>0</v>
      </c>
      <c r="BY340">
        <v>3</v>
      </c>
      <c r="BZ340">
        <v>3</v>
      </c>
      <c r="CA340">
        <v>130</v>
      </c>
      <c r="CB340">
        <v>22</v>
      </c>
      <c r="CC340">
        <v>10</v>
      </c>
      <c r="CD340">
        <v>3</v>
      </c>
      <c r="CE340">
        <v>0</v>
      </c>
      <c r="CF340">
        <v>1</v>
      </c>
      <c r="CG340">
        <v>0</v>
      </c>
      <c r="CH340">
        <v>0</v>
      </c>
      <c r="CI340">
        <v>2</v>
      </c>
      <c r="CJ340">
        <v>1</v>
      </c>
      <c r="CK340">
        <v>0</v>
      </c>
      <c r="CL340">
        <v>0</v>
      </c>
      <c r="CM340">
        <v>0</v>
      </c>
      <c r="CN340">
        <v>2</v>
      </c>
      <c r="CO340">
        <v>1</v>
      </c>
      <c r="CP340">
        <v>0</v>
      </c>
      <c r="CQ340">
        <v>2</v>
      </c>
      <c r="CR340">
        <v>0</v>
      </c>
      <c r="CS340">
        <v>22</v>
      </c>
      <c r="CT340">
        <v>20</v>
      </c>
      <c r="CU340">
        <v>11</v>
      </c>
      <c r="CV340">
        <v>2</v>
      </c>
      <c r="CW340">
        <v>0</v>
      </c>
      <c r="CX340">
        <v>0</v>
      </c>
      <c r="CY340">
        <v>1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1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1</v>
      </c>
      <c r="DL340">
        <v>1</v>
      </c>
      <c r="DM340">
        <v>0</v>
      </c>
      <c r="DN340">
        <v>0</v>
      </c>
      <c r="DO340">
        <v>0</v>
      </c>
      <c r="DP340">
        <v>0</v>
      </c>
      <c r="DQ340">
        <v>3</v>
      </c>
      <c r="DR340">
        <v>0</v>
      </c>
      <c r="DS340">
        <v>20</v>
      </c>
      <c r="DT340">
        <v>12</v>
      </c>
      <c r="DU340">
        <v>1</v>
      </c>
      <c r="DV340">
        <v>8</v>
      </c>
      <c r="DW340">
        <v>1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1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1</v>
      </c>
      <c r="EO340">
        <v>0</v>
      </c>
      <c r="EP340">
        <v>0</v>
      </c>
      <c r="EQ340">
        <v>0</v>
      </c>
      <c r="ER340">
        <v>0</v>
      </c>
      <c r="ES340">
        <v>12</v>
      </c>
      <c r="ET340">
        <v>33</v>
      </c>
      <c r="EU340">
        <v>18</v>
      </c>
      <c r="EV340">
        <v>1</v>
      </c>
      <c r="EW340">
        <v>0</v>
      </c>
      <c r="EX340">
        <v>0</v>
      </c>
      <c r="EY340">
        <v>0</v>
      </c>
      <c r="EZ340">
        <v>1</v>
      </c>
      <c r="FA340">
        <v>1</v>
      </c>
      <c r="FB340">
        <v>1</v>
      </c>
      <c r="FC340">
        <v>0</v>
      </c>
      <c r="FD340">
        <v>5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2</v>
      </c>
      <c r="FK340">
        <v>2</v>
      </c>
      <c r="FL340">
        <v>0</v>
      </c>
      <c r="FM340">
        <v>0</v>
      </c>
      <c r="FN340">
        <v>0</v>
      </c>
      <c r="FO340">
        <v>0</v>
      </c>
      <c r="FP340">
        <v>2</v>
      </c>
      <c r="FQ340">
        <v>0</v>
      </c>
      <c r="FR340">
        <v>0</v>
      </c>
      <c r="FS340">
        <v>33</v>
      </c>
      <c r="FT340">
        <v>32</v>
      </c>
      <c r="FU340">
        <v>11</v>
      </c>
      <c r="FV340">
        <v>2</v>
      </c>
      <c r="FW340">
        <v>1</v>
      </c>
      <c r="FX340">
        <v>1</v>
      </c>
      <c r="FY340">
        <v>1</v>
      </c>
      <c r="FZ340">
        <v>2</v>
      </c>
      <c r="GA340">
        <v>0</v>
      </c>
      <c r="GB340">
        <v>2</v>
      </c>
      <c r="GC340">
        <v>3</v>
      </c>
      <c r="GD340">
        <v>0</v>
      </c>
      <c r="GE340">
        <v>1</v>
      </c>
      <c r="GF340">
        <v>0</v>
      </c>
      <c r="GG340">
        <v>1</v>
      </c>
      <c r="GH340">
        <v>0</v>
      </c>
      <c r="GI340">
        <v>1</v>
      </c>
      <c r="GJ340">
        <v>0</v>
      </c>
      <c r="GK340">
        <v>1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5</v>
      </c>
      <c r="GS340">
        <v>32</v>
      </c>
      <c r="GT340">
        <v>46</v>
      </c>
      <c r="GU340">
        <v>14</v>
      </c>
      <c r="GV340">
        <v>0</v>
      </c>
      <c r="GW340">
        <v>2</v>
      </c>
      <c r="GX340">
        <v>0</v>
      </c>
      <c r="GY340">
        <v>0</v>
      </c>
      <c r="GZ340">
        <v>0</v>
      </c>
      <c r="HA340">
        <v>1</v>
      </c>
      <c r="HB340">
        <v>0</v>
      </c>
      <c r="HC340">
        <v>0</v>
      </c>
      <c r="HD340">
        <v>22</v>
      </c>
      <c r="HE340">
        <v>0</v>
      </c>
      <c r="HF340">
        <v>0</v>
      </c>
      <c r="HG340">
        <v>1</v>
      </c>
      <c r="HH340">
        <v>1</v>
      </c>
      <c r="HI340">
        <v>1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2</v>
      </c>
      <c r="HR340">
        <v>2</v>
      </c>
      <c r="HS340">
        <v>46</v>
      </c>
      <c r="HT340">
        <v>5</v>
      </c>
      <c r="HU340">
        <v>0</v>
      </c>
      <c r="HV340">
        <v>1</v>
      </c>
      <c r="HW340">
        <v>1</v>
      </c>
      <c r="HX340">
        <v>0</v>
      </c>
      <c r="HY340">
        <v>0</v>
      </c>
      <c r="HZ340">
        <v>1</v>
      </c>
      <c r="IA340">
        <v>0</v>
      </c>
      <c r="IB340">
        <v>0</v>
      </c>
      <c r="IC340">
        <v>0</v>
      </c>
      <c r="ID340">
        <v>0</v>
      </c>
      <c r="IE340">
        <v>1</v>
      </c>
      <c r="IF340">
        <v>0</v>
      </c>
      <c r="IG340">
        <v>1</v>
      </c>
      <c r="IH340">
        <v>5</v>
      </c>
    </row>
    <row r="341" spans="1:242">
      <c r="A341" t="s">
        <v>694</v>
      </c>
      <c r="B341" t="s">
        <v>689</v>
      </c>
      <c r="C341" t="str">
        <f>"080803"</f>
        <v>080803</v>
      </c>
      <c r="D341" t="s">
        <v>693</v>
      </c>
      <c r="E341">
        <v>2</v>
      </c>
      <c r="F341">
        <v>1369</v>
      </c>
      <c r="G341">
        <v>1030</v>
      </c>
      <c r="H341">
        <v>513</v>
      </c>
      <c r="I341">
        <v>517</v>
      </c>
      <c r="J341">
        <v>0</v>
      </c>
      <c r="K341">
        <v>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517</v>
      </c>
      <c r="T341">
        <v>0</v>
      </c>
      <c r="U341">
        <v>0</v>
      </c>
      <c r="V341">
        <v>517</v>
      </c>
      <c r="W341">
        <v>11</v>
      </c>
      <c r="X341">
        <v>11</v>
      </c>
      <c r="Y341">
        <v>0</v>
      </c>
      <c r="Z341">
        <v>0</v>
      </c>
      <c r="AA341">
        <v>506</v>
      </c>
      <c r="AB341">
        <v>127</v>
      </c>
      <c r="AC341">
        <v>14</v>
      </c>
      <c r="AD341">
        <v>11</v>
      </c>
      <c r="AE341">
        <v>22</v>
      </c>
      <c r="AF341">
        <v>9</v>
      </c>
      <c r="AG341">
        <v>6</v>
      </c>
      <c r="AH341">
        <v>0</v>
      </c>
      <c r="AI341">
        <v>8</v>
      </c>
      <c r="AJ341">
        <v>7</v>
      </c>
      <c r="AK341">
        <v>1</v>
      </c>
      <c r="AL341">
        <v>1</v>
      </c>
      <c r="AM341">
        <v>0</v>
      </c>
      <c r="AN341">
        <v>31</v>
      </c>
      <c r="AO341">
        <v>0</v>
      </c>
      <c r="AP341">
        <v>0</v>
      </c>
      <c r="AQ341">
        <v>0</v>
      </c>
      <c r="AR341">
        <v>2</v>
      </c>
      <c r="AS341">
        <v>1</v>
      </c>
      <c r="AT341">
        <v>0</v>
      </c>
      <c r="AU341">
        <v>0</v>
      </c>
      <c r="AV341">
        <v>0</v>
      </c>
      <c r="AW341">
        <v>0</v>
      </c>
      <c r="AX341">
        <v>3</v>
      </c>
      <c r="AY341">
        <v>0</v>
      </c>
      <c r="AZ341">
        <v>11</v>
      </c>
      <c r="BA341">
        <v>127</v>
      </c>
      <c r="BB341">
        <v>149</v>
      </c>
      <c r="BC341">
        <v>43</v>
      </c>
      <c r="BD341">
        <v>11</v>
      </c>
      <c r="BE341">
        <v>2</v>
      </c>
      <c r="BF341">
        <v>80</v>
      </c>
      <c r="BG341">
        <v>1</v>
      </c>
      <c r="BH341">
        <v>2</v>
      </c>
      <c r="BI341">
        <v>0</v>
      </c>
      <c r="BJ341">
        <v>1</v>
      </c>
      <c r="BK341">
        <v>0</v>
      </c>
      <c r="BL341">
        <v>1</v>
      </c>
      <c r="BM341">
        <v>0</v>
      </c>
      <c r="BN341">
        <v>2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2</v>
      </c>
      <c r="BU341">
        <v>0</v>
      </c>
      <c r="BV341">
        <v>0</v>
      </c>
      <c r="BW341">
        <v>2</v>
      </c>
      <c r="BX341">
        <v>1</v>
      </c>
      <c r="BY341">
        <v>0</v>
      </c>
      <c r="BZ341">
        <v>1</v>
      </c>
      <c r="CA341">
        <v>149</v>
      </c>
      <c r="CB341">
        <v>15</v>
      </c>
      <c r="CC341">
        <v>6</v>
      </c>
      <c r="CD341">
        <v>2</v>
      </c>
      <c r="CE341">
        <v>0</v>
      </c>
      <c r="CF341">
        <v>0</v>
      </c>
      <c r="CG341">
        <v>0</v>
      </c>
      <c r="CH341">
        <v>1</v>
      </c>
      <c r="CI341">
        <v>1</v>
      </c>
      <c r="CJ341">
        <v>2</v>
      </c>
      <c r="CK341">
        <v>1</v>
      </c>
      <c r="CL341">
        <v>1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1</v>
      </c>
      <c r="CS341">
        <v>15</v>
      </c>
      <c r="CT341">
        <v>33</v>
      </c>
      <c r="CU341">
        <v>12</v>
      </c>
      <c r="CV341">
        <v>3</v>
      </c>
      <c r="CW341">
        <v>0</v>
      </c>
      <c r="CX341">
        <v>2</v>
      </c>
      <c r="CY341">
        <v>11</v>
      </c>
      <c r="CZ341">
        <v>0</v>
      </c>
      <c r="DA341">
        <v>1</v>
      </c>
      <c r="DB341">
        <v>0</v>
      </c>
      <c r="DC341">
        <v>0</v>
      </c>
      <c r="DD341">
        <v>2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1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1</v>
      </c>
      <c r="DS341">
        <v>33</v>
      </c>
      <c r="DT341">
        <v>25</v>
      </c>
      <c r="DU341">
        <v>4</v>
      </c>
      <c r="DV341">
        <v>7</v>
      </c>
      <c r="DW341">
        <v>1</v>
      </c>
      <c r="DX341">
        <v>0</v>
      </c>
      <c r="DY341">
        <v>4</v>
      </c>
      <c r="DZ341">
        <v>0</v>
      </c>
      <c r="EA341">
        <v>0</v>
      </c>
      <c r="EB341">
        <v>0</v>
      </c>
      <c r="EC341">
        <v>0</v>
      </c>
      <c r="ED341">
        <v>8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1</v>
      </c>
      <c r="ER341">
        <v>0</v>
      </c>
      <c r="ES341">
        <v>25</v>
      </c>
      <c r="ET341">
        <v>52</v>
      </c>
      <c r="EU341">
        <v>28</v>
      </c>
      <c r="EV341">
        <v>6</v>
      </c>
      <c r="EW341">
        <v>0</v>
      </c>
      <c r="EX341">
        <v>0</v>
      </c>
      <c r="EY341">
        <v>2</v>
      </c>
      <c r="EZ341">
        <v>1</v>
      </c>
      <c r="FA341">
        <v>1</v>
      </c>
      <c r="FB341">
        <v>1</v>
      </c>
      <c r="FC341">
        <v>0</v>
      </c>
      <c r="FD341">
        <v>8</v>
      </c>
      <c r="FE341">
        <v>0</v>
      </c>
      <c r="FF341">
        <v>0</v>
      </c>
      <c r="FG341">
        <v>1</v>
      </c>
      <c r="FH341">
        <v>0</v>
      </c>
      <c r="FI341">
        <v>0</v>
      </c>
      <c r="FJ341">
        <v>0</v>
      </c>
      <c r="FK341">
        <v>0</v>
      </c>
      <c r="FL341">
        <v>2</v>
      </c>
      <c r="FM341">
        <v>0</v>
      </c>
      <c r="FN341">
        <v>0</v>
      </c>
      <c r="FO341">
        <v>0</v>
      </c>
      <c r="FP341">
        <v>2</v>
      </c>
      <c r="FQ341">
        <v>0</v>
      </c>
      <c r="FR341">
        <v>0</v>
      </c>
      <c r="FS341">
        <v>52</v>
      </c>
      <c r="FT341">
        <v>44</v>
      </c>
      <c r="FU341">
        <v>17</v>
      </c>
      <c r="FV341">
        <v>2</v>
      </c>
      <c r="FW341">
        <v>1</v>
      </c>
      <c r="FX341">
        <v>1</v>
      </c>
      <c r="FY341">
        <v>2</v>
      </c>
      <c r="FZ341">
        <v>2</v>
      </c>
      <c r="GA341">
        <v>1</v>
      </c>
      <c r="GB341">
        <v>3</v>
      </c>
      <c r="GC341">
        <v>1</v>
      </c>
      <c r="GD341">
        <v>0</v>
      </c>
      <c r="GE341">
        <v>1</v>
      </c>
      <c r="GF341">
        <v>0</v>
      </c>
      <c r="GG341">
        <v>2</v>
      </c>
      <c r="GH341">
        <v>0</v>
      </c>
      <c r="GI341">
        <v>2</v>
      </c>
      <c r="GJ341">
        <v>0</v>
      </c>
      <c r="GK341">
        <v>0</v>
      </c>
      <c r="GL341">
        <v>0</v>
      </c>
      <c r="GM341">
        <v>0</v>
      </c>
      <c r="GN341">
        <v>3</v>
      </c>
      <c r="GO341">
        <v>0</v>
      </c>
      <c r="GP341">
        <v>1</v>
      </c>
      <c r="GQ341">
        <v>1</v>
      </c>
      <c r="GR341">
        <v>4</v>
      </c>
      <c r="GS341">
        <v>44</v>
      </c>
      <c r="GT341">
        <v>60</v>
      </c>
      <c r="GU341">
        <v>14</v>
      </c>
      <c r="GV341">
        <v>3</v>
      </c>
      <c r="GW341">
        <v>1</v>
      </c>
      <c r="GX341">
        <v>0</v>
      </c>
      <c r="GY341">
        <v>0</v>
      </c>
      <c r="GZ341">
        <v>2</v>
      </c>
      <c r="HA341">
        <v>2</v>
      </c>
      <c r="HB341">
        <v>0</v>
      </c>
      <c r="HC341">
        <v>1</v>
      </c>
      <c r="HD341">
        <v>31</v>
      </c>
      <c r="HE341">
        <v>0</v>
      </c>
      <c r="HF341">
        <v>1</v>
      </c>
      <c r="HG341">
        <v>2</v>
      </c>
      <c r="HH341">
        <v>0</v>
      </c>
      <c r="HI341">
        <v>1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1</v>
      </c>
      <c r="HQ341">
        <v>0</v>
      </c>
      <c r="HR341">
        <v>1</v>
      </c>
      <c r="HS341">
        <v>60</v>
      </c>
      <c r="HT341">
        <v>1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1</v>
      </c>
      <c r="IF341">
        <v>0</v>
      </c>
      <c r="IG341">
        <v>0</v>
      </c>
      <c r="IH341">
        <v>1</v>
      </c>
    </row>
    <row r="342" spans="1:242">
      <c r="A342" t="s">
        <v>692</v>
      </c>
      <c r="B342" t="s">
        <v>689</v>
      </c>
      <c r="C342" t="str">
        <f>"080803"</f>
        <v>080803</v>
      </c>
      <c r="D342" t="s">
        <v>691</v>
      </c>
      <c r="E342">
        <v>3</v>
      </c>
      <c r="F342">
        <v>1455</v>
      </c>
      <c r="G342">
        <v>1100</v>
      </c>
      <c r="H342">
        <v>568</v>
      </c>
      <c r="I342">
        <v>532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532</v>
      </c>
      <c r="T342">
        <v>0</v>
      </c>
      <c r="U342">
        <v>0</v>
      </c>
      <c r="V342">
        <v>532</v>
      </c>
      <c r="W342">
        <v>18</v>
      </c>
      <c r="X342">
        <v>12</v>
      </c>
      <c r="Y342">
        <v>6</v>
      </c>
      <c r="Z342">
        <v>0</v>
      </c>
      <c r="AA342">
        <v>514</v>
      </c>
      <c r="AB342">
        <v>170</v>
      </c>
      <c r="AC342">
        <v>37</v>
      </c>
      <c r="AD342">
        <v>13</v>
      </c>
      <c r="AE342">
        <v>39</v>
      </c>
      <c r="AF342">
        <v>4</v>
      </c>
      <c r="AG342">
        <v>4</v>
      </c>
      <c r="AH342">
        <v>3</v>
      </c>
      <c r="AI342">
        <v>21</v>
      </c>
      <c r="AJ342">
        <v>0</v>
      </c>
      <c r="AK342">
        <v>1</v>
      </c>
      <c r="AL342">
        <v>2</v>
      </c>
      <c r="AM342">
        <v>0</v>
      </c>
      <c r="AN342">
        <v>36</v>
      </c>
      <c r="AO342">
        <v>1</v>
      </c>
      <c r="AP342">
        <v>0</v>
      </c>
      <c r="AQ342">
        <v>0</v>
      </c>
      <c r="AR342">
        <v>1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7</v>
      </c>
      <c r="BA342">
        <v>170</v>
      </c>
      <c r="BB342">
        <v>134</v>
      </c>
      <c r="BC342">
        <v>31</v>
      </c>
      <c r="BD342">
        <v>25</v>
      </c>
      <c r="BE342">
        <v>1</v>
      </c>
      <c r="BF342">
        <v>61</v>
      </c>
      <c r="BG342">
        <v>1</v>
      </c>
      <c r="BH342">
        <v>1</v>
      </c>
      <c r="BI342">
        <v>2</v>
      </c>
      <c r="BJ342">
        <v>0</v>
      </c>
      <c r="BK342">
        <v>0</v>
      </c>
      <c r="BL342">
        <v>5</v>
      </c>
      <c r="BM342">
        <v>0</v>
      </c>
      <c r="BN342">
        <v>0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1</v>
      </c>
      <c r="BV342">
        <v>4</v>
      </c>
      <c r="BW342">
        <v>0</v>
      </c>
      <c r="BX342">
        <v>0</v>
      </c>
      <c r="BY342">
        <v>0</v>
      </c>
      <c r="BZ342">
        <v>1</v>
      </c>
      <c r="CA342">
        <v>134</v>
      </c>
      <c r="CB342">
        <v>17</v>
      </c>
      <c r="CC342">
        <v>8</v>
      </c>
      <c r="CD342">
        <v>1</v>
      </c>
      <c r="CE342">
        <v>0</v>
      </c>
      <c r="CF342">
        <v>2</v>
      </c>
      <c r="CG342">
        <v>0</v>
      </c>
      <c r="CH342">
        <v>1</v>
      </c>
      <c r="CI342">
        <v>0</v>
      </c>
      <c r="CJ342">
        <v>2</v>
      </c>
      <c r="CK342">
        <v>0</v>
      </c>
      <c r="CL342">
        <v>0</v>
      </c>
      <c r="CM342">
        <v>1</v>
      </c>
      <c r="CN342">
        <v>1</v>
      </c>
      <c r="CO342">
        <v>1</v>
      </c>
      <c r="CP342">
        <v>0</v>
      </c>
      <c r="CQ342">
        <v>0</v>
      </c>
      <c r="CR342">
        <v>0</v>
      </c>
      <c r="CS342">
        <v>17</v>
      </c>
      <c r="CT342">
        <v>27</v>
      </c>
      <c r="CU342">
        <v>18</v>
      </c>
      <c r="CV342">
        <v>1</v>
      </c>
      <c r="CW342">
        <v>0</v>
      </c>
      <c r="CX342">
        <v>0</v>
      </c>
      <c r="CY342">
        <v>3</v>
      </c>
      <c r="CZ342">
        <v>2</v>
      </c>
      <c r="DA342">
        <v>0</v>
      </c>
      <c r="DB342">
        <v>0</v>
      </c>
      <c r="DC342">
        <v>1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1</v>
      </c>
      <c r="DO342">
        <v>0</v>
      </c>
      <c r="DP342">
        <v>0</v>
      </c>
      <c r="DQ342">
        <v>0</v>
      </c>
      <c r="DR342">
        <v>1</v>
      </c>
      <c r="DS342">
        <v>27</v>
      </c>
      <c r="DT342">
        <v>46</v>
      </c>
      <c r="DU342">
        <v>8</v>
      </c>
      <c r="DV342">
        <v>5</v>
      </c>
      <c r="DW342">
        <v>2</v>
      </c>
      <c r="DX342">
        <v>2</v>
      </c>
      <c r="DY342">
        <v>0</v>
      </c>
      <c r="DZ342">
        <v>0</v>
      </c>
      <c r="EA342">
        <v>1</v>
      </c>
      <c r="EB342">
        <v>0</v>
      </c>
      <c r="EC342">
        <v>0</v>
      </c>
      <c r="ED342">
        <v>27</v>
      </c>
      <c r="EE342">
        <v>0</v>
      </c>
      <c r="EF342">
        <v>0</v>
      </c>
      <c r="EG342">
        <v>0</v>
      </c>
      <c r="EH342">
        <v>0</v>
      </c>
      <c r="EI342">
        <v>1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46</v>
      </c>
      <c r="ET342">
        <v>40</v>
      </c>
      <c r="EU342">
        <v>23</v>
      </c>
      <c r="EV342">
        <v>1</v>
      </c>
      <c r="EW342">
        <v>3</v>
      </c>
      <c r="EX342">
        <v>1</v>
      </c>
      <c r="EY342">
        <v>1</v>
      </c>
      <c r="EZ342">
        <v>1</v>
      </c>
      <c r="FA342">
        <v>2</v>
      </c>
      <c r="FB342">
        <v>0</v>
      </c>
      <c r="FC342">
        <v>1</v>
      </c>
      <c r="FD342">
        <v>2</v>
      </c>
      <c r="FE342">
        <v>0</v>
      </c>
      <c r="FF342">
        <v>0</v>
      </c>
      <c r="FG342">
        <v>1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2</v>
      </c>
      <c r="FR342">
        <v>2</v>
      </c>
      <c r="FS342">
        <v>40</v>
      </c>
      <c r="FT342">
        <v>26</v>
      </c>
      <c r="FU342">
        <v>8</v>
      </c>
      <c r="FV342">
        <v>0</v>
      </c>
      <c r="FW342">
        <v>7</v>
      </c>
      <c r="FX342">
        <v>1</v>
      </c>
      <c r="FY342">
        <v>0</v>
      </c>
      <c r="FZ342">
        <v>1</v>
      </c>
      <c r="GA342">
        <v>0</v>
      </c>
      <c r="GB342">
        <v>1</v>
      </c>
      <c r="GC342">
        <v>0</v>
      </c>
      <c r="GD342">
        <v>0</v>
      </c>
      <c r="GE342">
        <v>0</v>
      </c>
      <c r="GF342">
        <v>0</v>
      </c>
      <c r="GG342">
        <v>2</v>
      </c>
      <c r="GH342">
        <v>0</v>
      </c>
      <c r="GI342">
        <v>2</v>
      </c>
      <c r="GJ342">
        <v>1</v>
      </c>
      <c r="GK342">
        <v>1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2</v>
      </c>
      <c r="GS342">
        <v>26</v>
      </c>
      <c r="GT342">
        <v>52</v>
      </c>
      <c r="GU342">
        <v>24</v>
      </c>
      <c r="GV342">
        <v>1</v>
      </c>
      <c r="GW342">
        <v>0</v>
      </c>
      <c r="GX342">
        <v>0</v>
      </c>
      <c r="GY342">
        <v>1</v>
      </c>
      <c r="GZ342">
        <v>0</v>
      </c>
      <c r="HA342">
        <v>0</v>
      </c>
      <c r="HB342">
        <v>0</v>
      </c>
      <c r="HC342">
        <v>0</v>
      </c>
      <c r="HD342">
        <v>15</v>
      </c>
      <c r="HE342">
        <v>0</v>
      </c>
      <c r="HF342">
        <v>3</v>
      </c>
      <c r="HG342">
        <v>0</v>
      </c>
      <c r="HH342">
        <v>1</v>
      </c>
      <c r="HI342">
        <v>1</v>
      </c>
      <c r="HJ342">
        <v>0</v>
      </c>
      <c r="HK342">
        <v>1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5</v>
      </c>
      <c r="HS342">
        <v>52</v>
      </c>
      <c r="HT342">
        <v>2</v>
      </c>
      <c r="HU342">
        <v>0</v>
      </c>
      <c r="HV342">
        <v>0</v>
      </c>
      <c r="HW342">
        <v>1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1</v>
      </c>
      <c r="ID342">
        <v>0</v>
      </c>
      <c r="IE342">
        <v>0</v>
      </c>
      <c r="IF342">
        <v>0</v>
      </c>
      <c r="IG342">
        <v>0</v>
      </c>
      <c r="IH342">
        <v>2</v>
      </c>
    </row>
    <row r="343" spans="1:242">
      <c r="A343" t="s">
        <v>690</v>
      </c>
      <c r="B343" t="s">
        <v>689</v>
      </c>
      <c r="C343" t="str">
        <f>"080803"</f>
        <v>080803</v>
      </c>
      <c r="D343" t="s">
        <v>688</v>
      </c>
      <c r="E343">
        <v>4</v>
      </c>
      <c r="F343">
        <v>96</v>
      </c>
      <c r="G343">
        <v>100</v>
      </c>
      <c r="H343">
        <v>40</v>
      </c>
      <c r="I343">
        <v>60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60</v>
      </c>
      <c r="T343">
        <v>0</v>
      </c>
      <c r="U343">
        <v>0</v>
      </c>
      <c r="V343">
        <v>60</v>
      </c>
      <c r="W343">
        <v>5</v>
      </c>
      <c r="X343">
        <v>4</v>
      </c>
      <c r="Y343">
        <v>1</v>
      </c>
      <c r="Z343">
        <v>0</v>
      </c>
      <c r="AA343">
        <v>55</v>
      </c>
      <c r="AB343">
        <v>19</v>
      </c>
      <c r="AC343">
        <v>2</v>
      </c>
      <c r="AD343">
        <v>0</v>
      </c>
      <c r="AE343">
        <v>5</v>
      </c>
      <c r="AF343">
        <v>2</v>
      </c>
      <c r="AG343">
        <v>0</v>
      </c>
      <c r="AH343">
        <v>4</v>
      </c>
      <c r="AI343">
        <v>0</v>
      </c>
      <c r="AJ343">
        <v>1</v>
      </c>
      <c r="AK343">
        <v>1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1</v>
      </c>
      <c r="AZ343">
        <v>1</v>
      </c>
      <c r="BA343">
        <v>19</v>
      </c>
      <c r="BB343">
        <v>15</v>
      </c>
      <c r="BC343">
        <v>7</v>
      </c>
      <c r="BD343">
        <v>2</v>
      </c>
      <c r="BE343">
        <v>0</v>
      </c>
      <c r="BF343">
        <v>0</v>
      </c>
      <c r="BG343">
        <v>2</v>
      </c>
      <c r="BH343">
        <v>0</v>
      </c>
      <c r="BI343">
        <v>0</v>
      </c>
      <c r="BJ343">
        <v>0</v>
      </c>
      <c r="BK343">
        <v>0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1</v>
      </c>
      <c r="BW343">
        <v>0</v>
      </c>
      <c r="BX343">
        <v>1</v>
      </c>
      <c r="BY343">
        <v>1</v>
      </c>
      <c r="BZ343">
        <v>0</v>
      </c>
      <c r="CA343">
        <v>15</v>
      </c>
      <c r="CB343">
        <v>1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1</v>
      </c>
      <c r="CO343">
        <v>0</v>
      </c>
      <c r="CP343">
        <v>0</v>
      </c>
      <c r="CQ343">
        <v>0</v>
      </c>
      <c r="CR343">
        <v>0</v>
      </c>
      <c r="CS343">
        <v>1</v>
      </c>
      <c r="CT343">
        <v>5</v>
      </c>
      <c r="CU343">
        <v>2</v>
      </c>
      <c r="CV343">
        <v>0</v>
      </c>
      <c r="CW343">
        <v>0</v>
      </c>
      <c r="CX343">
        <v>0</v>
      </c>
      <c r="CY343">
        <v>1</v>
      </c>
      <c r="CZ343">
        <v>0</v>
      </c>
      <c r="DA343">
        <v>0</v>
      </c>
      <c r="DB343">
        <v>0</v>
      </c>
      <c r="DC343">
        <v>0</v>
      </c>
      <c r="DD343">
        <v>1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1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5</v>
      </c>
      <c r="DT343">
        <v>3</v>
      </c>
      <c r="DU343">
        <v>1</v>
      </c>
      <c r="DV343">
        <v>0</v>
      </c>
      <c r="DW343">
        <v>1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1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3</v>
      </c>
      <c r="ET343">
        <v>5</v>
      </c>
      <c r="EU343">
        <v>1</v>
      </c>
      <c r="EV343">
        <v>0</v>
      </c>
      <c r="EW343">
        <v>0</v>
      </c>
      <c r="EX343">
        <v>2</v>
      </c>
      <c r="EY343">
        <v>0</v>
      </c>
      <c r="EZ343">
        <v>0</v>
      </c>
      <c r="FA343">
        <v>0</v>
      </c>
      <c r="FB343">
        <v>1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1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5</v>
      </c>
      <c r="FT343">
        <v>3</v>
      </c>
      <c r="FU343">
        <v>1</v>
      </c>
      <c r="FV343">
        <v>0</v>
      </c>
      <c r="FW343">
        <v>0</v>
      </c>
      <c r="FX343">
        <v>0</v>
      </c>
      <c r="FY343">
        <v>0</v>
      </c>
      <c r="FZ343">
        <v>1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1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3</v>
      </c>
      <c r="GT343">
        <v>3</v>
      </c>
      <c r="GU343">
        <v>1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2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3</v>
      </c>
      <c r="HT343">
        <v>1</v>
      </c>
      <c r="HU343">
        <v>1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1</v>
      </c>
    </row>
    <row r="344" spans="1:242">
      <c r="A344" t="s">
        <v>687</v>
      </c>
      <c r="B344" t="s">
        <v>683</v>
      </c>
      <c r="C344" t="str">
        <f>"080804"</f>
        <v>080804</v>
      </c>
      <c r="D344" t="s">
        <v>686</v>
      </c>
      <c r="E344">
        <v>1</v>
      </c>
      <c r="F344">
        <v>1567</v>
      </c>
      <c r="G344">
        <v>1180</v>
      </c>
      <c r="H344">
        <v>542</v>
      </c>
      <c r="I344">
        <v>638</v>
      </c>
      <c r="J344">
        <v>0</v>
      </c>
      <c r="K344">
        <v>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638</v>
      </c>
      <c r="T344">
        <v>0</v>
      </c>
      <c r="U344">
        <v>0</v>
      </c>
      <c r="V344">
        <v>638</v>
      </c>
      <c r="W344">
        <v>39</v>
      </c>
      <c r="X344">
        <v>32</v>
      </c>
      <c r="Y344">
        <v>7</v>
      </c>
      <c r="Z344">
        <v>0</v>
      </c>
      <c r="AA344">
        <v>599</v>
      </c>
      <c r="AB344">
        <v>202</v>
      </c>
      <c r="AC344">
        <v>16</v>
      </c>
      <c r="AD344">
        <v>13</v>
      </c>
      <c r="AE344">
        <v>22</v>
      </c>
      <c r="AF344">
        <v>7</v>
      </c>
      <c r="AG344">
        <v>5</v>
      </c>
      <c r="AH344">
        <v>2</v>
      </c>
      <c r="AI344">
        <v>89</v>
      </c>
      <c r="AJ344">
        <v>5</v>
      </c>
      <c r="AK344">
        <v>0</v>
      </c>
      <c r="AL344">
        <v>2</v>
      </c>
      <c r="AM344">
        <v>0</v>
      </c>
      <c r="AN344">
        <v>32</v>
      </c>
      <c r="AO344">
        <v>1</v>
      </c>
      <c r="AP344">
        <v>0</v>
      </c>
      <c r="AQ344">
        <v>2</v>
      </c>
      <c r="AR344">
        <v>0</v>
      </c>
      <c r="AS344">
        <v>1</v>
      </c>
      <c r="AT344">
        <v>0</v>
      </c>
      <c r="AU344">
        <v>0</v>
      </c>
      <c r="AV344">
        <v>1</v>
      </c>
      <c r="AW344">
        <v>0</v>
      </c>
      <c r="AX344">
        <v>1</v>
      </c>
      <c r="AY344">
        <v>0</v>
      </c>
      <c r="AZ344">
        <v>3</v>
      </c>
      <c r="BA344">
        <v>202</v>
      </c>
      <c r="BB344">
        <v>146</v>
      </c>
      <c r="BC344">
        <v>30</v>
      </c>
      <c r="BD344">
        <v>35</v>
      </c>
      <c r="BE344">
        <v>2</v>
      </c>
      <c r="BF344">
        <v>56</v>
      </c>
      <c r="BG344">
        <v>0</v>
      </c>
      <c r="BH344">
        <v>0</v>
      </c>
      <c r="BI344">
        <v>1</v>
      </c>
      <c r="BJ344">
        <v>2</v>
      </c>
      <c r="BK344">
        <v>0</v>
      </c>
      <c r="BL344">
        <v>3</v>
      </c>
      <c r="BM344">
        <v>0</v>
      </c>
      <c r="BN344">
        <v>0</v>
      </c>
      <c r="BO344">
        <v>0</v>
      </c>
      <c r="BP344">
        <v>2</v>
      </c>
      <c r="BQ344">
        <v>0</v>
      </c>
      <c r="BR344">
        <v>1</v>
      </c>
      <c r="BS344">
        <v>3</v>
      </c>
      <c r="BT344">
        <v>3</v>
      </c>
      <c r="BU344">
        <v>0</v>
      </c>
      <c r="BV344">
        <v>0</v>
      </c>
      <c r="BW344">
        <v>2</v>
      </c>
      <c r="BX344">
        <v>1</v>
      </c>
      <c r="BY344">
        <v>1</v>
      </c>
      <c r="BZ344">
        <v>4</v>
      </c>
      <c r="CA344">
        <v>146</v>
      </c>
      <c r="CB344">
        <v>18</v>
      </c>
      <c r="CC344">
        <v>6</v>
      </c>
      <c r="CD344">
        <v>3</v>
      </c>
      <c r="CE344">
        <v>0</v>
      </c>
      <c r="CF344">
        <v>1</v>
      </c>
      <c r="CG344">
        <v>0</v>
      </c>
      <c r="CH344">
        <v>1</v>
      </c>
      <c r="CI344">
        <v>4</v>
      </c>
      <c r="CJ344">
        <v>1</v>
      </c>
      <c r="CK344">
        <v>0</v>
      </c>
      <c r="CL344">
        <v>0</v>
      </c>
      <c r="CM344">
        <v>0</v>
      </c>
      <c r="CN344">
        <v>2</v>
      </c>
      <c r="CO344">
        <v>0</v>
      </c>
      <c r="CP344">
        <v>0</v>
      </c>
      <c r="CQ344">
        <v>0</v>
      </c>
      <c r="CR344">
        <v>0</v>
      </c>
      <c r="CS344">
        <v>18</v>
      </c>
      <c r="CT344">
        <v>46</v>
      </c>
      <c r="CU344">
        <v>6</v>
      </c>
      <c r="CV344">
        <v>32</v>
      </c>
      <c r="CW344">
        <v>0</v>
      </c>
      <c r="CX344">
        <v>0</v>
      </c>
      <c r="CY344">
        <v>2</v>
      </c>
      <c r="CZ344">
        <v>2</v>
      </c>
      <c r="DA344">
        <v>1</v>
      </c>
      <c r="DB344">
        <v>0</v>
      </c>
      <c r="DC344">
        <v>0</v>
      </c>
      <c r="DD344">
        <v>1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2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46</v>
      </c>
      <c r="DT344">
        <v>68</v>
      </c>
      <c r="DU344">
        <v>5</v>
      </c>
      <c r="DV344">
        <v>24</v>
      </c>
      <c r="DW344">
        <v>0</v>
      </c>
      <c r="DX344">
        <v>1</v>
      </c>
      <c r="DY344">
        <v>1</v>
      </c>
      <c r="DZ344">
        <v>1</v>
      </c>
      <c r="EA344">
        <v>5</v>
      </c>
      <c r="EB344">
        <v>0</v>
      </c>
      <c r="EC344">
        <v>0</v>
      </c>
      <c r="ED344">
        <v>27</v>
      </c>
      <c r="EE344">
        <v>0</v>
      </c>
      <c r="EF344">
        <v>0</v>
      </c>
      <c r="EG344">
        <v>0</v>
      </c>
      <c r="EH344">
        <v>1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2</v>
      </c>
      <c r="EQ344">
        <v>0</v>
      </c>
      <c r="ER344">
        <v>1</v>
      </c>
      <c r="ES344">
        <v>68</v>
      </c>
      <c r="ET344">
        <v>52</v>
      </c>
      <c r="EU344">
        <v>37</v>
      </c>
      <c r="EV344">
        <v>6</v>
      </c>
      <c r="EW344">
        <v>2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4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2</v>
      </c>
      <c r="FK344">
        <v>0</v>
      </c>
      <c r="FL344">
        <v>0</v>
      </c>
      <c r="FM344">
        <v>0</v>
      </c>
      <c r="FN344">
        <v>0</v>
      </c>
      <c r="FO344">
        <v>1</v>
      </c>
      <c r="FP344">
        <v>0</v>
      </c>
      <c r="FQ344">
        <v>0</v>
      </c>
      <c r="FR344">
        <v>0</v>
      </c>
      <c r="FS344">
        <v>52</v>
      </c>
      <c r="FT344">
        <v>37</v>
      </c>
      <c r="FU344">
        <v>11</v>
      </c>
      <c r="FV344">
        <v>2</v>
      </c>
      <c r="FW344">
        <v>2</v>
      </c>
      <c r="FX344">
        <v>1</v>
      </c>
      <c r="FY344">
        <v>2</v>
      </c>
      <c r="FZ344">
        <v>0</v>
      </c>
      <c r="GA344">
        <v>3</v>
      </c>
      <c r="GB344">
        <v>3</v>
      </c>
      <c r="GC344">
        <v>1</v>
      </c>
      <c r="GD344">
        <v>0</v>
      </c>
      <c r="GE344">
        <v>1</v>
      </c>
      <c r="GF344">
        <v>0</v>
      </c>
      <c r="GG344">
        <v>0</v>
      </c>
      <c r="GH344">
        <v>0</v>
      </c>
      <c r="GI344">
        <v>5</v>
      </c>
      <c r="GJ344">
        <v>1</v>
      </c>
      <c r="GK344">
        <v>1</v>
      </c>
      <c r="GL344">
        <v>1</v>
      </c>
      <c r="GM344">
        <v>0</v>
      </c>
      <c r="GN344">
        <v>2</v>
      </c>
      <c r="GO344">
        <v>1</v>
      </c>
      <c r="GP344">
        <v>0</v>
      </c>
      <c r="GQ344">
        <v>0</v>
      </c>
      <c r="GR344">
        <v>0</v>
      </c>
      <c r="GS344">
        <v>37</v>
      </c>
      <c r="GT344">
        <v>27</v>
      </c>
      <c r="GU344">
        <v>14</v>
      </c>
      <c r="GV344">
        <v>2</v>
      </c>
      <c r="GW344">
        <v>2</v>
      </c>
      <c r="GX344">
        <v>0</v>
      </c>
      <c r="GY344">
        <v>1</v>
      </c>
      <c r="GZ344">
        <v>1</v>
      </c>
      <c r="HA344">
        <v>3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1</v>
      </c>
      <c r="HH344">
        <v>2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1</v>
      </c>
      <c r="HP344">
        <v>0</v>
      </c>
      <c r="HQ344">
        <v>0</v>
      </c>
      <c r="HR344">
        <v>0</v>
      </c>
      <c r="HS344">
        <v>27</v>
      </c>
      <c r="HT344">
        <v>3</v>
      </c>
      <c r="HU344">
        <v>2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1</v>
      </c>
      <c r="IH344">
        <v>3</v>
      </c>
    </row>
    <row r="345" spans="1:242">
      <c r="A345" t="s">
        <v>685</v>
      </c>
      <c r="B345" t="s">
        <v>683</v>
      </c>
      <c r="C345" t="str">
        <f>"080804"</f>
        <v>080804</v>
      </c>
      <c r="D345" t="s">
        <v>263</v>
      </c>
      <c r="E345">
        <v>2</v>
      </c>
      <c r="F345">
        <v>591</v>
      </c>
      <c r="G345">
        <v>450</v>
      </c>
      <c r="H345">
        <v>253</v>
      </c>
      <c r="I345">
        <v>197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197</v>
      </c>
      <c r="T345">
        <v>0</v>
      </c>
      <c r="U345">
        <v>0</v>
      </c>
      <c r="V345">
        <v>197</v>
      </c>
      <c r="W345">
        <v>11</v>
      </c>
      <c r="X345">
        <v>8</v>
      </c>
      <c r="Y345">
        <v>3</v>
      </c>
      <c r="Z345">
        <v>0</v>
      </c>
      <c r="AA345">
        <v>186</v>
      </c>
      <c r="AB345">
        <v>58</v>
      </c>
      <c r="AC345">
        <v>8</v>
      </c>
      <c r="AD345">
        <v>4</v>
      </c>
      <c r="AE345">
        <v>5</v>
      </c>
      <c r="AF345">
        <v>1</v>
      </c>
      <c r="AG345">
        <v>2</v>
      </c>
      <c r="AH345">
        <v>0</v>
      </c>
      <c r="AI345">
        <v>1</v>
      </c>
      <c r="AJ345">
        <v>1</v>
      </c>
      <c r="AK345">
        <v>1</v>
      </c>
      <c r="AL345">
        <v>0</v>
      </c>
      <c r="AM345">
        <v>0</v>
      </c>
      <c r="AN345">
        <v>32</v>
      </c>
      <c r="AO345">
        <v>0</v>
      </c>
      <c r="AP345">
        <v>1</v>
      </c>
      <c r="AQ345">
        <v>0</v>
      </c>
      <c r="AR345">
        <v>0</v>
      </c>
      <c r="AS345">
        <v>1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1</v>
      </c>
      <c r="BA345">
        <v>58</v>
      </c>
      <c r="BB345">
        <v>34</v>
      </c>
      <c r="BC345">
        <v>16</v>
      </c>
      <c r="BD345">
        <v>8</v>
      </c>
      <c r="BE345">
        <v>1</v>
      </c>
      <c r="BF345">
        <v>4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3</v>
      </c>
      <c r="BR345">
        <v>0</v>
      </c>
      <c r="BS345">
        <v>0</v>
      </c>
      <c r="BT345">
        <v>2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34</v>
      </c>
      <c r="CB345">
        <v>5</v>
      </c>
      <c r="CC345">
        <v>3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1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1</v>
      </c>
      <c r="CS345">
        <v>5</v>
      </c>
      <c r="CT345">
        <v>16</v>
      </c>
      <c r="CU345">
        <v>5</v>
      </c>
      <c r="CV345">
        <v>2</v>
      </c>
      <c r="CW345">
        <v>0</v>
      </c>
      <c r="CX345">
        <v>0</v>
      </c>
      <c r="CY345">
        <v>6</v>
      </c>
      <c r="CZ345">
        <v>0</v>
      </c>
      <c r="DA345">
        <v>0</v>
      </c>
      <c r="DB345">
        <v>0</v>
      </c>
      <c r="DC345">
        <v>1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1</v>
      </c>
      <c r="DQ345">
        <v>1</v>
      </c>
      <c r="DR345">
        <v>0</v>
      </c>
      <c r="DS345">
        <v>16</v>
      </c>
      <c r="DT345">
        <v>21</v>
      </c>
      <c r="DU345">
        <v>2</v>
      </c>
      <c r="DV345">
        <v>4</v>
      </c>
      <c r="DW345">
        <v>0</v>
      </c>
      <c r="DX345">
        <v>1</v>
      </c>
      <c r="DY345">
        <v>0</v>
      </c>
      <c r="DZ345">
        <v>0</v>
      </c>
      <c r="EA345">
        <v>1</v>
      </c>
      <c r="EB345">
        <v>0</v>
      </c>
      <c r="EC345">
        <v>0</v>
      </c>
      <c r="ED345">
        <v>11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2</v>
      </c>
      <c r="ES345">
        <v>21</v>
      </c>
      <c r="ET345">
        <v>19</v>
      </c>
      <c r="EU345">
        <v>10</v>
      </c>
      <c r="EV345">
        <v>2</v>
      </c>
      <c r="EW345">
        <v>0</v>
      </c>
      <c r="EX345">
        <v>0</v>
      </c>
      <c r="EY345">
        <v>0</v>
      </c>
      <c r="EZ345">
        <v>1</v>
      </c>
      <c r="FA345">
        <v>0</v>
      </c>
      <c r="FB345">
        <v>0</v>
      </c>
      <c r="FC345">
        <v>0</v>
      </c>
      <c r="FD345">
        <v>3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2</v>
      </c>
      <c r="FN345">
        <v>0</v>
      </c>
      <c r="FO345">
        <v>0</v>
      </c>
      <c r="FP345">
        <v>0</v>
      </c>
      <c r="FQ345">
        <v>0</v>
      </c>
      <c r="FR345">
        <v>1</v>
      </c>
      <c r="FS345">
        <v>19</v>
      </c>
      <c r="FT345">
        <v>21</v>
      </c>
      <c r="FU345">
        <v>8</v>
      </c>
      <c r="FV345">
        <v>0</v>
      </c>
      <c r="FW345">
        <v>1</v>
      </c>
      <c r="FX345">
        <v>0</v>
      </c>
      <c r="FY345">
        <v>1</v>
      </c>
      <c r="FZ345">
        <v>2</v>
      </c>
      <c r="GA345">
        <v>0</v>
      </c>
      <c r="GB345">
        <v>1</v>
      </c>
      <c r="GC345">
        <v>1</v>
      </c>
      <c r="GD345">
        <v>1</v>
      </c>
      <c r="GE345">
        <v>0</v>
      </c>
      <c r="GF345">
        <v>0</v>
      </c>
      <c r="GG345">
        <v>0</v>
      </c>
      <c r="GH345">
        <v>0</v>
      </c>
      <c r="GI345">
        <v>2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2</v>
      </c>
      <c r="GQ345">
        <v>2</v>
      </c>
      <c r="GR345">
        <v>0</v>
      </c>
      <c r="GS345">
        <v>21</v>
      </c>
      <c r="GT345">
        <v>11</v>
      </c>
      <c r="GU345">
        <v>5</v>
      </c>
      <c r="GV345">
        <v>0</v>
      </c>
      <c r="GW345">
        <v>1</v>
      </c>
      <c r="GX345">
        <v>0</v>
      </c>
      <c r="GY345">
        <v>0</v>
      </c>
      <c r="GZ345">
        <v>1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1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2</v>
      </c>
      <c r="HO345">
        <v>0</v>
      </c>
      <c r="HP345">
        <v>0</v>
      </c>
      <c r="HQ345">
        <v>1</v>
      </c>
      <c r="HR345">
        <v>0</v>
      </c>
      <c r="HS345">
        <v>11</v>
      </c>
      <c r="HT345">
        <v>1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1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1</v>
      </c>
    </row>
    <row r="346" spans="1:242">
      <c r="A346" t="s">
        <v>684</v>
      </c>
      <c r="B346" t="s">
        <v>683</v>
      </c>
      <c r="C346" t="str">
        <f>"080804"</f>
        <v>080804</v>
      </c>
      <c r="D346" t="s">
        <v>263</v>
      </c>
      <c r="E346">
        <v>3</v>
      </c>
      <c r="F346">
        <v>967</v>
      </c>
      <c r="G346">
        <v>730</v>
      </c>
      <c r="H346">
        <v>345</v>
      </c>
      <c r="I346">
        <v>385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385</v>
      </c>
      <c r="T346">
        <v>0</v>
      </c>
      <c r="U346">
        <v>0</v>
      </c>
      <c r="V346">
        <v>385</v>
      </c>
      <c r="W346">
        <v>20</v>
      </c>
      <c r="X346">
        <v>14</v>
      </c>
      <c r="Y346">
        <v>6</v>
      </c>
      <c r="Z346">
        <v>0</v>
      </c>
      <c r="AA346">
        <v>365</v>
      </c>
      <c r="AB346">
        <v>140</v>
      </c>
      <c r="AC346">
        <v>9</v>
      </c>
      <c r="AD346">
        <v>9</v>
      </c>
      <c r="AE346">
        <v>22</v>
      </c>
      <c r="AF346">
        <v>3</v>
      </c>
      <c r="AG346">
        <v>2</v>
      </c>
      <c r="AH346">
        <v>1</v>
      </c>
      <c r="AI346">
        <v>70</v>
      </c>
      <c r="AJ346">
        <v>1</v>
      </c>
      <c r="AK346">
        <v>0</v>
      </c>
      <c r="AL346">
        <v>2</v>
      </c>
      <c r="AM346">
        <v>1</v>
      </c>
      <c r="AN346">
        <v>18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1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1</v>
      </c>
      <c r="BA346">
        <v>140</v>
      </c>
      <c r="BB346">
        <v>75</v>
      </c>
      <c r="BC346">
        <v>11</v>
      </c>
      <c r="BD346">
        <v>15</v>
      </c>
      <c r="BE346">
        <v>0</v>
      </c>
      <c r="BF346">
        <v>31</v>
      </c>
      <c r="BG346">
        <v>1</v>
      </c>
      <c r="BH346">
        <v>0</v>
      </c>
      <c r="BI346">
        <v>0</v>
      </c>
      <c r="BJ346">
        <v>0</v>
      </c>
      <c r="BK346">
        <v>0</v>
      </c>
      <c r="BL346">
        <v>9</v>
      </c>
      <c r="BM346">
        <v>0</v>
      </c>
      <c r="BN346">
        <v>1</v>
      </c>
      <c r="BO346">
        <v>0</v>
      </c>
      <c r="BP346">
        <v>1</v>
      </c>
      <c r="BQ346">
        <v>0</v>
      </c>
      <c r="BR346">
        <v>0</v>
      </c>
      <c r="BS346">
        <v>1</v>
      </c>
      <c r="BT346">
        <v>0</v>
      </c>
      <c r="BU346">
        <v>2</v>
      </c>
      <c r="BV346">
        <v>0</v>
      </c>
      <c r="BW346">
        <v>1</v>
      </c>
      <c r="BX346">
        <v>0</v>
      </c>
      <c r="BY346">
        <v>0</v>
      </c>
      <c r="BZ346">
        <v>2</v>
      </c>
      <c r="CA346">
        <v>75</v>
      </c>
      <c r="CB346">
        <v>11</v>
      </c>
      <c r="CC346">
        <v>5</v>
      </c>
      <c r="CD346">
        <v>0</v>
      </c>
      <c r="CE346">
        <v>1</v>
      </c>
      <c r="CF346">
        <v>2</v>
      </c>
      <c r="CG346">
        <v>1</v>
      </c>
      <c r="CH346">
        <v>0</v>
      </c>
      <c r="CI346">
        <v>0</v>
      </c>
      <c r="CJ346">
        <v>1</v>
      </c>
      <c r="CK346">
        <v>0</v>
      </c>
      <c r="CL346">
        <v>0</v>
      </c>
      <c r="CM346">
        <v>0</v>
      </c>
      <c r="CN346">
        <v>1</v>
      </c>
      <c r="CO346">
        <v>0</v>
      </c>
      <c r="CP346">
        <v>0</v>
      </c>
      <c r="CQ346">
        <v>0</v>
      </c>
      <c r="CR346">
        <v>0</v>
      </c>
      <c r="CS346">
        <v>11</v>
      </c>
      <c r="CT346">
        <v>11</v>
      </c>
      <c r="CU346">
        <v>3</v>
      </c>
      <c r="CV346">
        <v>3</v>
      </c>
      <c r="CW346">
        <v>0</v>
      </c>
      <c r="CX346">
        <v>1</v>
      </c>
      <c r="CY346">
        <v>0</v>
      </c>
      <c r="CZ346">
        <v>3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1</v>
      </c>
      <c r="DP346">
        <v>0</v>
      </c>
      <c r="DQ346">
        <v>0</v>
      </c>
      <c r="DR346">
        <v>0</v>
      </c>
      <c r="DS346">
        <v>11</v>
      </c>
      <c r="DT346">
        <v>36</v>
      </c>
      <c r="DU346">
        <v>1</v>
      </c>
      <c r="DV346">
        <v>11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3</v>
      </c>
      <c r="ED346">
        <v>15</v>
      </c>
      <c r="EE346">
        <v>1</v>
      </c>
      <c r="EF346">
        <v>0</v>
      </c>
      <c r="EG346">
        <v>1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3</v>
      </c>
      <c r="EN346">
        <v>0</v>
      </c>
      <c r="EO346">
        <v>0</v>
      </c>
      <c r="EP346">
        <v>1</v>
      </c>
      <c r="EQ346">
        <v>0</v>
      </c>
      <c r="ER346">
        <v>0</v>
      </c>
      <c r="ES346">
        <v>36</v>
      </c>
      <c r="ET346">
        <v>24</v>
      </c>
      <c r="EU346">
        <v>9</v>
      </c>
      <c r="EV346">
        <v>0</v>
      </c>
      <c r="EW346">
        <v>0</v>
      </c>
      <c r="EX346">
        <v>0</v>
      </c>
      <c r="EY346">
        <v>0</v>
      </c>
      <c r="EZ346">
        <v>2</v>
      </c>
      <c r="FA346">
        <v>2</v>
      </c>
      <c r="FB346">
        <v>0</v>
      </c>
      <c r="FC346">
        <v>0</v>
      </c>
      <c r="FD346">
        <v>4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3</v>
      </c>
      <c r="FK346">
        <v>1</v>
      </c>
      <c r="FL346">
        <v>0</v>
      </c>
      <c r="FM346">
        <v>0</v>
      </c>
      <c r="FN346">
        <v>0</v>
      </c>
      <c r="FO346">
        <v>0</v>
      </c>
      <c r="FP346">
        <v>1</v>
      </c>
      <c r="FQ346">
        <v>0</v>
      </c>
      <c r="FR346">
        <v>2</v>
      </c>
      <c r="FS346">
        <v>24</v>
      </c>
      <c r="FT346">
        <v>55</v>
      </c>
      <c r="FU346">
        <v>14</v>
      </c>
      <c r="FV346">
        <v>0</v>
      </c>
      <c r="FW346">
        <v>2</v>
      </c>
      <c r="FX346">
        <v>2</v>
      </c>
      <c r="FY346">
        <v>1</v>
      </c>
      <c r="FZ346">
        <v>3</v>
      </c>
      <c r="GA346">
        <v>3</v>
      </c>
      <c r="GB346">
        <v>0</v>
      </c>
      <c r="GC346">
        <v>1</v>
      </c>
      <c r="GD346">
        <v>0</v>
      </c>
      <c r="GE346">
        <v>6</v>
      </c>
      <c r="GF346">
        <v>0</v>
      </c>
      <c r="GG346">
        <v>0</v>
      </c>
      <c r="GH346">
        <v>0</v>
      </c>
      <c r="GI346">
        <v>19</v>
      </c>
      <c r="GJ346">
        <v>0</v>
      </c>
      <c r="GK346">
        <v>1</v>
      </c>
      <c r="GL346">
        <v>0</v>
      </c>
      <c r="GM346">
        <v>0</v>
      </c>
      <c r="GN346">
        <v>0</v>
      </c>
      <c r="GO346">
        <v>0</v>
      </c>
      <c r="GP346">
        <v>3</v>
      </c>
      <c r="GQ346">
        <v>0</v>
      </c>
      <c r="GR346">
        <v>0</v>
      </c>
      <c r="GS346">
        <v>55</v>
      </c>
      <c r="GT346">
        <v>13</v>
      </c>
      <c r="GU346">
        <v>8</v>
      </c>
      <c r="GV346">
        <v>1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2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2</v>
      </c>
      <c r="HQ346">
        <v>0</v>
      </c>
      <c r="HR346">
        <v>0</v>
      </c>
      <c r="HS346">
        <v>13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</row>
    <row r="347" spans="1:242">
      <c r="A347" t="s">
        <v>682</v>
      </c>
      <c r="B347" t="s">
        <v>651</v>
      </c>
      <c r="C347" t="str">
        <f>"080805"</f>
        <v>080805</v>
      </c>
      <c r="D347" t="s">
        <v>681</v>
      </c>
      <c r="E347">
        <v>1</v>
      </c>
      <c r="F347">
        <v>2318</v>
      </c>
      <c r="G347">
        <v>1780</v>
      </c>
      <c r="H347">
        <v>591</v>
      </c>
      <c r="I347">
        <v>1189</v>
      </c>
      <c r="J347">
        <v>0</v>
      </c>
      <c r="K347">
        <v>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1189</v>
      </c>
      <c r="T347">
        <v>0</v>
      </c>
      <c r="U347">
        <v>0</v>
      </c>
      <c r="V347">
        <v>1189</v>
      </c>
      <c r="W347">
        <v>23</v>
      </c>
      <c r="X347">
        <v>20</v>
      </c>
      <c r="Y347">
        <v>3</v>
      </c>
      <c r="Z347">
        <v>0</v>
      </c>
      <c r="AA347">
        <v>1166</v>
      </c>
      <c r="AB347">
        <v>286</v>
      </c>
      <c r="AC347">
        <v>65</v>
      </c>
      <c r="AD347">
        <v>51</v>
      </c>
      <c r="AE347">
        <v>37</v>
      </c>
      <c r="AF347">
        <v>15</v>
      </c>
      <c r="AG347">
        <v>7</v>
      </c>
      <c r="AH347">
        <v>2</v>
      </c>
      <c r="AI347">
        <v>29</v>
      </c>
      <c r="AJ347">
        <v>1</v>
      </c>
      <c r="AK347">
        <v>6</v>
      </c>
      <c r="AL347">
        <v>1</v>
      </c>
      <c r="AM347">
        <v>1</v>
      </c>
      <c r="AN347">
        <v>56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v>1</v>
      </c>
      <c r="AW347">
        <v>0</v>
      </c>
      <c r="AX347">
        <v>1</v>
      </c>
      <c r="AY347">
        <v>0</v>
      </c>
      <c r="AZ347">
        <v>12</v>
      </c>
      <c r="BA347">
        <v>286</v>
      </c>
      <c r="BB347">
        <v>363</v>
      </c>
      <c r="BC347">
        <v>129</v>
      </c>
      <c r="BD347">
        <v>77</v>
      </c>
      <c r="BE347">
        <v>7</v>
      </c>
      <c r="BF347">
        <v>113</v>
      </c>
      <c r="BG347">
        <v>0</v>
      </c>
      <c r="BH347">
        <v>1</v>
      </c>
      <c r="BI347">
        <v>3</v>
      </c>
      <c r="BJ347">
        <v>4</v>
      </c>
      <c r="BK347">
        <v>4</v>
      </c>
      <c r="BL347">
        <v>1</v>
      </c>
      <c r="BM347">
        <v>0</v>
      </c>
      <c r="BN347">
        <v>0</v>
      </c>
      <c r="BO347">
        <v>6</v>
      </c>
      <c r="BP347">
        <v>1</v>
      </c>
      <c r="BQ347">
        <v>0</v>
      </c>
      <c r="BR347">
        <v>0</v>
      </c>
      <c r="BS347">
        <v>1</v>
      </c>
      <c r="BT347">
        <v>6</v>
      </c>
      <c r="BU347">
        <v>1</v>
      </c>
      <c r="BV347">
        <v>2</v>
      </c>
      <c r="BW347">
        <v>2</v>
      </c>
      <c r="BX347">
        <v>0</v>
      </c>
      <c r="BY347">
        <v>0</v>
      </c>
      <c r="BZ347">
        <v>5</v>
      </c>
      <c r="CA347">
        <v>363</v>
      </c>
      <c r="CB347">
        <v>32</v>
      </c>
      <c r="CC347">
        <v>12</v>
      </c>
      <c r="CD347">
        <v>2</v>
      </c>
      <c r="CE347">
        <v>0</v>
      </c>
      <c r="CF347">
        <v>4</v>
      </c>
      <c r="CG347">
        <v>1</v>
      </c>
      <c r="CH347">
        <v>0</v>
      </c>
      <c r="CI347">
        <v>2</v>
      </c>
      <c r="CJ347">
        <v>2</v>
      </c>
      <c r="CK347">
        <v>0</v>
      </c>
      <c r="CL347">
        <v>0</v>
      </c>
      <c r="CM347">
        <v>0</v>
      </c>
      <c r="CN347">
        <v>5</v>
      </c>
      <c r="CO347">
        <v>1</v>
      </c>
      <c r="CP347">
        <v>0</v>
      </c>
      <c r="CQ347">
        <v>1</v>
      </c>
      <c r="CR347">
        <v>2</v>
      </c>
      <c r="CS347">
        <v>32</v>
      </c>
      <c r="CT347">
        <v>95</v>
      </c>
      <c r="CU347">
        <v>27</v>
      </c>
      <c r="CV347">
        <v>30</v>
      </c>
      <c r="CW347">
        <v>1</v>
      </c>
      <c r="CX347">
        <v>0</v>
      </c>
      <c r="CY347">
        <v>12</v>
      </c>
      <c r="CZ347">
        <v>0</v>
      </c>
      <c r="DA347">
        <v>0</v>
      </c>
      <c r="DB347">
        <v>1</v>
      </c>
      <c r="DC347">
        <v>1</v>
      </c>
      <c r="DD347">
        <v>16</v>
      </c>
      <c r="DE347">
        <v>1</v>
      </c>
      <c r="DF347">
        <v>1</v>
      </c>
      <c r="DG347">
        <v>1</v>
      </c>
      <c r="DH347">
        <v>0</v>
      </c>
      <c r="DI347">
        <v>0</v>
      </c>
      <c r="DJ347">
        <v>0</v>
      </c>
      <c r="DK347">
        <v>2</v>
      </c>
      <c r="DL347">
        <v>0</v>
      </c>
      <c r="DM347">
        <v>0</v>
      </c>
      <c r="DN347">
        <v>1</v>
      </c>
      <c r="DO347">
        <v>0</v>
      </c>
      <c r="DP347">
        <v>0</v>
      </c>
      <c r="DQ347">
        <v>1</v>
      </c>
      <c r="DR347">
        <v>0</v>
      </c>
      <c r="DS347">
        <v>95</v>
      </c>
      <c r="DT347">
        <v>66</v>
      </c>
      <c r="DU347">
        <v>2</v>
      </c>
      <c r="DV347">
        <v>21</v>
      </c>
      <c r="DW347">
        <v>2</v>
      </c>
      <c r="DX347">
        <v>2</v>
      </c>
      <c r="DY347">
        <v>1</v>
      </c>
      <c r="DZ347">
        <v>0</v>
      </c>
      <c r="EA347">
        <v>1</v>
      </c>
      <c r="EB347">
        <v>1</v>
      </c>
      <c r="EC347">
        <v>0</v>
      </c>
      <c r="ED347">
        <v>31</v>
      </c>
      <c r="EE347">
        <v>0</v>
      </c>
      <c r="EF347">
        <v>2</v>
      </c>
      <c r="EG347">
        <v>0</v>
      </c>
      <c r="EH347">
        <v>2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1</v>
      </c>
      <c r="ER347">
        <v>0</v>
      </c>
      <c r="ES347">
        <v>66</v>
      </c>
      <c r="ET347">
        <v>85</v>
      </c>
      <c r="EU347">
        <v>48</v>
      </c>
      <c r="EV347">
        <v>4</v>
      </c>
      <c r="EW347">
        <v>2</v>
      </c>
      <c r="EX347">
        <v>1</v>
      </c>
      <c r="EY347">
        <v>4</v>
      </c>
      <c r="EZ347">
        <v>0</v>
      </c>
      <c r="FA347">
        <v>0</v>
      </c>
      <c r="FB347">
        <v>0</v>
      </c>
      <c r="FC347">
        <v>1</v>
      </c>
      <c r="FD347">
        <v>10</v>
      </c>
      <c r="FE347">
        <v>0</v>
      </c>
      <c r="FF347">
        <v>0</v>
      </c>
      <c r="FG347">
        <v>0</v>
      </c>
      <c r="FH347">
        <v>0</v>
      </c>
      <c r="FI347">
        <v>2</v>
      </c>
      <c r="FJ347">
        <v>1</v>
      </c>
      <c r="FK347">
        <v>0</v>
      </c>
      <c r="FL347">
        <v>2</v>
      </c>
      <c r="FM347">
        <v>0</v>
      </c>
      <c r="FN347">
        <v>3</v>
      </c>
      <c r="FO347">
        <v>1</v>
      </c>
      <c r="FP347">
        <v>0</v>
      </c>
      <c r="FQ347">
        <v>0</v>
      </c>
      <c r="FR347">
        <v>6</v>
      </c>
      <c r="FS347">
        <v>85</v>
      </c>
      <c r="FT347">
        <v>127</v>
      </c>
      <c r="FU347">
        <v>42</v>
      </c>
      <c r="FV347">
        <v>2</v>
      </c>
      <c r="FW347">
        <v>9</v>
      </c>
      <c r="FX347">
        <v>8</v>
      </c>
      <c r="FY347">
        <v>1</v>
      </c>
      <c r="FZ347">
        <v>10</v>
      </c>
      <c r="GA347">
        <v>6</v>
      </c>
      <c r="GB347">
        <v>2</v>
      </c>
      <c r="GC347">
        <v>3</v>
      </c>
      <c r="GD347">
        <v>2</v>
      </c>
      <c r="GE347">
        <v>2</v>
      </c>
      <c r="GF347">
        <v>1</v>
      </c>
      <c r="GG347">
        <v>2</v>
      </c>
      <c r="GH347">
        <v>0</v>
      </c>
      <c r="GI347">
        <v>6</v>
      </c>
      <c r="GJ347">
        <v>0</v>
      </c>
      <c r="GK347">
        <v>5</v>
      </c>
      <c r="GL347">
        <v>0</v>
      </c>
      <c r="GM347">
        <v>1</v>
      </c>
      <c r="GN347">
        <v>2</v>
      </c>
      <c r="GO347">
        <v>1</v>
      </c>
      <c r="GP347">
        <v>2</v>
      </c>
      <c r="GQ347">
        <v>2</v>
      </c>
      <c r="GR347">
        <v>18</v>
      </c>
      <c r="GS347">
        <v>127</v>
      </c>
      <c r="GT347">
        <v>104</v>
      </c>
      <c r="GU347">
        <v>54</v>
      </c>
      <c r="GV347">
        <v>7</v>
      </c>
      <c r="GW347">
        <v>1</v>
      </c>
      <c r="GX347">
        <v>3</v>
      </c>
      <c r="GY347">
        <v>3</v>
      </c>
      <c r="GZ347">
        <v>12</v>
      </c>
      <c r="HA347">
        <v>4</v>
      </c>
      <c r="HB347">
        <v>3</v>
      </c>
      <c r="HC347">
        <v>2</v>
      </c>
      <c r="HD347">
        <v>7</v>
      </c>
      <c r="HE347">
        <v>1</v>
      </c>
      <c r="HF347">
        <v>0</v>
      </c>
      <c r="HG347">
        <v>1</v>
      </c>
      <c r="HH347">
        <v>1</v>
      </c>
      <c r="HI347">
        <v>1</v>
      </c>
      <c r="HJ347">
        <v>0</v>
      </c>
      <c r="HK347">
        <v>0</v>
      </c>
      <c r="HL347">
        <v>0</v>
      </c>
      <c r="HM347">
        <v>0</v>
      </c>
      <c r="HN347">
        <v>1</v>
      </c>
      <c r="HO347">
        <v>1</v>
      </c>
      <c r="HP347">
        <v>0</v>
      </c>
      <c r="HQ347">
        <v>0</v>
      </c>
      <c r="HR347">
        <v>2</v>
      </c>
      <c r="HS347">
        <v>104</v>
      </c>
      <c r="HT347">
        <v>8</v>
      </c>
      <c r="HU347">
        <v>4</v>
      </c>
      <c r="HV347">
        <v>2</v>
      </c>
      <c r="HW347">
        <v>0</v>
      </c>
      <c r="HX347">
        <v>0</v>
      </c>
      <c r="HY347">
        <v>0</v>
      </c>
      <c r="HZ347">
        <v>0</v>
      </c>
      <c r="IA347">
        <v>1</v>
      </c>
      <c r="IB347">
        <v>0</v>
      </c>
      <c r="IC347">
        <v>0</v>
      </c>
      <c r="ID347">
        <v>0</v>
      </c>
      <c r="IE347">
        <v>0</v>
      </c>
      <c r="IF347">
        <v>1</v>
      </c>
      <c r="IG347">
        <v>0</v>
      </c>
      <c r="IH347">
        <v>8</v>
      </c>
    </row>
    <row r="348" spans="1:242">
      <c r="A348" t="s">
        <v>680</v>
      </c>
      <c r="B348" t="s">
        <v>651</v>
      </c>
      <c r="C348" t="str">
        <f>"080805"</f>
        <v>080805</v>
      </c>
      <c r="D348" t="s">
        <v>679</v>
      </c>
      <c r="E348">
        <v>2</v>
      </c>
      <c r="F348">
        <v>1256</v>
      </c>
      <c r="G348">
        <v>960</v>
      </c>
      <c r="H348">
        <v>361</v>
      </c>
      <c r="I348">
        <v>599</v>
      </c>
      <c r="J348">
        <v>0</v>
      </c>
      <c r="K348">
        <v>2</v>
      </c>
      <c r="L348">
        <v>4</v>
      </c>
      <c r="M348">
        <v>4</v>
      </c>
      <c r="N348">
        <v>1</v>
      </c>
      <c r="O348">
        <v>0</v>
      </c>
      <c r="P348">
        <v>0</v>
      </c>
      <c r="Q348">
        <v>0</v>
      </c>
      <c r="R348">
        <v>3</v>
      </c>
      <c r="S348">
        <v>602</v>
      </c>
      <c r="T348">
        <v>3</v>
      </c>
      <c r="U348">
        <v>0</v>
      </c>
      <c r="V348">
        <v>602</v>
      </c>
      <c r="W348">
        <v>16</v>
      </c>
      <c r="X348">
        <v>11</v>
      </c>
      <c r="Y348">
        <v>5</v>
      </c>
      <c r="Z348">
        <v>0</v>
      </c>
      <c r="AA348">
        <v>586</v>
      </c>
      <c r="AB348">
        <v>149</v>
      </c>
      <c r="AC348">
        <v>11</v>
      </c>
      <c r="AD348">
        <v>29</v>
      </c>
      <c r="AE348">
        <v>25</v>
      </c>
      <c r="AF348">
        <v>15</v>
      </c>
      <c r="AG348">
        <v>0</v>
      </c>
      <c r="AH348">
        <v>5</v>
      </c>
      <c r="AI348">
        <v>20</v>
      </c>
      <c r="AJ348">
        <v>1</v>
      </c>
      <c r="AK348">
        <v>1</v>
      </c>
      <c r="AL348">
        <v>0</v>
      </c>
      <c r="AM348">
        <v>0</v>
      </c>
      <c r="AN348">
        <v>29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1</v>
      </c>
      <c r="AX348">
        <v>2</v>
      </c>
      <c r="AY348">
        <v>0</v>
      </c>
      <c r="AZ348">
        <v>9</v>
      </c>
      <c r="BA348">
        <v>149</v>
      </c>
      <c r="BB348">
        <v>189</v>
      </c>
      <c r="BC348">
        <v>54</v>
      </c>
      <c r="BD348">
        <v>42</v>
      </c>
      <c r="BE348">
        <v>11</v>
      </c>
      <c r="BF348">
        <v>56</v>
      </c>
      <c r="BG348">
        <v>1</v>
      </c>
      <c r="BH348">
        <v>1</v>
      </c>
      <c r="BI348">
        <v>1</v>
      </c>
      <c r="BJ348">
        <v>0</v>
      </c>
      <c r="BK348">
        <v>2</v>
      </c>
      <c r="BL348">
        <v>1</v>
      </c>
      <c r="BM348">
        <v>0</v>
      </c>
      <c r="BN348">
        <v>2</v>
      </c>
      <c r="BO348">
        <v>0</v>
      </c>
      <c r="BP348">
        <v>1</v>
      </c>
      <c r="BQ348">
        <v>2</v>
      </c>
      <c r="BR348">
        <v>0</v>
      </c>
      <c r="BS348">
        <v>2</v>
      </c>
      <c r="BT348">
        <v>1</v>
      </c>
      <c r="BU348">
        <v>1</v>
      </c>
      <c r="BV348">
        <v>2</v>
      </c>
      <c r="BW348">
        <v>6</v>
      </c>
      <c r="BX348">
        <v>2</v>
      </c>
      <c r="BY348">
        <v>0</v>
      </c>
      <c r="BZ348">
        <v>1</v>
      </c>
      <c r="CA348">
        <v>189</v>
      </c>
      <c r="CB348">
        <v>17</v>
      </c>
      <c r="CC348">
        <v>7</v>
      </c>
      <c r="CD348">
        <v>4</v>
      </c>
      <c r="CE348">
        <v>1</v>
      </c>
      <c r="CF348">
        <v>0</v>
      </c>
      <c r="CG348">
        <v>0</v>
      </c>
      <c r="CH348">
        <v>2</v>
      </c>
      <c r="CI348">
        <v>0</v>
      </c>
      <c r="CJ348">
        <v>1</v>
      </c>
      <c r="CK348">
        <v>0</v>
      </c>
      <c r="CL348">
        <v>0</v>
      </c>
      <c r="CM348">
        <v>1</v>
      </c>
      <c r="CN348">
        <v>0</v>
      </c>
      <c r="CO348">
        <v>0</v>
      </c>
      <c r="CP348">
        <v>0</v>
      </c>
      <c r="CQ348">
        <v>0</v>
      </c>
      <c r="CR348">
        <v>1</v>
      </c>
      <c r="CS348">
        <v>17</v>
      </c>
      <c r="CT348">
        <v>29</v>
      </c>
      <c r="CU348">
        <v>7</v>
      </c>
      <c r="CV348">
        <v>9</v>
      </c>
      <c r="CW348">
        <v>3</v>
      </c>
      <c r="CX348">
        <v>0</v>
      </c>
      <c r="CY348">
        <v>4</v>
      </c>
      <c r="CZ348">
        <v>1</v>
      </c>
      <c r="DA348">
        <v>0</v>
      </c>
      <c r="DB348">
        <v>0</v>
      </c>
      <c r="DC348">
        <v>1</v>
      </c>
      <c r="DD348">
        <v>1</v>
      </c>
      <c r="DE348">
        <v>0</v>
      </c>
      <c r="DF348">
        <v>1</v>
      </c>
      <c r="DG348">
        <v>0</v>
      </c>
      <c r="DH348">
        <v>0</v>
      </c>
      <c r="DI348">
        <v>0</v>
      </c>
      <c r="DJ348">
        <v>1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1</v>
      </c>
      <c r="DS348">
        <v>29</v>
      </c>
      <c r="DT348">
        <v>29</v>
      </c>
      <c r="DU348">
        <v>3</v>
      </c>
      <c r="DV348">
        <v>9</v>
      </c>
      <c r="DW348">
        <v>0</v>
      </c>
      <c r="DX348">
        <v>1</v>
      </c>
      <c r="DY348">
        <v>0</v>
      </c>
      <c r="DZ348">
        <v>0</v>
      </c>
      <c r="EA348">
        <v>0</v>
      </c>
      <c r="EB348">
        <v>1</v>
      </c>
      <c r="EC348">
        <v>0</v>
      </c>
      <c r="ED348">
        <v>15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29</v>
      </c>
      <c r="ET348">
        <v>51</v>
      </c>
      <c r="EU348">
        <v>27</v>
      </c>
      <c r="EV348">
        <v>7</v>
      </c>
      <c r="EW348">
        <v>1</v>
      </c>
      <c r="EX348">
        <v>1</v>
      </c>
      <c r="EY348">
        <v>3</v>
      </c>
      <c r="EZ348">
        <v>1</v>
      </c>
      <c r="FA348">
        <v>0</v>
      </c>
      <c r="FB348">
        <v>1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4</v>
      </c>
      <c r="FN348">
        <v>0</v>
      </c>
      <c r="FO348">
        <v>0</v>
      </c>
      <c r="FP348">
        <v>0</v>
      </c>
      <c r="FQ348">
        <v>0</v>
      </c>
      <c r="FR348">
        <v>6</v>
      </c>
      <c r="FS348">
        <v>51</v>
      </c>
      <c r="FT348">
        <v>60</v>
      </c>
      <c r="FU348">
        <v>20</v>
      </c>
      <c r="FV348">
        <v>2</v>
      </c>
      <c r="FW348">
        <v>7</v>
      </c>
      <c r="FX348">
        <v>4</v>
      </c>
      <c r="FY348">
        <v>4</v>
      </c>
      <c r="FZ348">
        <v>0</v>
      </c>
      <c r="GA348">
        <v>4</v>
      </c>
      <c r="GB348">
        <v>4</v>
      </c>
      <c r="GC348">
        <v>0</v>
      </c>
      <c r="GD348">
        <v>1</v>
      </c>
      <c r="GE348">
        <v>1</v>
      </c>
      <c r="GF348">
        <v>3</v>
      </c>
      <c r="GG348">
        <v>0</v>
      </c>
      <c r="GH348">
        <v>0</v>
      </c>
      <c r="GI348">
        <v>0</v>
      </c>
      <c r="GJ348">
        <v>1</v>
      </c>
      <c r="GK348">
        <v>2</v>
      </c>
      <c r="GL348">
        <v>1</v>
      </c>
      <c r="GM348">
        <v>0</v>
      </c>
      <c r="GN348">
        <v>0</v>
      </c>
      <c r="GO348">
        <v>0</v>
      </c>
      <c r="GP348">
        <v>3</v>
      </c>
      <c r="GQ348">
        <v>3</v>
      </c>
      <c r="GR348">
        <v>0</v>
      </c>
      <c r="GS348">
        <v>60</v>
      </c>
      <c r="GT348">
        <v>61</v>
      </c>
      <c r="GU348">
        <v>31</v>
      </c>
      <c r="GV348">
        <v>4</v>
      </c>
      <c r="GW348">
        <v>2</v>
      </c>
      <c r="GX348">
        <v>0</v>
      </c>
      <c r="GY348">
        <v>1</v>
      </c>
      <c r="GZ348">
        <v>1</v>
      </c>
      <c r="HA348">
        <v>4</v>
      </c>
      <c r="HB348">
        <v>0</v>
      </c>
      <c r="HC348">
        <v>1</v>
      </c>
      <c r="HD348">
        <v>10</v>
      </c>
      <c r="HE348">
        <v>0</v>
      </c>
      <c r="HF348">
        <v>0</v>
      </c>
      <c r="HG348">
        <v>2</v>
      </c>
      <c r="HH348">
        <v>2</v>
      </c>
      <c r="HI348">
        <v>2</v>
      </c>
      <c r="HJ348">
        <v>1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61</v>
      </c>
      <c r="HT348">
        <v>1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1</v>
      </c>
      <c r="IH348">
        <v>1</v>
      </c>
    </row>
    <row r="349" spans="1:242">
      <c r="A349" t="s">
        <v>678</v>
      </c>
      <c r="B349" t="s">
        <v>651</v>
      </c>
      <c r="C349" t="str">
        <f>"080805"</f>
        <v>080805</v>
      </c>
      <c r="D349" t="s">
        <v>34</v>
      </c>
      <c r="E349">
        <v>3</v>
      </c>
      <c r="F349">
        <v>1122</v>
      </c>
      <c r="G349">
        <v>870</v>
      </c>
      <c r="H349">
        <v>338</v>
      </c>
      <c r="I349">
        <v>532</v>
      </c>
      <c r="J349">
        <v>0</v>
      </c>
      <c r="K349">
        <v>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532</v>
      </c>
      <c r="T349">
        <v>0</v>
      </c>
      <c r="U349">
        <v>0</v>
      </c>
      <c r="V349">
        <v>532</v>
      </c>
      <c r="W349">
        <v>12</v>
      </c>
      <c r="X349">
        <v>6</v>
      </c>
      <c r="Y349">
        <v>2</v>
      </c>
      <c r="Z349">
        <v>0</v>
      </c>
      <c r="AA349">
        <v>520</v>
      </c>
      <c r="AB349">
        <v>130</v>
      </c>
      <c r="AC349">
        <v>19</v>
      </c>
      <c r="AD349">
        <v>15</v>
      </c>
      <c r="AE349">
        <v>27</v>
      </c>
      <c r="AF349">
        <v>16</v>
      </c>
      <c r="AG349">
        <v>0</v>
      </c>
      <c r="AH349">
        <v>0</v>
      </c>
      <c r="AI349">
        <v>18</v>
      </c>
      <c r="AJ349">
        <v>2</v>
      </c>
      <c r="AK349">
        <v>2</v>
      </c>
      <c r="AL349">
        <v>2</v>
      </c>
      <c r="AM349">
        <v>0</v>
      </c>
      <c r="AN349">
        <v>18</v>
      </c>
      <c r="AO349">
        <v>0</v>
      </c>
      <c r="AP349">
        <v>0</v>
      </c>
      <c r="AQ349">
        <v>0</v>
      </c>
      <c r="AR349">
        <v>1</v>
      </c>
      <c r="AS349">
        <v>1</v>
      </c>
      <c r="AT349">
        <v>1</v>
      </c>
      <c r="AU349">
        <v>0</v>
      </c>
      <c r="AV349">
        <v>1</v>
      </c>
      <c r="AW349">
        <v>1</v>
      </c>
      <c r="AX349">
        <v>0</v>
      </c>
      <c r="AY349">
        <v>0</v>
      </c>
      <c r="AZ349">
        <v>6</v>
      </c>
      <c r="BA349">
        <v>130</v>
      </c>
      <c r="BB349">
        <v>159</v>
      </c>
      <c r="BC349">
        <v>62</v>
      </c>
      <c r="BD349">
        <v>32</v>
      </c>
      <c r="BE349">
        <v>3</v>
      </c>
      <c r="BF349">
        <v>57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0</v>
      </c>
      <c r="BM349">
        <v>0</v>
      </c>
      <c r="BN349">
        <v>1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1</v>
      </c>
      <c r="BU349">
        <v>0</v>
      </c>
      <c r="BV349">
        <v>2</v>
      </c>
      <c r="BW349">
        <v>0</v>
      </c>
      <c r="BX349">
        <v>0</v>
      </c>
      <c r="BY349">
        <v>0</v>
      </c>
      <c r="BZ349">
        <v>0</v>
      </c>
      <c r="CA349">
        <v>159</v>
      </c>
      <c r="CB349">
        <v>29</v>
      </c>
      <c r="CC349">
        <v>13</v>
      </c>
      <c r="CD349">
        <v>4</v>
      </c>
      <c r="CE349">
        <v>1</v>
      </c>
      <c r="CF349">
        <v>2</v>
      </c>
      <c r="CG349">
        <v>3</v>
      </c>
      <c r="CH349">
        <v>1</v>
      </c>
      <c r="CI349">
        <v>0</v>
      </c>
      <c r="CJ349">
        <v>0</v>
      </c>
      <c r="CK349">
        <v>0</v>
      </c>
      <c r="CL349">
        <v>1</v>
      </c>
      <c r="CM349">
        <v>1</v>
      </c>
      <c r="CN349">
        <v>0</v>
      </c>
      <c r="CO349">
        <v>0</v>
      </c>
      <c r="CP349">
        <v>1</v>
      </c>
      <c r="CQ349">
        <v>1</v>
      </c>
      <c r="CR349">
        <v>1</v>
      </c>
      <c r="CS349">
        <v>29</v>
      </c>
      <c r="CT349">
        <v>35</v>
      </c>
      <c r="CU349">
        <v>11</v>
      </c>
      <c r="CV349">
        <v>7</v>
      </c>
      <c r="CW349">
        <v>2</v>
      </c>
      <c r="CX349">
        <v>0</v>
      </c>
      <c r="CY349">
        <v>5</v>
      </c>
      <c r="CZ349">
        <v>0</v>
      </c>
      <c r="DA349">
        <v>0</v>
      </c>
      <c r="DB349">
        <v>0</v>
      </c>
      <c r="DC349">
        <v>1</v>
      </c>
      <c r="DD349">
        <v>1</v>
      </c>
      <c r="DE349">
        <v>2</v>
      </c>
      <c r="DF349">
        <v>0</v>
      </c>
      <c r="DG349">
        <v>0</v>
      </c>
      <c r="DH349">
        <v>0</v>
      </c>
      <c r="DI349">
        <v>0</v>
      </c>
      <c r="DJ349">
        <v>1</v>
      </c>
      <c r="DK349">
        <v>1</v>
      </c>
      <c r="DL349">
        <v>0</v>
      </c>
      <c r="DM349">
        <v>1</v>
      </c>
      <c r="DN349">
        <v>1</v>
      </c>
      <c r="DO349">
        <v>2</v>
      </c>
      <c r="DP349">
        <v>0</v>
      </c>
      <c r="DQ349">
        <v>0</v>
      </c>
      <c r="DR349">
        <v>0</v>
      </c>
      <c r="DS349">
        <v>35</v>
      </c>
      <c r="DT349">
        <v>30</v>
      </c>
      <c r="DU349">
        <v>1</v>
      </c>
      <c r="DV349">
        <v>14</v>
      </c>
      <c r="DW349">
        <v>0</v>
      </c>
      <c r="DX349">
        <v>1</v>
      </c>
      <c r="DY349">
        <v>2</v>
      </c>
      <c r="DZ349">
        <v>0</v>
      </c>
      <c r="EA349">
        <v>0</v>
      </c>
      <c r="EB349">
        <v>0</v>
      </c>
      <c r="EC349">
        <v>0</v>
      </c>
      <c r="ED349">
        <v>11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1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30</v>
      </c>
      <c r="ET349">
        <v>44</v>
      </c>
      <c r="EU349">
        <v>28</v>
      </c>
      <c r="EV349">
        <v>1</v>
      </c>
      <c r="EW349">
        <v>2</v>
      </c>
      <c r="EX349">
        <v>1</v>
      </c>
      <c r="EY349">
        <v>1</v>
      </c>
      <c r="EZ349">
        <v>0</v>
      </c>
      <c r="FA349">
        <v>0</v>
      </c>
      <c r="FB349">
        <v>0</v>
      </c>
      <c r="FC349">
        <v>1</v>
      </c>
      <c r="FD349">
        <v>1</v>
      </c>
      <c r="FE349">
        <v>0</v>
      </c>
      <c r="FF349">
        <v>0</v>
      </c>
      <c r="FG349">
        <v>0</v>
      </c>
      <c r="FH349">
        <v>0</v>
      </c>
      <c r="FI349">
        <v>2</v>
      </c>
      <c r="FJ349">
        <v>1</v>
      </c>
      <c r="FK349">
        <v>0</v>
      </c>
      <c r="FL349">
        <v>0</v>
      </c>
      <c r="FM349">
        <v>1</v>
      </c>
      <c r="FN349">
        <v>1</v>
      </c>
      <c r="FO349">
        <v>0</v>
      </c>
      <c r="FP349">
        <v>0</v>
      </c>
      <c r="FQ349">
        <v>0</v>
      </c>
      <c r="FR349">
        <v>4</v>
      </c>
      <c r="FS349">
        <v>44</v>
      </c>
      <c r="FT349">
        <v>53</v>
      </c>
      <c r="FU349">
        <v>19</v>
      </c>
      <c r="FV349">
        <v>2</v>
      </c>
      <c r="FW349">
        <v>2</v>
      </c>
      <c r="FX349">
        <v>7</v>
      </c>
      <c r="FY349">
        <v>1</v>
      </c>
      <c r="FZ349">
        <v>4</v>
      </c>
      <c r="GA349">
        <v>2</v>
      </c>
      <c r="GB349">
        <v>1</v>
      </c>
      <c r="GC349">
        <v>0</v>
      </c>
      <c r="GD349">
        <v>0</v>
      </c>
      <c r="GE349">
        <v>0</v>
      </c>
      <c r="GF349">
        <v>1</v>
      </c>
      <c r="GG349">
        <v>0</v>
      </c>
      <c r="GH349">
        <v>3</v>
      </c>
      <c r="GI349">
        <v>2</v>
      </c>
      <c r="GJ349">
        <v>0</v>
      </c>
      <c r="GK349">
        <v>0</v>
      </c>
      <c r="GL349">
        <v>0</v>
      </c>
      <c r="GM349">
        <v>0</v>
      </c>
      <c r="GN349">
        <v>1</v>
      </c>
      <c r="GO349">
        <v>3</v>
      </c>
      <c r="GP349">
        <v>1</v>
      </c>
      <c r="GQ349">
        <v>0</v>
      </c>
      <c r="GR349">
        <v>4</v>
      </c>
      <c r="GS349">
        <v>53</v>
      </c>
      <c r="GT349">
        <v>34</v>
      </c>
      <c r="GU349">
        <v>14</v>
      </c>
      <c r="GV349">
        <v>4</v>
      </c>
      <c r="GW349">
        <v>3</v>
      </c>
      <c r="GX349">
        <v>2</v>
      </c>
      <c r="GY349">
        <v>0</v>
      </c>
      <c r="GZ349">
        <v>1</v>
      </c>
      <c r="HA349">
        <v>0</v>
      </c>
      <c r="HB349">
        <v>0</v>
      </c>
      <c r="HC349">
        <v>2</v>
      </c>
      <c r="HD349">
        <v>5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2</v>
      </c>
      <c r="HO349">
        <v>0</v>
      </c>
      <c r="HP349">
        <v>0</v>
      </c>
      <c r="HQ349">
        <v>0</v>
      </c>
      <c r="HR349">
        <v>1</v>
      </c>
      <c r="HS349">
        <v>34</v>
      </c>
      <c r="HT349">
        <v>6</v>
      </c>
      <c r="HU349">
        <v>4</v>
      </c>
      <c r="HV349">
        <v>0</v>
      </c>
      <c r="HW349">
        <v>0</v>
      </c>
      <c r="HX349">
        <v>0</v>
      </c>
      <c r="HY349">
        <v>0</v>
      </c>
      <c r="HZ349">
        <v>1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1</v>
      </c>
      <c r="IH349">
        <v>6</v>
      </c>
    </row>
    <row r="350" spans="1:242">
      <c r="A350" t="s">
        <v>677</v>
      </c>
      <c r="B350" t="s">
        <v>651</v>
      </c>
      <c r="C350" t="str">
        <f>"080805"</f>
        <v>080805</v>
      </c>
      <c r="D350" t="s">
        <v>676</v>
      </c>
      <c r="E350">
        <v>4</v>
      </c>
      <c r="F350">
        <v>2315</v>
      </c>
      <c r="G350">
        <v>1770</v>
      </c>
      <c r="H350">
        <v>774</v>
      </c>
      <c r="I350">
        <v>996</v>
      </c>
      <c r="J350">
        <v>0</v>
      </c>
      <c r="K350">
        <v>7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996</v>
      </c>
      <c r="T350">
        <v>0</v>
      </c>
      <c r="U350">
        <v>0</v>
      </c>
      <c r="V350">
        <v>996</v>
      </c>
      <c r="W350">
        <v>20</v>
      </c>
      <c r="X350">
        <v>18</v>
      </c>
      <c r="Y350">
        <v>2</v>
      </c>
      <c r="Z350">
        <v>0</v>
      </c>
      <c r="AA350">
        <v>976</v>
      </c>
      <c r="AB350">
        <v>277</v>
      </c>
      <c r="AC350">
        <v>58</v>
      </c>
      <c r="AD350">
        <v>27</v>
      </c>
      <c r="AE350">
        <v>52</v>
      </c>
      <c r="AF350">
        <v>15</v>
      </c>
      <c r="AG350">
        <v>6</v>
      </c>
      <c r="AH350">
        <v>4</v>
      </c>
      <c r="AI350">
        <v>20</v>
      </c>
      <c r="AJ350">
        <v>3</v>
      </c>
      <c r="AK350">
        <v>2</v>
      </c>
      <c r="AL350">
        <v>0</v>
      </c>
      <c r="AM350">
        <v>2</v>
      </c>
      <c r="AN350">
        <v>58</v>
      </c>
      <c r="AO350">
        <v>1</v>
      </c>
      <c r="AP350">
        <v>1</v>
      </c>
      <c r="AQ350">
        <v>1</v>
      </c>
      <c r="AR350">
        <v>0</v>
      </c>
      <c r="AS350">
        <v>4</v>
      </c>
      <c r="AT350">
        <v>0</v>
      </c>
      <c r="AU350">
        <v>0</v>
      </c>
      <c r="AV350">
        <v>0</v>
      </c>
      <c r="AW350">
        <v>1</v>
      </c>
      <c r="AX350">
        <v>1</v>
      </c>
      <c r="AY350">
        <v>1</v>
      </c>
      <c r="AZ350">
        <v>20</v>
      </c>
      <c r="BA350">
        <v>277</v>
      </c>
      <c r="BB350">
        <v>282</v>
      </c>
      <c r="BC350">
        <v>95</v>
      </c>
      <c r="BD350">
        <v>63</v>
      </c>
      <c r="BE350">
        <v>6</v>
      </c>
      <c r="BF350">
        <v>96</v>
      </c>
      <c r="BG350">
        <v>1</v>
      </c>
      <c r="BH350">
        <v>2</v>
      </c>
      <c r="BI350">
        <v>2</v>
      </c>
      <c r="BJ350">
        <v>1</v>
      </c>
      <c r="BK350">
        <v>0</v>
      </c>
      <c r="BL350">
        <v>1</v>
      </c>
      <c r="BM350">
        <v>0</v>
      </c>
      <c r="BN350">
        <v>0</v>
      </c>
      <c r="BO350">
        <v>2</v>
      </c>
      <c r="BP350">
        <v>0</v>
      </c>
      <c r="BQ350">
        <v>1</v>
      </c>
      <c r="BR350">
        <v>0</v>
      </c>
      <c r="BS350">
        <v>1</v>
      </c>
      <c r="BT350">
        <v>3</v>
      </c>
      <c r="BU350">
        <v>1</v>
      </c>
      <c r="BV350">
        <v>1</v>
      </c>
      <c r="BW350">
        <v>4</v>
      </c>
      <c r="BX350">
        <v>1</v>
      </c>
      <c r="BY350">
        <v>0</v>
      </c>
      <c r="BZ350">
        <v>1</v>
      </c>
      <c r="CA350">
        <v>282</v>
      </c>
      <c r="CB350">
        <v>30</v>
      </c>
      <c r="CC350">
        <v>15</v>
      </c>
      <c r="CD350">
        <v>6</v>
      </c>
      <c r="CE350">
        <v>3</v>
      </c>
      <c r="CF350">
        <v>1</v>
      </c>
      <c r="CG350">
        <v>2</v>
      </c>
      <c r="CH350">
        <v>0</v>
      </c>
      <c r="CI350">
        <v>0</v>
      </c>
      <c r="CJ350">
        <v>0</v>
      </c>
      <c r="CK350">
        <v>1</v>
      </c>
      <c r="CL350">
        <v>0</v>
      </c>
      <c r="CM350">
        <v>1</v>
      </c>
      <c r="CN350">
        <v>1</v>
      </c>
      <c r="CO350">
        <v>0</v>
      </c>
      <c r="CP350">
        <v>0</v>
      </c>
      <c r="CQ350">
        <v>0</v>
      </c>
      <c r="CR350">
        <v>0</v>
      </c>
      <c r="CS350">
        <v>30</v>
      </c>
      <c r="CT350">
        <v>71</v>
      </c>
      <c r="CU350">
        <v>19</v>
      </c>
      <c r="CV350">
        <v>16</v>
      </c>
      <c r="CW350">
        <v>2</v>
      </c>
      <c r="CX350">
        <v>2</v>
      </c>
      <c r="CY350">
        <v>21</v>
      </c>
      <c r="CZ350">
        <v>0</v>
      </c>
      <c r="DA350">
        <v>0</v>
      </c>
      <c r="DB350">
        <v>0</v>
      </c>
      <c r="DC350">
        <v>0</v>
      </c>
      <c r="DD350">
        <v>6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3</v>
      </c>
      <c r="DK350">
        <v>1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1</v>
      </c>
      <c r="DS350">
        <v>71</v>
      </c>
      <c r="DT350">
        <v>51</v>
      </c>
      <c r="DU350">
        <v>9</v>
      </c>
      <c r="DV350">
        <v>11</v>
      </c>
      <c r="DW350">
        <v>0</v>
      </c>
      <c r="DX350">
        <v>0</v>
      </c>
      <c r="DY350">
        <v>0</v>
      </c>
      <c r="DZ350">
        <v>0</v>
      </c>
      <c r="EA350">
        <v>1</v>
      </c>
      <c r="EB350">
        <v>1</v>
      </c>
      <c r="EC350">
        <v>0</v>
      </c>
      <c r="ED350">
        <v>28</v>
      </c>
      <c r="EE350">
        <v>0</v>
      </c>
      <c r="EF350">
        <v>0</v>
      </c>
      <c r="EG350">
        <v>1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51</v>
      </c>
      <c r="ET350">
        <v>84</v>
      </c>
      <c r="EU350">
        <v>45</v>
      </c>
      <c r="EV350">
        <v>5</v>
      </c>
      <c r="EW350">
        <v>4</v>
      </c>
      <c r="EX350">
        <v>0</v>
      </c>
      <c r="EY350">
        <v>3</v>
      </c>
      <c r="EZ350">
        <v>2</v>
      </c>
      <c r="FA350">
        <v>0</v>
      </c>
      <c r="FB350">
        <v>1</v>
      </c>
      <c r="FC350">
        <v>1</v>
      </c>
      <c r="FD350">
        <v>12</v>
      </c>
      <c r="FE350">
        <v>0</v>
      </c>
      <c r="FF350">
        <v>0</v>
      </c>
      <c r="FG350">
        <v>1</v>
      </c>
      <c r="FH350">
        <v>0</v>
      </c>
      <c r="FI350">
        <v>1</v>
      </c>
      <c r="FJ350">
        <v>2</v>
      </c>
      <c r="FK350">
        <v>0</v>
      </c>
      <c r="FL350">
        <v>0</v>
      </c>
      <c r="FM350">
        <v>0</v>
      </c>
      <c r="FN350">
        <v>3</v>
      </c>
      <c r="FO350">
        <v>1</v>
      </c>
      <c r="FP350">
        <v>0</v>
      </c>
      <c r="FQ350">
        <v>0</v>
      </c>
      <c r="FR350">
        <v>3</v>
      </c>
      <c r="FS350">
        <v>84</v>
      </c>
      <c r="FT350">
        <v>97</v>
      </c>
      <c r="FU350">
        <v>34</v>
      </c>
      <c r="FV350">
        <v>3</v>
      </c>
      <c r="FW350">
        <v>6</v>
      </c>
      <c r="FX350">
        <v>2</v>
      </c>
      <c r="FY350">
        <v>4</v>
      </c>
      <c r="FZ350">
        <v>4</v>
      </c>
      <c r="GA350">
        <v>3</v>
      </c>
      <c r="GB350">
        <v>12</v>
      </c>
      <c r="GC350">
        <v>1</v>
      </c>
      <c r="GD350">
        <v>1</v>
      </c>
      <c r="GE350">
        <v>0</v>
      </c>
      <c r="GF350">
        <v>1</v>
      </c>
      <c r="GG350">
        <v>1</v>
      </c>
      <c r="GH350">
        <v>0</v>
      </c>
      <c r="GI350">
        <v>4</v>
      </c>
      <c r="GJ350">
        <v>0</v>
      </c>
      <c r="GK350">
        <v>2</v>
      </c>
      <c r="GL350">
        <v>0</v>
      </c>
      <c r="GM350">
        <v>0</v>
      </c>
      <c r="GN350">
        <v>3</v>
      </c>
      <c r="GO350">
        <v>0</v>
      </c>
      <c r="GP350">
        <v>4</v>
      </c>
      <c r="GQ350">
        <v>4</v>
      </c>
      <c r="GR350">
        <v>8</v>
      </c>
      <c r="GS350">
        <v>97</v>
      </c>
      <c r="GT350">
        <v>82</v>
      </c>
      <c r="GU350">
        <v>44</v>
      </c>
      <c r="GV350">
        <v>7</v>
      </c>
      <c r="GW350">
        <v>3</v>
      </c>
      <c r="GX350">
        <v>0</v>
      </c>
      <c r="GY350">
        <v>1</v>
      </c>
      <c r="GZ350">
        <v>5</v>
      </c>
      <c r="HA350">
        <v>3</v>
      </c>
      <c r="HB350">
        <v>0</v>
      </c>
      <c r="HC350">
        <v>1</v>
      </c>
      <c r="HD350">
        <v>11</v>
      </c>
      <c r="HE350">
        <v>0</v>
      </c>
      <c r="HF350">
        <v>0</v>
      </c>
      <c r="HG350">
        <v>1</v>
      </c>
      <c r="HH350">
        <v>1</v>
      </c>
      <c r="HI350">
        <v>2</v>
      </c>
      <c r="HJ350">
        <v>0</v>
      </c>
      <c r="HK350">
        <v>1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1</v>
      </c>
      <c r="HR350">
        <v>1</v>
      </c>
      <c r="HS350">
        <v>82</v>
      </c>
      <c r="HT350">
        <v>2</v>
      </c>
      <c r="HU350">
        <v>1</v>
      </c>
      <c r="HV350">
        <v>1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2</v>
      </c>
    </row>
    <row r="351" spans="1:242">
      <c r="A351" t="s">
        <v>675</v>
      </c>
      <c r="B351" t="s">
        <v>651</v>
      </c>
      <c r="C351" t="str">
        <f>"080805"</f>
        <v>080805</v>
      </c>
      <c r="D351" t="s">
        <v>674</v>
      </c>
      <c r="E351">
        <v>5</v>
      </c>
      <c r="F351">
        <v>2271</v>
      </c>
      <c r="G351">
        <v>1740</v>
      </c>
      <c r="H351">
        <v>790</v>
      </c>
      <c r="I351">
        <v>950</v>
      </c>
      <c r="J351">
        <v>1</v>
      </c>
      <c r="K351">
        <v>13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950</v>
      </c>
      <c r="T351">
        <v>0</v>
      </c>
      <c r="U351">
        <v>0</v>
      </c>
      <c r="V351">
        <v>950</v>
      </c>
      <c r="W351">
        <v>28</v>
      </c>
      <c r="X351">
        <v>19</v>
      </c>
      <c r="Y351">
        <v>0</v>
      </c>
      <c r="Z351">
        <v>0</v>
      </c>
      <c r="AA351">
        <v>922</v>
      </c>
      <c r="AB351">
        <v>303</v>
      </c>
      <c r="AC351">
        <v>45</v>
      </c>
      <c r="AD351">
        <v>33</v>
      </c>
      <c r="AE351">
        <v>54</v>
      </c>
      <c r="AF351">
        <v>10</v>
      </c>
      <c r="AG351">
        <v>1</v>
      </c>
      <c r="AH351">
        <v>5</v>
      </c>
      <c r="AI351">
        <v>38</v>
      </c>
      <c r="AJ351">
        <v>1</v>
      </c>
      <c r="AK351">
        <v>3</v>
      </c>
      <c r="AL351">
        <v>3</v>
      </c>
      <c r="AM351">
        <v>1</v>
      </c>
      <c r="AN351">
        <v>73</v>
      </c>
      <c r="AO351">
        <v>1</v>
      </c>
      <c r="AP351">
        <v>0</v>
      </c>
      <c r="AQ351">
        <v>2</v>
      </c>
      <c r="AR351">
        <v>0</v>
      </c>
      <c r="AS351">
        <v>1</v>
      </c>
      <c r="AT351">
        <v>1</v>
      </c>
      <c r="AU351">
        <v>0</v>
      </c>
      <c r="AV351">
        <v>0</v>
      </c>
      <c r="AW351">
        <v>0</v>
      </c>
      <c r="AX351">
        <v>2</v>
      </c>
      <c r="AY351">
        <v>0</v>
      </c>
      <c r="AZ351">
        <v>29</v>
      </c>
      <c r="BA351">
        <v>303</v>
      </c>
      <c r="BB351">
        <v>285</v>
      </c>
      <c r="BC351">
        <v>99</v>
      </c>
      <c r="BD351">
        <v>80</v>
      </c>
      <c r="BE351">
        <v>10</v>
      </c>
      <c r="BF351">
        <v>75</v>
      </c>
      <c r="BG351">
        <v>2</v>
      </c>
      <c r="BH351">
        <v>3</v>
      </c>
      <c r="BI351">
        <v>0</v>
      </c>
      <c r="BJ351">
        <v>0</v>
      </c>
      <c r="BK351">
        <v>0</v>
      </c>
      <c r="BL351">
        <v>2</v>
      </c>
      <c r="BM351">
        <v>4</v>
      </c>
      <c r="BN351">
        <v>1</v>
      </c>
      <c r="BO351">
        <v>1</v>
      </c>
      <c r="BP351">
        <v>0</v>
      </c>
      <c r="BQ351">
        <v>2</v>
      </c>
      <c r="BR351">
        <v>0</v>
      </c>
      <c r="BS351">
        <v>0</v>
      </c>
      <c r="BT351">
        <v>2</v>
      </c>
      <c r="BU351">
        <v>1</v>
      </c>
      <c r="BV351">
        <v>0</v>
      </c>
      <c r="BW351">
        <v>2</v>
      </c>
      <c r="BX351">
        <v>0</v>
      </c>
      <c r="BY351">
        <v>1</v>
      </c>
      <c r="BZ351">
        <v>0</v>
      </c>
      <c r="CA351">
        <v>285</v>
      </c>
      <c r="CB351">
        <v>33</v>
      </c>
      <c r="CC351">
        <v>8</v>
      </c>
      <c r="CD351">
        <v>7</v>
      </c>
      <c r="CE351">
        <v>1</v>
      </c>
      <c r="CF351">
        <v>2</v>
      </c>
      <c r="CG351">
        <v>1</v>
      </c>
      <c r="CH351">
        <v>0</v>
      </c>
      <c r="CI351">
        <v>0</v>
      </c>
      <c r="CJ351">
        <v>0</v>
      </c>
      <c r="CK351">
        <v>2</v>
      </c>
      <c r="CL351">
        <v>0</v>
      </c>
      <c r="CM351">
        <v>3</v>
      </c>
      <c r="CN351">
        <v>3</v>
      </c>
      <c r="CO351">
        <v>0</v>
      </c>
      <c r="CP351">
        <v>2</v>
      </c>
      <c r="CQ351">
        <v>0</v>
      </c>
      <c r="CR351">
        <v>4</v>
      </c>
      <c r="CS351">
        <v>33</v>
      </c>
      <c r="CT351">
        <v>53</v>
      </c>
      <c r="CU351">
        <v>15</v>
      </c>
      <c r="CV351">
        <v>8</v>
      </c>
      <c r="CW351">
        <v>3</v>
      </c>
      <c r="CX351">
        <v>1</v>
      </c>
      <c r="CY351">
        <v>12</v>
      </c>
      <c r="CZ351">
        <v>1</v>
      </c>
      <c r="DA351">
        <v>0</v>
      </c>
      <c r="DB351">
        <v>1</v>
      </c>
      <c r="DC351">
        <v>1</v>
      </c>
      <c r="DD351">
        <v>2</v>
      </c>
      <c r="DE351">
        <v>0</v>
      </c>
      <c r="DF351">
        <v>0</v>
      </c>
      <c r="DG351">
        <v>0</v>
      </c>
      <c r="DH351">
        <v>1</v>
      </c>
      <c r="DI351">
        <v>1</v>
      </c>
      <c r="DJ351">
        <v>0</v>
      </c>
      <c r="DK351">
        <v>0</v>
      </c>
      <c r="DL351">
        <v>0</v>
      </c>
      <c r="DM351">
        <v>3</v>
      </c>
      <c r="DN351">
        <v>0</v>
      </c>
      <c r="DO351">
        <v>0</v>
      </c>
      <c r="DP351">
        <v>0</v>
      </c>
      <c r="DQ351">
        <v>1</v>
      </c>
      <c r="DR351">
        <v>3</v>
      </c>
      <c r="DS351">
        <v>53</v>
      </c>
      <c r="DT351">
        <v>37</v>
      </c>
      <c r="DU351">
        <v>5</v>
      </c>
      <c r="DV351">
        <v>14</v>
      </c>
      <c r="DW351">
        <v>1</v>
      </c>
      <c r="DX351">
        <v>0</v>
      </c>
      <c r="DY351">
        <v>0</v>
      </c>
      <c r="DZ351">
        <v>0</v>
      </c>
      <c r="EA351">
        <v>2</v>
      </c>
      <c r="EB351">
        <v>0</v>
      </c>
      <c r="EC351">
        <v>0</v>
      </c>
      <c r="ED351">
        <v>15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37</v>
      </c>
      <c r="ET351">
        <v>75</v>
      </c>
      <c r="EU351">
        <v>40</v>
      </c>
      <c r="EV351">
        <v>1</v>
      </c>
      <c r="EW351">
        <v>3</v>
      </c>
      <c r="EX351">
        <v>2</v>
      </c>
      <c r="EY351">
        <v>1</v>
      </c>
      <c r="EZ351">
        <v>0</v>
      </c>
      <c r="FA351">
        <v>0</v>
      </c>
      <c r="FB351">
        <v>0</v>
      </c>
      <c r="FC351">
        <v>3</v>
      </c>
      <c r="FD351">
        <v>6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1</v>
      </c>
      <c r="FK351">
        <v>0</v>
      </c>
      <c r="FL351">
        <v>1</v>
      </c>
      <c r="FM351">
        <v>0</v>
      </c>
      <c r="FN351">
        <v>1</v>
      </c>
      <c r="FO351">
        <v>0</v>
      </c>
      <c r="FP351">
        <v>0</v>
      </c>
      <c r="FQ351">
        <v>1</v>
      </c>
      <c r="FR351">
        <v>15</v>
      </c>
      <c r="FS351">
        <v>75</v>
      </c>
      <c r="FT351">
        <v>80</v>
      </c>
      <c r="FU351">
        <v>30</v>
      </c>
      <c r="FV351">
        <v>2</v>
      </c>
      <c r="FW351">
        <v>4</v>
      </c>
      <c r="FX351">
        <v>5</v>
      </c>
      <c r="FY351">
        <v>3</v>
      </c>
      <c r="FZ351">
        <v>4</v>
      </c>
      <c r="GA351">
        <v>2</v>
      </c>
      <c r="GB351">
        <v>3</v>
      </c>
      <c r="GC351">
        <v>2</v>
      </c>
      <c r="GD351">
        <v>0</v>
      </c>
      <c r="GE351">
        <v>2</v>
      </c>
      <c r="GF351">
        <v>0</v>
      </c>
      <c r="GG351">
        <v>2</v>
      </c>
      <c r="GH351">
        <v>0</v>
      </c>
      <c r="GI351">
        <v>4</v>
      </c>
      <c r="GJ351">
        <v>2</v>
      </c>
      <c r="GK351">
        <v>1</v>
      </c>
      <c r="GL351">
        <v>0</v>
      </c>
      <c r="GM351">
        <v>1</v>
      </c>
      <c r="GN351">
        <v>3</v>
      </c>
      <c r="GO351">
        <v>0</v>
      </c>
      <c r="GP351">
        <v>2</v>
      </c>
      <c r="GQ351">
        <v>3</v>
      </c>
      <c r="GR351">
        <v>5</v>
      </c>
      <c r="GS351">
        <v>80</v>
      </c>
      <c r="GT351">
        <v>52</v>
      </c>
      <c r="GU351">
        <v>26</v>
      </c>
      <c r="GV351">
        <v>3</v>
      </c>
      <c r="GW351">
        <v>6</v>
      </c>
      <c r="GX351">
        <v>1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5</v>
      </c>
      <c r="HE351">
        <v>3</v>
      </c>
      <c r="HF351">
        <v>2</v>
      </c>
      <c r="HG351">
        <v>0</v>
      </c>
      <c r="HH351">
        <v>0</v>
      </c>
      <c r="HI351">
        <v>2</v>
      </c>
      <c r="HJ351">
        <v>1</v>
      </c>
      <c r="HK351">
        <v>0</v>
      </c>
      <c r="HL351">
        <v>0</v>
      </c>
      <c r="HM351">
        <v>0</v>
      </c>
      <c r="HN351">
        <v>0</v>
      </c>
      <c r="HO351">
        <v>1</v>
      </c>
      <c r="HP351">
        <v>0</v>
      </c>
      <c r="HQ351">
        <v>0</v>
      </c>
      <c r="HR351">
        <v>2</v>
      </c>
      <c r="HS351">
        <v>52</v>
      </c>
      <c r="HT351">
        <v>4</v>
      </c>
      <c r="HU351">
        <v>2</v>
      </c>
      <c r="HV351">
        <v>0</v>
      </c>
      <c r="HW351">
        <v>0</v>
      </c>
      <c r="HX351">
        <v>0</v>
      </c>
      <c r="HY351">
        <v>0</v>
      </c>
      <c r="HZ351">
        <v>1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1</v>
      </c>
      <c r="IH351">
        <v>4</v>
      </c>
    </row>
    <row r="352" spans="1:242">
      <c r="A352" t="s">
        <v>673</v>
      </c>
      <c r="B352" t="s">
        <v>651</v>
      </c>
      <c r="C352" t="str">
        <f>"080805"</f>
        <v>080805</v>
      </c>
      <c r="D352" t="s">
        <v>672</v>
      </c>
      <c r="E352">
        <v>6</v>
      </c>
      <c r="F352">
        <v>1123</v>
      </c>
      <c r="G352">
        <v>850</v>
      </c>
      <c r="H352">
        <v>296</v>
      </c>
      <c r="I352">
        <v>554</v>
      </c>
      <c r="J352">
        <v>1</v>
      </c>
      <c r="K352">
        <v>5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554</v>
      </c>
      <c r="T352">
        <v>0</v>
      </c>
      <c r="U352">
        <v>0</v>
      </c>
      <c r="V352">
        <v>554</v>
      </c>
      <c r="W352">
        <v>17</v>
      </c>
      <c r="X352">
        <v>14</v>
      </c>
      <c r="Y352">
        <v>3</v>
      </c>
      <c r="Z352">
        <v>0</v>
      </c>
      <c r="AA352">
        <v>537</v>
      </c>
      <c r="AB352">
        <v>158</v>
      </c>
      <c r="AC352">
        <v>19</v>
      </c>
      <c r="AD352">
        <v>16</v>
      </c>
      <c r="AE352">
        <v>29</v>
      </c>
      <c r="AF352">
        <v>10</v>
      </c>
      <c r="AG352">
        <v>1</v>
      </c>
      <c r="AH352">
        <v>5</v>
      </c>
      <c r="AI352">
        <v>22</v>
      </c>
      <c r="AJ352">
        <v>1</v>
      </c>
      <c r="AK352">
        <v>0</v>
      </c>
      <c r="AL352">
        <v>0</v>
      </c>
      <c r="AM352">
        <v>0</v>
      </c>
      <c r="AN352">
        <v>33</v>
      </c>
      <c r="AO352">
        <v>2</v>
      </c>
      <c r="AP352">
        <v>1</v>
      </c>
      <c r="AQ352">
        <v>0</v>
      </c>
      <c r="AR352">
        <v>1</v>
      </c>
      <c r="AS352">
        <v>3</v>
      </c>
      <c r="AT352">
        <v>0</v>
      </c>
      <c r="AU352">
        <v>0</v>
      </c>
      <c r="AV352">
        <v>1</v>
      </c>
      <c r="AW352">
        <v>1</v>
      </c>
      <c r="AX352">
        <v>0</v>
      </c>
      <c r="AY352">
        <v>1</v>
      </c>
      <c r="AZ352">
        <v>12</v>
      </c>
      <c r="BA352">
        <v>158</v>
      </c>
      <c r="BB352">
        <v>163</v>
      </c>
      <c r="BC352">
        <v>45</v>
      </c>
      <c r="BD352">
        <v>42</v>
      </c>
      <c r="BE352">
        <v>5</v>
      </c>
      <c r="BF352">
        <v>49</v>
      </c>
      <c r="BG352">
        <v>0</v>
      </c>
      <c r="BH352">
        <v>0</v>
      </c>
      <c r="BI352">
        <v>3</v>
      </c>
      <c r="BJ352">
        <v>1</v>
      </c>
      <c r="BK352">
        <v>2</v>
      </c>
      <c r="BL352">
        <v>1</v>
      </c>
      <c r="BM352">
        <v>3</v>
      </c>
      <c r="BN352">
        <v>3</v>
      </c>
      <c r="BO352">
        <v>0</v>
      </c>
      <c r="BP352">
        <v>1</v>
      </c>
      <c r="BQ352">
        <v>0</v>
      </c>
      <c r="BR352">
        <v>0</v>
      </c>
      <c r="BS352">
        <v>0</v>
      </c>
      <c r="BT352">
        <v>1</v>
      </c>
      <c r="BU352">
        <v>2</v>
      </c>
      <c r="BV352">
        <v>1</v>
      </c>
      <c r="BW352">
        <v>2</v>
      </c>
      <c r="BX352">
        <v>0</v>
      </c>
      <c r="BY352">
        <v>0</v>
      </c>
      <c r="BZ352">
        <v>2</v>
      </c>
      <c r="CA352">
        <v>163</v>
      </c>
      <c r="CB352">
        <v>14</v>
      </c>
      <c r="CC352">
        <v>5</v>
      </c>
      <c r="CD352">
        <v>1</v>
      </c>
      <c r="CE352">
        <v>0</v>
      </c>
      <c r="CF352">
        <v>4</v>
      </c>
      <c r="CG352">
        <v>1</v>
      </c>
      <c r="CH352">
        <v>0</v>
      </c>
      <c r="CI352">
        <v>0</v>
      </c>
      <c r="CJ352">
        <v>0</v>
      </c>
      <c r="CK352">
        <v>1</v>
      </c>
      <c r="CL352">
        <v>0</v>
      </c>
      <c r="CM352">
        <v>1</v>
      </c>
      <c r="CN352">
        <v>1</v>
      </c>
      <c r="CO352">
        <v>0</v>
      </c>
      <c r="CP352">
        <v>0</v>
      </c>
      <c r="CQ352">
        <v>0</v>
      </c>
      <c r="CR352">
        <v>0</v>
      </c>
      <c r="CS352">
        <v>14</v>
      </c>
      <c r="CT352">
        <v>42</v>
      </c>
      <c r="CU352">
        <v>17</v>
      </c>
      <c r="CV352">
        <v>6</v>
      </c>
      <c r="CW352">
        <v>3</v>
      </c>
      <c r="CX352">
        <v>0</v>
      </c>
      <c r="CY352">
        <v>9</v>
      </c>
      <c r="CZ352">
        <v>0</v>
      </c>
      <c r="DA352">
        <v>1</v>
      </c>
      <c r="DB352">
        <v>0</v>
      </c>
      <c r="DC352">
        <v>0</v>
      </c>
      <c r="DD352">
        <v>0</v>
      </c>
      <c r="DE352">
        <v>0</v>
      </c>
      <c r="DF352">
        <v>1</v>
      </c>
      <c r="DG352">
        <v>0</v>
      </c>
      <c r="DH352">
        <v>1</v>
      </c>
      <c r="DI352">
        <v>3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1</v>
      </c>
      <c r="DS352">
        <v>42</v>
      </c>
      <c r="DT352">
        <v>22</v>
      </c>
      <c r="DU352">
        <v>4</v>
      </c>
      <c r="DV352">
        <v>6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11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1</v>
      </c>
      <c r="EO352">
        <v>0</v>
      </c>
      <c r="EP352">
        <v>0</v>
      </c>
      <c r="EQ352">
        <v>0</v>
      </c>
      <c r="ER352">
        <v>0</v>
      </c>
      <c r="ES352">
        <v>22</v>
      </c>
      <c r="ET352">
        <v>44</v>
      </c>
      <c r="EU352">
        <v>12</v>
      </c>
      <c r="EV352">
        <v>4</v>
      </c>
      <c r="EW352">
        <v>1</v>
      </c>
      <c r="EX352">
        <v>1</v>
      </c>
      <c r="EY352">
        <v>3</v>
      </c>
      <c r="EZ352">
        <v>0</v>
      </c>
      <c r="FA352">
        <v>3</v>
      </c>
      <c r="FB352">
        <v>1</v>
      </c>
      <c r="FC352">
        <v>3</v>
      </c>
      <c r="FD352">
        <v>5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1</v>
      </c>
      <c r="FK352">
        <v>1</v>
      </c>
      <c r="FL352">
        <v>1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8</v>
      </c>
      <c r="FS352">
        <v>44</v>
      </c>
      <c r="FT352">
        <v>49</v>
      </c>
      <c r="FU352">
        <v>22</v>
      </c>
      <c r="FV352">
        <v>0</v>
      </c>
      <c r="FW352">
        <v>3</v>
      </c>
      <c r="FX352">
        <v>2</v>
      </c>
      <c r="FY352">
        <v>0</v>
      </c>
      <c r="FZ352">
        <v>2</v>
      </c>
      <c r="GA352">
        <v>1</v>
      </c>
      <c r="GB352">
        <v>2</v>
      </c>
      <c r="GC352">
        <v>2</v>
      </c>
      <c r="GD352">
        <v>0</v>
      </c>
      <c r="GE352">
        <v>2</v>
      </c>
      <c r="GF352">
        <v>0</v>
      </c>
      <c r="GG352">
        <v>0</v>
      </c>
      <c r="GH352">
        <v>0</v>
      </c>
      <c r="GI352">
        <v>2</v>
      </c>
      <c r="GJ352">
        <v>0</v>
      </c>
      <c r="GK352">
        <v>1</v>
      </c>
      <c r="GL352">
        <v>1</v>
      </c>
      <c r="GM352">
        <v>1</v>
      </c>
      <c r="GN352">
        <v>1</v>
      </c>
      <c r="GO352">
        <v>0</v>
      </c>
      <c r="GP352">
        <v>3</v>
      </c>
      <c r="GQ352">
        <v>2</v>
      </c>
      <c r="GR352">
        <v>2</v>
      </c>
      <c r="GS352">
        <v>49</v>
      </c>
      <c r="GT352">
        <v>39</v>
      </c>
      <c r="GU352">
        <v>15</v>
      </c>
      <c r="GV352">
        <v>4</v>
      </c>
      <c r="GW352">
        <v>6</v>
      </c>
      <c r="GX352">
        <v>0</v>
      </c>
      <c r="GY352">
        <v>0</v>
      </c>
      <c r="GZ352">
        <v>4</v>
      </c>
      <c r="HA352">
        <v>2</v>
      </c>
      <c r="HB352">
        <v>0</v>
      </c>
      <c r="HC352">
        <v>2</v>
      </c>
      <c r="HD352">
        <v>1</v>
      </c>
      <c r="HE352">
        <v>0</v>
      </c>
      <c r="HF352">
        <v>0</v>
      </c>
      <c r="HG352">
        <v>1</v>
      </c>
      <c r="HH352">
        <v>0</v>
      </c>
      <c r="HI352">
        <v>1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1</v>
      </c>
      <c r="HR352">
        <v>2</v>
      </c>
      <c r="HS352">
        <v>39</v>
      </c>
      <c r="HT352">
        <v>6</v>
      </c>
      <c r="HU352">
        <v>2</v>
      </c>
      <c r="HV352">
        <v>1</v>
      </c>
      <c r="HW352">
        <v>1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1</v>
      </c>
      <c r="IF352">
        <v>0</v>
      </c>
      <c r="IG352">
        <v>1</v>
      </c>
      <c r="IH352">
        <v>6</v>
      </c>
    </row>
    <row r="353" spans="1:242">
      <c r="A353" t="s">
        <v>671</v>
      </c>
      <c r="B353" t="s">
        <v>651</v>
      </c>
      <c r="C353" t="str">
        <f>"080805"</f>
        <v>080805</v>
      </c>
      <c r="D353" t="s">
        <v>670</v>
      </c>
      <c r="E353">
        <v>7</v>
      </c>
      <c r="F353">
        <v>1058</v>
      </c>
      <c r="G353">
        <v>810</v>
      </c>
      <c r="H353">
        <v>292</v>
      </c>
      <c r="I353">
        <v>518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518</v>
      </c>
      <c r="T353">
        <v>0</v>
      </c>
      <c r="U353">
        <v>1</v>
      </c>
      <c r="V353">
        <v>517</v>
      </c>
      <c r="W353">
        <v>17</v>
      </c>
      <c r="X353">
        <v>15</v>
      </c>
      <c r="Y353">
        <v>2</v>
      </c>
      <c r="Z353">
        <v>0</v>
      </c>
      <c r="AA353">
        <v>500</v>
      </c>
      <c r="AB353">
        <v>113</v>
      </c>
      <c r="AC353">
        <v>24</v>
      </c>
      <c r="AD353">
        <v>11</v>
      </c>
      <c r="AE353">
        <v>16</v>
      </c>
      <c r="AF353">
        <v>11</v>
      </c>
      <c r="AG353">
        <v>3</v>
      </c>
      <c r="AH353">
        <v>3</v>
      </c>
      <c r="AI353">
        <v>9</v>
      </c>
      <c r="AJ353">
        <v>1</v>
      </c>
      <c r="AK353">
        <v>3</v>
      </c>
      <c r="AL353">
        <v>1</v>
      </c>
      <c r="AM353">
        <v>0</v>
      </c>
      <c r="AN353">
        <v>25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1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5</v>
      </c>
      <c r="BA353">
        <v>113</v>
      </c>
      <c r="BB353">
        <v>170</v>
      </c>
      <c r="BC353">
        <v>67</v>
      </c>
      <c r="BD353">
        <v>32</v>
      </c>
      <c r="BE353">
        <v>5</v>
      </c>
      <c r="BF353">
        <v>52</v>
      </c>
      <c r="BG353">
        <v>0</v>
      </c>
      <c r="BH353">
        <v>0</v>
      </c>
      <c r="BI353">
        <v>1</v>
      </c>
      <c r="BJ353">
        <v>0</v>
      </c>
      <c r="BK353">
        <v>0</v>
      </c>
      <c r="BL353">
        <v>2</v>
      </c>
      <c r="BM353">
        <v>0</v>
      </c>
      <c r="BN353">
        <v>1</v>
      </c>
      <c r="BO353">
        <v>1</v>
      </c>
      <c r="BP353">
        <v>1</v>
      </c>
      <c r="BQ353">
        <v>0</v>
      </c>
      <c r="BR353">
        <v>0</v>
      </c>
      <c r="BS353">
        <v>1</v>
      </c>
      <c r="BT353">
        <v>0</v>
      </c>
      <c r="BU353">
        <v>4</v>
      </c>
      <c r="BV353">
        <v>0</v>
      </c>
      <c r="BW353">
        <v>1</v>
      </c>
      <c r="BX353">
        <v>0</v>
      </c>
      <c r="BY353">
        <v>0</v>
      </c>
      <c r="BZ353">
        <v>2</v>
      </c>
      <c r="CA353">
        <v>170</v>
      </c>
      <c r="CB353">
        <v>22</v>
      </c>
      <c r="CC353">
        <v>13</v>
      </c>
      <c r="CD353">
        <v>2</v>
      </c>
      <c r="CE353">
        <v>0</v>
      </c>
      <c r="CF353">
        <v>2</v>
      </c>
      <c r="CG353">
        <v>3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2</v>
      </c>
      <c r="CO353">
        <v>0</v>
      </c>
      <c r="CP353">
        <v>0</v>
      </c>
      <c r="CQ353">
        <v>0</v>
      </c>
      <c r="CR353">
        <v>0</v>
      </c>
      <c r="CS353">
        <v>22</v>
      </c>
      <c r="CT353">
        <v>22</v>
      </c>
      <c r="CU353">
        <v>7</v>
      </c>
      <c r="CV353">
        <v>6</v>
      </c>
      <c r="CW353">
        <v>0</v>
      </c>
      <c r="CX353">
        <v>0</v>
      </c>
      <c r="CY353">
        <v>4</v>
      </c>
      <c r="CZ353">
        <v>1</v>
      </c>
      <c r="DA353">
        <v>0</v>
      </c>
      <c r="DB353">
        <v>0</v>
      </c>
      <c r="DC353">
        <v>0</v>
      </c>
      <c r="DD353">
        <v>2</v>
      </c>
      <c r="DE353">
        <v>1</v>
      </c>
      <c r="DF353">
        <v>0</v>
      </c>
      <c r="DG353">
        <v>0</v>
      </c>
      <c r="DH353">
        <v>1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22</v>
      </c>
      <c r="DT353">
        <v>20</v>
      </c>
      <c r="DU353">
        <v>1</v>
      </c>
      <c r="DV353">
        <v>8</v>
      </c>
      <c r="DW353">
        <v>2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8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1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20</v>
      </c>
      <c r="ET353">
        <v>53</v>
      </c>
      <c r="EU353">
        <v>36</v>
      </c>
      <c r="EV353">
        <v>4</v>
      </c>
      <c r="EW353">
        <v>1</v>
      </c>
      <c r="EX353">
        <v>3</v>
      </c>
      <c r="EY353">
        <v>2</v>
      </c>
      <c r="EZ353">
        <v>0</v>
      </c>
      <c r="FA353">
        <v>0</v>
      </c>
      <c r="FB353">
        <v>0</v>
      </c>
      <c r="FC353">
        <v>0</v>
      </c>
      <c r="FD353">
        <v>3</v>
      </c>
      <c r="FE353">
        <v>0</v>
      </c>
      <c r="FF353">
        <v>0</v>
      </c>
      <c r="FG353">
        <v>0</v>
      </c>
      <c r="FH353">
        <v>0</v>
      </c>
      <c r="FI353">
        <v>1</v>
      </c>
      <c r="FJ353">
        <v>2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1</v>
      </c>
      <c r="FS353">
        <v>53</v>
      </c>
      <c r="FT353">
        <v>35</v>
      </c>
      <c r="FU353">
        <v>11</v>
      </c>
      <c r="FV353">
        <v>1</v>
      </c>
      <c r="FW353">
        <v>3</v>
      </c>
      <c r="FX353">
        <v>0</v>
      </c>
      <c r="FY353">
        <v>1</v>
      </c>
      <c r="FZ353">
        <v>0</v>
      </c>
      <c r="GA353">
        <v>1</v>
      </c>
      <c r="GB353">
        <v>2</v>
      </c>
      <c r="GC353">
        <v>0</v>
      </c>
      <c r="GD353">
        <v>0</v>
      </c>
      <c r="GE353">
        <v>0</v>
      </c>
      <c r="GF353">
        <v>2</v>
      </c>
      <c r="GG353">
        <v>0</v>
      </c>
      <c r="GH353">
        <v>0</v>
      </c>
      <c r="GI353">
        <v>1</v>
      </c>
      <c r="GJ353">
        <v>0</v>
      </c>
      <c r="GK353">
        <v>0</v>
      </c>
      <c r="GL353">
        <v>1</v>
      </c>
      <c r="GM353">
        <v>0</v>
      </c>
      <c r="GN353">
        <v>0</v>
      </c>
      <c r="GO353">
        <v>1</v>
      </c>
      <c r="GP353">
        <v>1</v>
      </c>
      <c r="GQ353">
        <v>2</v>
      </c>
      <c r="GR353">
        <v>8</v>
      </c>
      <c r="GS353">
        <v>35</v>
      </c>
      <c r="GT353">
        <v>63</v>
      </c>
      <c r="GU353">
        <v>31</v>
      </c>
      <c r="GV353">
        <v>5</v>
      </c>
      <c r="GW353">
        <v>3</v>
      </c>
      <c r="GX353">
        <v>5</v>
      </c>
      <c r="GY353">
        <v>0</v>
      </c>
      <c r="GZ353">
        <v>1</v>
      </c>
      <c r="HA353">
        <v>0</v>
      </c>
      <c r="HB353">
        <v>1</v>
      </c>
      <c r="HC353">
        <v>1</v>
      </c>
      <c r="HD353">
        <v>9</v>
      </c>
      <c r="HE353">
        <v>0</v>
      </c>
      <c r="HF353">
        <v>0</v>
      </c>
      <c r="HG353">
        <v>0</v>
      </c>
      <c r="HH353">
        <v>2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5</v>
      </c>
      <c r="HS353">
        <v>63</v>
      </c>
      <c r="HT353">
        <v>2</v>
      </c>
      <c r="HU353">
        <v>2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2</v>
      </c>
    </row>
    <row r="354" spans="1:242">
      <c r="A354" t="s">
        <v>669</v>
      </c>
      <c r="B354" t="s">
        <v>651</v>
      </c>
      <c r="C354" t="str">
        <f>"080805"</f>
        <v>080805</v>
      </c>
      <c r="D354" t="s">
        <v>668</v>
      </c>
      <c r="E354">
        <v>8</v>
      </c>
      <c r="F354">
        <v>2302</v>
      </c>
      <c r="G354">
        <v>1770</v>
      </c>
      <c r="H354">
        <v>595</v>
      </c>
      <c r="I354">
        <v>1175</v>
      </c>
      <c r="J354">
        <v>1</v>
      </c>
      <c r="K354">
        <v>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1175</v>
      </c>
      <c r="T354">
        <v>0</v>
      </c>
      <c r="U354">
        <v>0</v>
      </c>
      <c r="V354">
        <v>1175</v>
      </c>
      <c r="W354">
        <v>29</v>
      </c>
      <c r="X354">
        <v>19</v>
      </c>
      <c r="Y354">
        <v>7</v>
      </c>
      <c r="Z354">
        <v>0</v>
      </c>
      <c r="AA354">
        <v>1146</v>
      </c>
      <c r="AB354">
        <v>343</v>
      </c>
      <c r="AC354">
        <v>66</v>
      </c>
      <c r="AD354">
        <v>43</v>
      </c>
      <c r="AE354">
        <v>54</v>
      </c>
      <c r="AF354">
        <v>11</v>
      </c>
      <c r="AG354">
        <v>5</v>
      </c>
      <c r="AH354">
        <v>0</v>
      </c>
      <c r="AI354">
        <v>32</v>
      </c>
      <c r="AJ354">
        <v>4</v>
      </c>
      <c r="AK354">
        <v>2</v>
      </c>
      <c r="AL354">
        <v>1</v>
      </c>
      <c r="AM354">
        <v>0</v>
      </c>
      <c r="AN354">
        <v>88</v>
      </c>
      <c r="AO354">
        <v>1</v>
      </c>
      <c r="AP354">
        <v>2</v>
      </c>
      <c r="AQ354">
        <v>0</v>
      </c>
      <c r="AR354">
        <v>1</v>
      </c>
      <c r="AS354">
        <v>6</v>
      </c>
      <c r="AT354">
        <v>2</v>
      </c>
      <c r="AU354">
        <v>0</v>
      </c>
      <c r="AV354">
        <v>2</v>
      </c>
      <c r="AW354">
        <v>0</v>
      </c>
      <c r="AX354">
        <v>1</v>
      </c>
      <c r="AY354">
        <v>0</v>
      </c>
      <c r="AZ354">
        <v>22</v>
      </c>
      <c r="BA354">
        <v>343</v>
      </c>
      <c r="BB354">
        <v>339</v>
      </c>
      <c r="BC354">
        <v>116</v>
      </c>
      <c r="BD354">
        <v>94</v>
      </c>
      <c r="BE354">
        <v>17</v>
      </c>
      <c r="BF354">
        <v>79</v>
      </c>
      <c r="BG354">
        <v>4</v>
      </c>
      <c r="BH354">
        <v>1</v>
      </c>
      <c r="BI354">
        <v>2</v>
      </c>
      <c r="BJ354">
        <v>0</v>
      </c>
      <c r="BK354">
        <v>0</v>
      </c>
      <c r="BL354">
        <v>1</v>
      </c>
      <c r="BM354">
        <v>0</v>
      </c>
      <c r="BN354">
        <v>1</v>
      </c>
      <c r="BO354">
        <v>0</v>
      </c>
      <c r="BP354">
        <v>6</v>
      </c>
      <c r="BQ354">
        <v>0</v>
      </c>
      <c r="BR354">
        <v>0</v>
      </c>
      <c r="BS354">
        <v>4</v>
      </c>
      <c r="BT354">
        <v>5</v>
      </c>
      <c r="BU354">
        <v>0</v>
      </c>
      <c r="BV354">
        <v>1</v>
      </c>
      <c r="BW354">
        <v>4</v>
      </c>
      <c r="BX354">
        <v>1</v>
      </c>
      <c r="BY354">
        <v>1</v>
      </c>
      <c r="BZ354">
        <v>2</v>
      </c>
      <c r="CA354">
        <v>339</v>
      </c>
      <c r="CB354">
        <v>48</v>
      </c>
      <c r="CC354">
        <v>21</v>
      </c>
      <c r="CD354">
        <v>4</v>
      </c>
      <c r="CE354">
        <v>0</v>
      </c>
      <c r="CF354">
        <v>10</v>
      </c>
      <c r="CG354">
        <v>2</v>
      </c>
      <c r="CH354">
        <v>1</v>
      </c>
      <c r="CI354">
        <v>0</v>
      </c>
      <c r="CJ354">
        <v>1</v>
      </c>
      <c r="CK354">
        <v>1</v>
      </c>
      <c r="CL354">
        <v>0</v>
      </c>
      <c r="CM354">
        <v>0</v>
      </c>
      <c r="CN354">
        <v>3</v>
      </c>
      <c r="CO354">
        <v>2</v>
      </c>
      <c r="CP354">
        <v>0</v>
      </c>
      <c r="CQ354">
        <v>2</v>
      </c>
      <c r="CR354">
        <v>1</v>
      </c>
      <c r="CS354">
        <v>48</v>
      </c>
      <c r="CT354">
        <v>58</v>
      </c>
      <c r="CU354">
        <v>17</v>
      </c>
      <c r="CV354">
        <v>17</v>
      </c>
      <c r="CW354">
        <v>1</v>
      </c>
      <c r="CX354">
        <v>2</v>
      </c>
      <c r="CY354">
        <v>6</v>
      </c>
      <c r="CZ354">
        <v>2</v>
      </c>
      <c r="DA354">
        <v>0</v>
      </c>
      <c r="DB354">
        <v>0</v>
      </c>
      <c r="DC354">
        <v>0</v>
      </c>
      <c r="DD354">
        <v>5</v>
      </c>
      <c r="DE354">
        <v>1</v>
      </c>
      <c r="DF354">
        <v>0</v>
      </c>
      <c r="DG354">
        <v>0</v>
      </c>
      <c r="DH354">
        <v>1</v>
      </c>
      <c r="DI354">
        <v>0</v>
      </c>
      <c r="DJ354">
        <v>1</v>
      </c>
      <c r="DK354">
        <v>0</v>
      </c>
      <c r="DL354">
        <v>1</v>
      </c>
      <c r="DM354">
        <v>1</v>
      </c>
      <c r="DN354">
        <v>0</v>
      </c>
      <c r="DO354">
        <v>0</v>
      </c>
      <c r="DP354">
        <v>2</v>
      </c>
      <c r="DQ354">
        <v>0</v>
      </c>
      <c r="DR354">
        <v>1</v>
      </c>
      <c r="DS354">
        <v>58</v>
      </c>
      <c r="DT354">
        <v>57</v>
      </c>
      <c r="DU354">
        <v>5</v>
      </c>
      <c r="DV354">
        <v>22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1</v>
      </c>
      <c r="EC354">
        <v>1</v>
      </c>
      <c r="ED354">
        <v>25</v>
      </c>
      <c r="EE354">
        <v>0</v>
      </c>
      <c r="EF354">
        <v>0</v>
      </c>
      <c r="EG354">
        <v>1</v>
      </c>
      <c r="EH354">
        <v>0</v>
      </c>
      <c r="EI354">
        <v>0</v>
      </c>
      <c r="EJ354">
        <v>0</v>
      </c>
      <c r="EK354">
        <v>1</v>
      </c>
      <c r="EL354">
        <v>0</v>
      </c>
      <c r="EM354">
        <v>1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57</v>
      </c>
      <c r="ET354">
        <v>108</v>
      </c>
      <c r="EU354">
        <v>63</v>
      </c>
      <c r="EV354">
        <v>6</v>
      </c>
      <c r="EW354">
        <v>2</v>
      </c>
      <c r="EX354">
        <v>2</v>
      </c>
      <c r="EY354">
        <v>3</v>
      </c>
      <c r="EZ354">
        <v>0</v>
      </c>
      <c r="FA354">
        <v>2</v>
      </c>
      <c r="FB354">
        <v>0</v>
      </c>
      <c r="FC354">
        <v>2</v>
      </c>
      <c r="FD354">
        <v>11</v>
      </c>
      <c r="FE354">
        <v>1</v>
      </c>
      <c r="FF354">
        <v>0</v>
      </c>
      <c r="FG354">
        <v>0</v>
      </c>
      <c r="FH354">
        <v>2</v>
      </c>
      <c r="FI354">
        <v>2</v>
      </c>
      <c r="FJ354">
        <v>1</v>
      </c>
      <c r="FK354">
        <v>0</v>
      </c>
      <c r="FL354">
        <v>0</v>
      </c>
      <c r="FM354">
        <v>1</v>
      </c>
      <c r="FN354">
        <v>0</v>
      </c>
      <c r="FO354">
        <v>1</v>
      </c>
      <c r="FP354">
        <v>0</v>
      </c>
      <c r="FQ354">
        <v>1</v>
      </c>
      <c r="FR354">
        <v>8</v>
      </c>
      <c r="FS354">
        <v>108</v>
      </c>
      <c r="FT354">
        <v>89</v>
      </c>
      <c r="FU354">
        <v>24</v>
      </c>
      <c r="FV354">
        <v>9</v>
      </c>
      <c r="FW354">
        <v>4</v>
      </c>
      <c r="FX354">
        <v>3</v>
      </c>
      <c r="FY354">
        <v>1</v>
      </c>
      <c r="FZ354">
        <v>2</v>
      </c>
      <c r="GA354">
        <v>2</v>
      </c>
      <c r="GB354">
        <v>7</v>
      </c>
      <c r="GC354">
        <v>3</v>
      </c>
      <c r="GD354">
        <v>0</v>
      </c>
      <c r="GE354">
        <v>1</v>
      </c>
      <c r="GF354">
        <v>1</v>
      </c>
      <c r="GG354">
        <v>1</v>
      </c>
      <c r="GH354">
        <v>1</v>
      </c>
      <c r="GI354">
        <v>5</v>
      </c>
      <c r="GJ354">
        <v>0</v>
      </c>
      <c r="GK354">
        <v>2</v>
      </c>
      <c r="GL354">
        <v>0</v>
      </c>
      <c r="GM354">
        <v>0</v>
      </c>
      <c r="GN354">
        <v>2</v>
      </c>
      <c r="GO354">
        <v>1</v>
      </c>
      <c r="GP354">
        <v>3</v>
      </c>
      <c r="GQ354">
        <v>6</v>
      </c>
      <c r="GR354">
        <v>11</v>
      </c>
      <c r="GS354">
        <v>89</v>
      </c>
      <c r="GT354">
        <v>99</v>
      </c>
      <c r="GU354">
        <v>42</v>
      </c>
      <c r="GV354">
        <v>6</v>
      </c>
      <c r="GW354">
        <v>9</v>
      </c>
      <c r="GX354">
        <v>4</v>
      </c>
      <c r="GY354">
        <v>1</v>
      </c>
      <c r="GZ354">
        <v>2</v>
      </c>
      <c r="HA354">
        <v>1</v>
      </c>
      <c r="HB354">
        <v>0</v>
      </c>
      <c r="HC354">
        <v>0</v>
      </c>
      <c r="HD354">
        <v>15</v>
      </c>
      <c r="HE354">
        <v>0</v>
      </c>
      <c r="HF354">
        <v>9</v>
      </c>
      <c r="HG354">
        <v>0</v>
      </c>
      <c r="HH354">
        <v>1</v>
      </c>
      <c r="HI354">
        <v>1</v>
      </c>
      <c r="HJ354">
        <v>1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1</v>
      </c>
      <c r="HR354">
        <v>6</v>
      </c>
      <c r="HS354">
        <v>99</v>
      </c>
      <c r="HT354">
        <v>5</v>
      </c>
      <c r="HU354">
        <v>3</v>
      </c>
      <c r="HV354">
        <v>0</v>
      </c>
      <c r="HW354">
        <v>1</v>
      </c>
      <c r="HX354">
        <v>0</v>
      </c>
      <c r="HY354">
        <v>0</v>
      </c>
      <c r="HZ354">
        <v>0</v>
      </c>
      <c r="IA354">
        <v>0</v>
      </c>
      <c r="IB354">
        <v>1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5</v>
      </c>
    </row>
    <row r="355" spans="1:242">
      <c r="A355" t="s">
        <v>667</v>
      </c>
      <c r="B355" t="s">
        <v>651</v>
      </c>
      <c r="C355" t="str">
        <f>"080805"</f>
        <v>080805</v>
      </c>
      <c r="D355" t="s">
        <v>666</v>
      </c>
      <c r="E355">
        <v>9</v>
      </c>
      <c r="F355">
        <v>1412</v>
      </c>
      <c r="G355">
        <v>1090</v>
      </c>
      <c r="H355">
        <v>308</v>
      </c>
      <c r="I355">
        <v>782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782</v>
      </c>
      <c r="T355">
        <v>0</v>
      </c>
      <c r="U355">
        <v>0</v>
      </c>
      <c r="V355">
        <v>782</v>
      </c>
      <c r="W355">
        <v>8</v>
      </c>
      <c r="X355">
        <v>6</v>
      </c>
      <c r="Y355">
        <v>2</v>
      </c>
      <c r="Z355">
        <v>0</v>
      </c>
      <c r="AA355">
        <v>774</v>
      </c>
      <c r="AB355">
        <v>240</v>
      </c>
      <c r="AC355">
        <v>35</v>
      </c>
      <c r="AD355">
        <v>33</v>
      </c>
      <c r="AE355">
        <v>39</v>
      </c>
      <c r="AF355">
        <v>9</v>
      </c>
      <c r="AG355">
        <v>10</v>
      </c>
      <c r="AH355">
        <v>1</v>
      </c>
      <c r="AI355">
        <v>27</v>
      </c>
      <c r="AJ355">
        <v>1</v>
      </c>
      <c r="AK355">
        <v>0</v>
      </c>
      <c r="AL355">
        <v>0</v>
      </c>
      <c r="AM355">
        <v>2</v>
      </c>
      <c r="AN355">
        <v>60</v>
      </c>
      <c r="AO355">
        <v>2</v>
      </c>
      <c r="AP355">
        <v>0</v>
      </c>
      <c r="AQ355">
        <v>0</v>
      </c>
      <c r="AR355">
        <v>1</v>
      </c>
      <c r="AS355">
        <v>3</v>
      </c>
      <c r="AT355">
        <v>0</v>
      </c>
      <c r="AU355">
        <v>0</v>
      </c>
      <c r="AV355">
        <v>0</v>
      </c>
      <c r="AW355">
        <v>0</v>
      </c>
      <c r="AX355">
        <v>1</v>
      </c>
      <c r="AY355">
        <v>1</v>
      </c>
      <c r="AZ355">
        <v>15</v>
      </c>
      <c r="BA355">
        <v>240</v>
      </c>
      <c r="BB355">
        <v>246</v>
      </c>
      <c r="BC355">
        <v>90</v>
      </c>
      <c r="BD355">
        <v>51</v>
      </c>
      <c r="BE355">
        <v>9</v>
      </c>
      <c r="BF355">
        <v>72</v>
      </c>
      <c r="BG355">
        <v>4</v>
      </c>
      <c r="BH355">
        <v>2</v>
      </c>
      <c r="BI355">
        <v>1</v>
      </c>
      <c r="BJ355">
        <v>3</v>
      </c>
      <c r="BK355">
        <v>1</v>
      </c>
      <c r="BL355">
        <v>1</v>
      </c>
      <c r="BM355">
        <v>0</v>
      </c>
      <c r="BN355">
        <v>0</v>
      </c>
      <c r="BO355">
        <v>0</v>
      </c>
      <c r="BP355">
        <v>4</v>
      </c>
      <c r="BQ355">
        <v>0</v>
      </c>
      <c r="BR355">
        <v>0</v>
      </c>
      <c r="BS355">
        <v>0</v>
      </c>
      <c r="BT355">
        <v>2</v>
      </c>
      <c r="BU355">
        <v>0</v>
      </c>
      <c r="BV355">
        <v>0</v>
      </c>
      <c r="BW355">
        <v>1</v>
      </c>
      <c r="BX355">
        <v>0</v>
      </c>
      <c r="BY355">
        <v>2</v>
      </c>
      <c r="BZ355">
        <v>3</v>
      </c>
      <c r="CA355">
        <v>246</v>
      </c>
      <c r="CB355">
        <v>24</v>
      </c>
      <c r="CC355">
        <v>9</v>
      </c>
      <c r="CD355">
        <v>2</v>
      </c>
      <c r="CE355">
        <v>2</v>
      </c>
      <c r="CF355">
        <v>3</v>
      </c>
      <c r="CG355">
        <v>1</v>
      </c>
      <c r="CH355">
        <v>2</v>
      </c>
      <c r="CI355">
        <v>0</v>
      </c>
      <c r="CJ355">
        <v>1</v>
      </c>
      <c r="CK355">
        <v>1</v>
      </c>
      <c r="CL355">
        <v>0</v>
      </c>
      <c r="CM355">
        <v>0</v>
      </c>
      <c r="CN355">
        <v>1</v>
      </c>
      <c r="CO355">
        <v>1</v>
      </c>
      <c r="CP355">
        <v>0</v>
      </c>
      <c r="CQ355">
        <v>1</v>
      </c>
      <c r="CR355">
        <v>0</v>
      </c>
      <c r="CS355">
        <v>24</v>
      </c>
      <c r="CT355">
        <v>39</v>
      </c>
      <c r="CU355">
        <v>11</v>
      </c>
      <c r="CV355">
        <v>12</v>
      </c>
      <c r="CW355">
        <v>2</v>
      </c>
      <c r="CX355">
        <v>0</v>
      </c>
      <c r="CY355">
        <v>3</v>
      </c>
      <c r="CZ355">
        <v>2</v>
      </c>
      <c r="DA355">
        <v>1</v>
      </c>
      <c r="DB355">
        <v>0</v>
      </c>
      <c r="DC355">
        <v>0</v>
      </c>
      <c r="DD355">
        <v>3</v>
      </c>
      <c r="DE355">
        <v>2</v>
      </c>
      <c r="DF355">
        <v>0</v>
      </c>
      <c r="DG355">
        <v>1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1</v>
      </c>
      <c r="DO355">
        <v>0</v>
      </c>
      <c r="DP355">
        <v>0</v>
      </c>
      <c r="DQ355">
        <v>0</v>
      </c>
      <c r="DR355">
        <v>1</v>
      </c>
      <c r="DS355">
        <v>39</v>
      </c>
      <c r="DT355">
        <v>31</v>
      </c>
      <c r="DU355">
        <v>7</v>
      </c>
      <c r="DV355">
        <v>8</v>
      </c>
      <c r="DW355">
        <v>1</v>
      </c>
      <c r="DX355">
        <v>0</v>
      </c>
      <c r="DY355">
        <v>0</v>
      </c>
      <c r="DZ355">
        <v>0</v>
      </c>
      <c r="EA355">
        <v>0</v>
      </c>
      <c r="EB355">
        <v>1</v>
      </c>
      <c r="EC355">
        <v>0</v>
      </c>
      <c r="ED355">
        <v>14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31</v>
      </c>
      <c r="ET355">
        <v>65</v>
      </c>
      <c r="EU355">
        <v>36</v>
      </c>
      <c r="EV355">
        <v>5</v>
      </c>
      <c r="EW355">
        <v>1</v>
      </c>
      <c r="EX355">
        <v>1</v>
      </c>
      <c r="EY355">
        <v>4</v>
      </c>
      <c r="EZ355">
        <v>0</v>
      </c>
      <c r="FA355">
        <v>0</v>
      </c>
      <c r="FB355">
        <v>0</v>
      </c>
      <c r="FC355">
        <v>1</v>
      </c>
      <c r="FD355">
        <v>4</v>
      </c>
      <c r="FE355">
        <v>1</v>
      </c>
      <c r="FF355">
        <v>0</v>
      </c>
      <c r="FG355">
        <v>0</v>
      </c>
      <c r="FH355">
        <v>0</v>
      </c>
      <c r="FI355">
        <v>1</v>
      </c>
      <c r="FJ355">
        <v>3</v>
      </c>
      <c r="FK355">
        <v>1</v>
      </c>
      <c r="FL355">
        <v>0</v>
      </c>
      <c r="FM355">
        <v>1</v>
      </c>
      <c r="FN355">
        <v>2</v>
      </c>
      <c r="FO355">
        <v>0</v>
      </c>
      <c r="FP355">
        <v>0</v>
      </c>
      <c r="FQ355">
        <v>1</v>
      </c>
      <c r="FR355">
        <v>3</v>
      </c>
      <c r="FS355">
        <v>65</v>
      </c>
      <c r="FT355">
        <v>52</v>
      </c>
      <c r="FU355">
        <v>19</v>
      </c>
      <c r="FV355">
        <v>3</v>
      </c>
      <c r="FW355">
        <v>3</v>
      </c>
      <c r="FX355">
        <v>0</v>
      </c>
      <c r="FY355">
        <v>0</v>
      </c>
      <c r="FZ355">
        <v>2</v>
      </c>
      <c r="GA355">
        <v>2</v>
      </c>
      <c r="GB355">
        <v>2</v>
      </c>
      <c r="GC355">
        <v>0</v>
      </c>
      <c r="GD355">
        <v>1</v>
      </c>
      <c r="GE355">
        <v>2</v>
      </c>
      <c r="GF355">
        <v>0</v>
      </c>
      <c r="GG355">
        <v>1</v>
      </c>
      <c r="GH355">
        <v>0</v>
      </c>
      <c r="GI355">
        <v>2</v>
      </c>
      <c r="GJ355">
        <v>2</v>
      </c>
      <c r="GK355">
        <v>1</v>
      </c>
      <c r="GL355">
        <v>0</v>
      </c>
      <c r="GM355">
        <v>1</v>
      </c>
      <c r="GN355">
        <v>0</v>
      </c>
      <c r="GO355">
        <v>0</v>
      </c>
      <c r="GP355">
        <v>2</v>
      </c>
      <c r="GQ355">
        <v>2</v>
      </c>
      <c r="GR355">
        <v>7</v>
      </c>
      <c r="GS355">
        <v>52</v>
      </c>
      <c r="GT355">
        <v>74</v>
      </c>
      <c r="GU355">
        <v>28</v>
      </c>
      <c r="GV355">
        <v>9</v>
      </c>
      <c r="GW355">
        <v>4</v>
      </c>
      <c r="GX355">
        <v>3</v>
      </c>
      <c r="GY355">
        <v>4</v>
      </c>
      <c r="GZ355">
        <v>3</v>
      </c>
      <c r="HA355">
        <v>0</v>
      </c>
      <c r="HB355">
        <v>1</v>
      </c>
      <c r="HC355">
        <v>0</v>
      </c>
      <c r="HD355">
        <v>14</v>
      </c>
      <c r="HE355">
        <v>0</v>
      </c>
      <c r="HF355">
        <v>0</v>
      </c>
      <c r="HG355">
        <v>0</v>
      </c>
      <c r="HH355">
        <v>1</v>
      </c>
      <c r="HI355">
        <v>0</v>
      </c>
      <c r="HJ355">
        <v>2</v>
      </c>
      <c r="HK355">
        <v>0</v>
      </c>
      <c r="HL355">
        <v>1</v>
      </c>
      <c r="HM355">
        <v>0</v>
      </c>
      <c r="HN355">
        <v>4</v>
      </c>
      <c r="HO355">
        <v>0</v>
      </c>
      <c r="HP355">
        <v>0</v>
      </c>
      <c r="HQ355">
        <v>0</v>
      </c>
      <c r="HR355">
        <v>0</v>
      </c>
      <c r="HS355">
        <v>74</v>
      </c>
      <c r="HT355">
        <v>3</v>
      </c>
      <c r="HU355">
        <v>0</v>
      </c>
      <c r="HV355">
        <v>0</v>
      </c>
      <c r="HW355">
        <v>0</v>
      </c>
      <c r="HX355">
        <v>0</v>
      </c>
      <c r="HY355">
        <v>1</v>
      </c>
      <c r="HZ355">
        <v>0</v>
      </c>
      <c r="IA355">
        <v>1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1</v>
      </c>
      <c r="IH355">
        <v>3</v>
      </c>
    </row>
    <row r="356" spans="1:242">
      <c r="A356" t="s">
        <v>665</v>
      </c>
      <c r="B356" t="s">
        <v>651</v>
      </c>
      <c r="C356" t="str">
        <f>"080805"</f>
        <v>080805</v>
      </c>
      <c r="D356" t="s">
        <v>664</v>
      </c>
      <c r="E356">
        <v>10</v>
      </c>
      <c r="F356">
        <v>1847</v>
      </c>
      <c r="G356">
        <v>1410</v>
      </c>
      <c r="H356">
        <v>359</v>
      </c>
      <c r="I356">
        <v>1050</v>
      </c>
      <c r="J356">
        <v>0</v>
      </c>
      <c r="K356">
        <v>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1050</v>
      </c>
      <c r="T356">
        <v>0</v>
      </c>
      <c r="U356">
        <v>0</v>
      </c>
      <c r="V356">
        <v>1050</v>
      </c>
      <c r="W356">
        <v>22</v>
      </c>
      <c r="X356">
        <v>9</v>
      </c>
      <c r="Y356">
        <v>4</v>
      </c>
      <c r="Z356">
        <v>0</v>
      </c>
      <c r="AA356">
        <v>1028</v>
      </c>
      <c r="AB356">
        <v>289</v>
      </c>
      <c r="AC356">
        <v>40</v>
      </c>
      <c r="AD356">
        <v>52</v>
      </c>
      <c r="AE356">
        <v>38</v>
      </c>
      <c r="AF356">
        <v>18</v>
      </c>
      <c r="AG356">
        <v>4</v>
      </c>
      <c r="AH356">
        <v>0</v>
      </c>
      <c r="AI356">
        <v>38</v>
      </c>
      <c r="AJ356">
        <v>4</v>
      </c>
      <c r="AK356">
        <v>1</v>
      </c>
      <c r="AL356">
        <v>0</v>
      </c>
      <c r="AM356">
        <v>4</v>
      </c>
      <c r="AN356">
        <v>63</v>
      </c>
      <c r="AO356">
        <v>0</v>
      </c>
      <c r="AP356">
        <v>0</v>
      </c>
      <c r="AQ356">
        <v>2</v>
      </c>
      <c r="AR356">
        <v>0</v>
      </c>
      <c r="AS356">
        <v>0</v>
      </c>
      <c r="AT356">
        <v>0</v>
      </c>
      <c r="AU356">
        <v>1</v>
      </c>
      <c r="AV356">
        <v>0</v>
      </c>
      <c r="AW356">
        <v>0</v>
      </c>
      <c r="AX356">
        <v>0</v>
      </c>
      <c r="AY356">
        <v>1</v>
      </c>
      <c r="AZ356">
        <v>23</v>
      </c>
      <c r="BA356">
        <v>289</v>
      </c>
      <c r="BB356">
        <v>295</v>
      </c>
      <c r="BC356">
        <v>105</v>
      </c>
      <c r="BD356">
        <v>64</v>
      </c>
      <c r="BE356">
        <v>13</v>
      </c>
      <c r="BF356">
        <v>91</v>
      </c>
      <c r="BG356">
        <v>2</v>
      </c>
      <c r="BH356">
        <v>1</v>
      </c>
      <c r="BI356">
        <v>2</v>
      </c>
      <c r="BJ356">
        <v>1</v>
      </c>
      <c r="BK356">
        <v>0</v>
      </c>
      <c r="BL356">
        <v>1</v>
      </c>
      <c r="BM356">
        <v>0</v>
      </c>
      <c r="BN356">
        <v>1</v>
      </c>
      <c r="BO356">
        <v>0</v>
      </c>
      <c r="BP356">
        <v>1</v>
      </c>
      <c r="BQ356">
        <v>0</v>
      </c>
      <c r="BR356">
        <v>0</v>
      </c>
      <c r="BS356">
        <v>5</v>
      </c>
      <c r="BT356">
        <v>3</v>
      </c>
      <c r="BU356">
        <v>0</v>
      </c>
      <c r="BV356">
        <v>1</v>
      </c>
      <c r="BW356">
        <v>1</v>
      </c>
      <c r="BX356">
        <v>2</v>
      </c>
      <c r="BY356">
        <v>0</v>
      </c>
      <c r="BZ356">
        <v>1</v>
      </c>
      <c r="CA356">
        <v>295</v>
      </c>
      <c r="CB356">
        <v>28</v>
      </c>
      <c r="CC356">
        <v>12</v>
      </c>
      <c r="CD356">
        <v>0</v>
      </c>
      <c r="CE356">
        <v>1</v>
      </c>
      <c r="CF356">
        <v>2</v>
      </c>
      <c r="CG356">
        <v>1</v>
      </c>
      <c r="CH356">
        <v>0</v>
      </c>
      <c r="CI356">
        <v>0</v>
      </c>
      <c r="CJ356">
        <v>1</v>
      </c>
      <c r="CK356">
        <v>0</v>
      </c>
      <c r="CL356">
        <v>2</v>
      </c>
      <c r="CM356">
        <v>1</v>
      </c>
      <c r="CN356">
        <v>7</v>
      </c>
      <c r="CO356">
        <v>0</v>
      </c>
      <c r="CP356">
        <v>0</v>
      </c>
      <c r="CQ356">
        <v>0</v>
      </c>
      <c r="CR356">
        <v>1</v>
      </c>
      <c r="CS356">
        <v>28</v>
      </c>
      <c r="CT356">
        <v>62</v>
      </c>
      <c r="CU356">
        <v>23</v>
      </c>
      <c r="CV356">
        <v>16</v>
      </c>
      <c r="CW356">
        <v>1</v>
      </c>
      <c r="CX356">
        <v>0</v>
      </c>
      <c r="CY356">
        <v>5</v>
      </c>
      <c r="CZ356">
        <v>0</v>
      </c>
      <c r="DA356">
        <v>5</v>
      </c>
      <c r="DB356">
        <v>1</v>
      </c>
      <c r="DC356">
        <v>0</v>
      </c>
      <c r="DD356">
        <v>4</v>
      </c>
      <c r="DE356">
        <v>1</v>
      </c>
      <c r="DF356">
        <v>0</v>
      </c>
      <c r="DG356">
        <v>0</v>
      </c>
      <c r="DH356">
        <v>0</v>
      </c>
      <c r="DI356">
        <v>2</v>
      </c>
      <c r="DJ356">
        <v>1</v>
      </c>
      <c r="DK356">
        <v>0</v>
      </c>
      <c r="DL356">
        <v>0</v>
      </c>
      <c r="DM356">
        <v>2</v>
      </c>
      <c r="DN356">
        <v>0</v>
      </c>
      <c r="DO356">
        <v>0</v>
      </c>
      <c r="DP356">
        <v>0</v>
      </c>
      <c r="DQ356">
        <v>0</v>
      </c>
      <c r="DR356">
        <v>1</v>
      </c>
      <c r="DS356">
        <v>62</v>
      </c>
      <c r="DT356">
        <v>36</v>
      </c>
      <c r="DU356">
        <v>7</v>
      </c>
      <c r="DV356">
        <v>9</v>
      </c>
      <c r="DW356">
        <v>1</v>
      </c>
      <c r="DX356">
        <v>0</v>
      </c>
      <c r="DY356">
        <v>0</v>
      </c>
      <c r="DZ356">
        <v>0</v>
      </c>
      <c r="EA356">
        <v>1</v>
      </c>
      <c r="EB356">
        <v>1</v>
      </c>
      <c r="EC356">
        <v>1</v>
      </c>
      <c r="ED356">
        <v>14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2</v>
      </c>
      <c r="ES356">
        <v>36</v>
      </c>
      <c r="ET356">
        <v>91</v>
      </c>
      <c r="EU356">
        <v>45</v>
      </c>
      <c r="EV356">
        <v>11</v>
      </c>
      <c r="EW356">
        <v>1</v>
      </c>
      <c r="EX356">
        <v>2</v>
      </c>
      <c r="EY356">
        <v>7</v>
      </c>
      <c r="EZ356">
        <v>0</v>
      </c>
      <c r="FA356">
        <v>4</v>
      </c>
      <c r="FB356">
        <v>1</v>
      </c>
      <c r="FC356">
        <v>1</v>
      </c>
      <c r="FD356">
        <v>5</v>
      </c>
      <c r="FE356">
        <v>0</v>
      </c>
      <c r="FF356">
        <v>0</v>
      </c>
      <c r="FG356">
        <v>0</v>
      </c>
      <c r="FH356">
        <v>0</v>
      </c>
      <c r="FI356">
        <v>1</v>
      </c>
      <c r="FJ356">
        <v>0</v>
      </c>
      <c r="FK356">
        <v>0</v>
      </c>
      <c r="FL356">
        <v>0</v>
      </c>
      <c r="FM356">
        <v>1</v>
      </c>
      <c r="FN356">
        <v>2</v>
      </c>
      <c r="FO356">
        <v>1</v>
      </c>
      <c r="FP356">
        <v>0</v>
      </c>
      <c r="FQ356">
        <v>1</v>
      </c>
      <c r="FR356">
        <v>8</v>
      </c>
      <c r="FS356">
        <v>91</v>
      </c>
      <c r="FT356">
        <v>80</v>
      </c>
      <c r="FU356">
        <v>28</v>
      </c>
      <c r="FV356">
        <v>1</v>
      </c>
      <c r="FW356">
        <v>3</v>
      </c>
      <c r="FX356">
        <v>3</v>
      </c>
      <c r="FY356">
        <v>0</v>
      </c>
      <c r="FZ356">
        <v>9</v>
      </c>
      <c r="GA356">
        <v>2</v>
      </c>
      <c r="GB356">
        <v>6</v>
      </c>
      <c r="GC356">
        <v>2</v>
      </c>
      <c r="GD356">
        <v>1</v>
      </c>
      <c r="GE356">
        <v>4</v>
      </c>
      <c r="GF356">
        <v>0</v>
      </c>
      <c r="GG356">
        <v>3</v>
      </c>
      <c r="GH356">
        <v>0</v>
      </c>
      <c r="GI356">
        <v>5</v>
      </c>
      <c r="GJ356">
        <v>0</v>
      </c>
      <c r="GK356">
        <v>0</v>
      </c>
      <c r="GL356">
        <v>0</v>
      </c>
      <c r="GM356">
        <v>0</v>
      </c>
      <c r="GN356">
        <v>5</v>
      </c>
      <c r="GO356">
        <v>1</v>
      </c>
      <c r="GP356">
        <v>2</v>
      </c>
      <c r="GQ356">
        <v>1</v>
      </c>
      <c r="GR356">
        <v>4</v>
      </c>
      <c r="GS356">
        <v>80</v>
      </c>
      <c r="GT356">
        <v>139</v>
      </c>
      <c r="GU356">
        <v>72</v>
      </c>
      <c r="GV356">
        <v>8</v>
      </c>
      <c r="GW356">
        <v>8</v>
      </c>
      <c r="GX356">
        <v>3</v>
      </c>
      <c r="GY356">
        <v>1</v>
      </c>
      <c r="GZ356">
        <v>4</v>
      </c>
      <c r="HA356">
        <v>2</v>
      </c>
      <c r="HB356">
        <v>1</v>
      </c>
      <c r="HC356">
        <v>1</v>
      </c>
      <c r="HD356">
        <v>15</v>
      </c>
      <c r="HE356">
        <v>0</v>
      </c>
      <c r="HF356">
        <v>1</v>
      </c>
      <c r="HG356">
        <v>0</v>
      </c>
      <c r="HH356">
        <v>4</v>
      </c>
      <c r="HI356">
        <v>0</v>
      </c>
      <c r="HJ356">
        <v>1</v>
      </c>
      <c r="HK356">
        <v>0</v>
      </c>
      <c r="HL356">
        <v>4</v>
      </c>
      <c r="HM356">
        <v>1</v>
      </c>
      <c r="HN356">
        <v>3</v>
      </c>
      <c r="HO356">
        <v>2</v>
      </c>
      <c r="HP356">
        <v>1</v>
      </c>
      <c r="HQ356">
        <v>2</v>
      </c>
      <c r="HR356">
        <v>5</v>
      </c>
      <c r="HS356">
        <v>139</v>
      </c>
      <c r="HT356">
        <v>8</v>
      </c>
      <c r="HU356">
        <v>3</v>
      </c>
      <c r="HV356">
        <v>0</v>
      </c>
      <c r="HW356">
        <v>0</v>
      </c>
      <c r="HX356">
        <v>1</v>
      </c>
      <c r="HY356">
        <v>0</v>
      </c>
      <c r="HZ356">
        <v>0</v>
      </c>
      <c r="IA356">
        <v>4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8</v>
      </c>
    </row>
    <row r="357" spans="1:242">
      <c r="A357" t="s">
        <v>663</v>
      </c>
      <c r="B357" t="s">
        <v>651</v>
      </c>
      <c r="C357" t="str">
        <f>"080805"</f>
        <v>080805</v>
      </c>
      <c r="D357" t="s">
        <v>662</v>
      </c>
      <c r="E357">
        <v>11</v>
      </c>
      <c r="F357">
        <v>979</v>
      </c>
      <c r="G357">
        <v>750</v>
      </c>
      <c r="H357">
        <v>350</v>
      </c>
      <c r="I357">
        <v>400</v>
      </c>
      <c r="J357">
        <v>0</v>
      </c>
      <c r="K357">
        <v>16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400</v>
      </c>
      <c r="T357">
        <v>0</v>
      </c>
      <c r="U357">
        <v>0</v>
      </c>
      <c r="V357">
        <v>400</v>
      </c>
      <c r="W357">
        <v>18</v>
      </c>
      <c r="X357">
        <v>16</v>
      </c>
      <c r="Y357">
        <v>0</v>
      </c>
      <c r="Z357">
        <v>0</v>
      </c>
      <c r="AA357">
        <v>382</v>
      </c>
      <c r="AB357">
        <v>166</v>
      </c>
      <c r="AC357">
        <v>31</v>
      </c>
      <c r="AD357">
        <v>46</v>
      </c>
      <c r="AE357">
        <v>7</v>
      </c>
      <c r="AF357">
        <v>5</v>
      </c>
      <c r="AG357">
        <v>3</v>
      </c>
      <c r="AH357">
        <v>0</v>
      </c>
      <c r="AI357">
        <v>24</v>
      </c>
      <c r="AJ357">
        <v>2</v>
      </c>
      <c r="AK357">
        <v>2</v>
      </c>
      <c r="AL357">
        <v>2</v>
      </c>
      <c r="AM357">
        <v>0</v>
      </c>
      <c r="AN357">
        <v>35</v>
      </c>
      <c r="AO357">
        <v>0</v>
      </c>
      <c r="AP357">
        <v>1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0</v>
      </c>
      <c r="AZ357">
        <v>6</v>
      </c>
      <c r="BA357">
        <v>166</v>
      </c>
      <c r="BB357">
        <v>75</v>
      </c>
      <c r="BC357">
        <v>18</v>
      </c>
      <c r="BD357">
        <v>24</v>
      </c>
      <c r="BE357">
        <v>1</v>
      </c>
      <c r="BF357">
        <v>16</v>
      </c>
      <c r="BG357">
        <v>0</v>
      </c>
      <c r="BH357">
        <v>1</v>
      </c>
      <c r="BI357">
        <v>5</v>
      </c>
      <c r="BJ357">
        <v>5</v>
      </c>
      <c r="BK357">
        <v>0</v>
      </c>
      <c r="BL357">
        <v>1</v>
      </c>
      <c r="BM357">
        <v>1</v>
      </c>
      <c r="BN357">
        <v>0</v>
      </c>
      <c r="BO357">
        <v>0</v>
      </c>
      <c r="BP357">
        <v>0</v>
      </c>
      <c r="BQ357">
        <v>1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2</v>
      </c>
      <c r="BX357">
        <v>0</v>
      </c>
      <c r="BY357">
        <v>0</v>
      </c>
      <c r="BZ357">
        <v>0</v>
      </c>
      <c r="CA357">
        <v>75</v>
      </c>
      <c r="CB357">
        <v>9</v>
      </c>
      <c r="CC357">
        <v>2</v>
      </c>
      <c r="CD357">
        <v>1</v>
      </c>
      <c r="CE357">
        <v>0</v>
      </c>
      <c r="CF357">
        <v>2</v>
      </c>
      <c r="CG357">
        <v>2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2</v>
      </c>
      <c r="CO357">
        <v>0</v>
      </c>
      <c r="CP357">
        <v>0</v>
      </c>
      <c r="CQ357">
        <v>0</v>
      </c>
      <c r="CR357">
        <v>0</v>
      </c>
      <c r="CS357">
        <v>9</v>
      </c>
      <c r="CT357">
        <v>32</v>
      </c>
      <c r="CU357">
        <v>14</v>
      </c>
      <c r="CV357">
        <v>6</v>
      </c>
      <c r="CW357">
        <v>1</v>
      </c>
      <c r="CX357">
        <v>0</v>
      </c>
      <c r="CY357">
        <v>0</v>
      </c>
      <c r="CZ357">
        <v>1</v>
      </c>
      <c r="DA357">
        <v>2</v>
      </c>
      <c r="DB357">
        <v>0</v>
      </c>
      <c r="DC357">
        <v>0</v>
      </c>
      <c r="DD357">
        <v>6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2</v>
      </c>
      <c r="DS357">
        <v>32</v>
      </c>
      <c r="DT357">
        <v>16</v>
      </c>
      <c r="DU357">
        <v>2</v>
      </c>
      <c r="DV357">
        <v>4</v>
      </c>
      <c r="DW357">
        <v>1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7</v>
      </c>
      <c r="EE357">
        <v>0</v>
      </c>
      <c r="EF357">
        <v>1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1</v>
      </c>
      <c r="ER357">
        <v>0</v>
      </c>
      <c r="ES357">
        <v>16</v>
      </c>
      <c r="ET357">
        <v>28</v>
      </c>
      <c r="EU357">
        <v>12</v>
      </c>
      <c r="EV357">
        <v>1</v>
      </c>
      <c r="EW357">
        <v>1</v>
      </c>
      <c r="EX357">
        <v>0</v>
      </c>
      <c r="EY357">
        <v>4</v>
      </c>
      <c r="EZ357">
        <v>2</v>
      </c>
      <c r="FA357">
        <v>0</v>
      </c>
      <c r="FB357">
        <v>1</v>
      </c>
      <c r="FC357">
        <v>0</v>
      </c>
      <c r="FD357">
        <v>7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28</v>
      </c>
      <c r="FT357">
        <v>32</v>
      </c>
      <c r="FU357">
        <v>11</v>
      </c>
      <c r="FV357">
        <v>1</v>
      </c>
      <c r="FW357">
        <v>3</v>
      </c>
      <c r="FX357">
        <v>4</v>
      </c>
      <c r="FY357">
        <v>0</v>
      </c>
      <c r="FZ357">
        <v>0</v>
      </c>
      <c r="GA357">
        <v>0</v>
      </c>
      <c r="GB357">
        <v>2</v>
      </c>
      <c r="GC357">
        <v>0</v>
      </c>
      <c r="GD357">
        <v>0</v>
      </c>
      <c r="GE357">
        <v>1</v>
      </c>
      <c r="GF357">
        <v>0</v>
      </c>
      <c r="GG357">
        <v>2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1</v>
      </c>
      <c r="GP357">
        <v>5</v>
      </c>
      <c r="GQ357">
        <v>1</v>
      </c>
      <c r="GR357">
        <v>1</v>
      </c>
      <c r="GS357">
        <v>32</v>
      </c>
      <c r="GT357">
        <v>21</v>
      </c>
      <c r="GU357">
        <v>8</v>
      </c>
      <c r="GV357">
        <v>0</v>
      </c>
      <c r="GW357">
        <v>2</v>
      </c>
      <c r="GX357">
        <v>0</v>
      </c>
      <c r="GY357">
        <v>0</v>
      </c>
      <c r="GZ357">
        <v>1</v>
      </c>
      <c r="HA357">
        <v>0</v>
      </c>
      <c r="HB357">
        <v>0</v>
      </c>
      <c r="HC357">
        <v>2</v>
      </c>
      <c r="HD357">
        <v>1</v>
      </c>
      <c r="HE357">
        <v>0</v>
      </c>
      <c r="HF357">
        <v>0</v>
      </c>
      <c r="HG357">
        <v>0</v>
      </c>
      <c r="HH357">
        <v>1</v>
      </c>
      <c r="HI357">
        <v>0</v>
      </c>
      <c r="HJ357">
        <v>0</v>
      </c>
      <c r="HK357">
        <v>0</v>
      </c>
      <c r="HL357">
        <v>0</v>
      </c>
      <c r="HM357">
        <v>2</v>
      </c>
      <c r="HN357">
        <v>1</v>
      </c>
      <c r="HO357">
        <v>1</v>
      </c>
      <c r="HP357">
        <v>0</v>
      </c>
      <c r="HQ357">
        <v>0</v>
      </c>
      <c r="HR357">
        <v>2</v>
      </c>
      <c r="HS357">
        <v>21</v>
      </c>
      <c r="HT357">
        <v>3</v>
      </c>
      <c r="HU357">
        <v>1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1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1</v>
      </c>
      <c r="IH357">
        <v>3</v>
      </c>
    </row>
    <row r="358" spans="1:242">
      <c r="A358" t="s">
        <v>661</v>
      </c>
      <c r="B358" t="s">
        <v>651</v>
      </c>
      <c r="C358" t="str">
        <f>"080805"</f>
        <v>080805</v>
      </c>
      <c r="D358" t="s">
        <v>325</v>
      </c>
      <c r="E358">
        <v>12</v>
      </c>
      <c r="F358">
        <v>560</v>
      </c>
      <c r="G358">
        <v>440</v>
      </c>
      <c r="H358">
        <v>261</v>
      </c>
      <c r="I358">
        <v>179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179</v>
      </c>
      <c r="T358">
        <v>0</v>
      </c>
      <c r="U358">
        <v>0</v>
      </c>
      <c r="V358">
        <v>179</v>
      </c>
      <c r="W358">
        <v>9</v>
      </c>
      <c r="X358">
        <v>8</v>
      </c>
      <c r="Y358">
        <v>0</v>
      </c>
      <c r="Z358">
        <v>0</v>
      </c>
      <c r="AA358">
        <v>170</v>
      </c>
      <c r="AB358">
        <v>58</v>
      </c>
      <c r="AC358">
        <v>5</v>
      </c>
      <c r="AD358">
        <v>11</v>
      </c>
      <c r="AE358">
        <v>12</v>
      </c>
      <c r="AF358">
        <v>0</v>
      </c>
      <c r="AG358">
        <v>0</v>
      </c>
      <c r="AH358">
        <v>2</v>
      </c>
      <c r="AI358">
        <v>1</v>
      </c>
      <c r="AJ358">
        <v>0</v>
      </c>
      <c r="AK358">
        <v>0</v>
      </c>
      <c r="AL358">
        <v>0</v>
      </c>
      <c r="AM358">
        <v>0</v>
      </c>
      <c r="AN358">
        <v>27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58</v>
      </c>
      <c r="BB358">
        <v>46</v>
      </c>
      <c r="BC358">
        <v>7</v>
      </c>
      <c r="BD358">
        <v>15</v>
      </c>
      <c r="BE358">
        <v>1</v>
      </c>
      <c r="BF358">
        <v>17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1</v>
      </c>
      <c r="BP358">
        <v>1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1</v>
      </c>
      <c r="BY358">
        <v>0</v>
      </c>
      <c r="BZ358">
        <v>3</v>
      </c>
      <c r="CA358">
        <v>46</v>
      </c>
      <c r="CB358">
        <v>6</v>
      </c>
      <c r="CC358">
        <v>0</v>
      </c>
      <c r="CD358">
        <v>1</v>
      </c>
      <c r="CE358">
        <v>0</v>
      </c>
      <c r="CF358">
        <v>1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1</v>
      </c>
      <c r="CP358">
        <v>2</v>
      </c>
      <c r="CQ358">
        <v>0</v>
      </c>
      <c r="CR358">
        <v>1</v>
      </c>
      <c r="CS358">
        <v>6</v>
      </c>
      <c r="CT358">
        <v>16</v>
      </c>
      <c r="CU358">
        <v>4</v>
      </c>
      <c r="CV358">
        <v>8</v>
      </c>
      <c r="CW358">
        <v>0</v>
      </c>
      <c r="CX358">
        <v>1</v>
      </c>
      <c r="CY358">
        <v>0</v>
      </c>
      <c r="CZ358">
        <v>1</v>
      </c>
      <c r="DA358">
        <v>0</v>
      </c>
      <c r="DB358">
        <v>0</v>
      </c>
      <c r="DC358">
        <v>0</v>
      </c>
      <c r="DD358">
        <v>1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1</v>
      </c>
      <c r="DR358">
        <v>0</v>
      </c>
      <c r="DS358">
        <v>16</v>
      </c>
      <c r="DT358">
        <v>15</v>
      </c>
      <c r="DU358">
        <v>1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11</v>
      </c>
      <c r="EE358">
        <v>0</v>
      </c>
      <c r="EF358">
        <v>0</v>
      </c>
      <c r="EG358">
        <v>0</v>
      </c>
      <c r="EH358">
        <v>2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1</v>
      </c>
      <c r="EO358">
        <v>0</v>
      </c>
      <c r="EP358">
        <v>0</v>
      </c>
      <c r="EQ358">
        <v>0</v>
      </c>
      <c r="ER358">
        <v>0</v>
      </c>
      <c r="ES358">
        <v>15</v>
      </c>
      <c r="ET358">
        <v>5</v>
      </c>
      <c r="EU358">
        <v>2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1</v>
      </c>
      <c r="FD358">
        <v>1</v>
      </c>
      <c r="FE358">
        <v>0</v>
      </c>
      <c r="FF358">
        <v>0</v>
      </c>
      <c r="FG358">
        <v>0</v>
      </c>
      <c r="FH358">
        <v>1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5</v>
      </c>
      <c r="FT358">
        <v>17</v>
      </c>
      <c r="FU358">
        <v>4</v>
      </c>
      <c r="FV358">
        <v>1</v>
      </c>
      <c r="FW358">
        <v>0</v>
      </c>
      <c r="FX358">
        <v>0</v>
      </c>
      <c r="FY358">
        <v>1</v>
      </c>
      <c r="FZ358">
        <v>2</v>
      </c>
      <c r="GA358">
        <v>1</v>
      </c>
      <c r="GB358">
        <v>3</v>
      </c>
      <c r="GC358">
        <v>0</v>
      </c>
      <c r="GD358">
        <v>1</v>
      </c>
      <c r="GE358">
        <v>1</v>
      </c>
      <c r="GF358">
        <v>1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1</v>
      </c>
      <c r="GP358">
        <v>0</v>
      </c>
      <c r="GQ358">
        <v>0</v>
      </c>
      <c r="GR358">
        <v>1</v>
      </c>
      <c r="GS358">
        <v>17</v>
      </c>
      <c r="GT358">
        <v>3</v>
      </c>
      <c r="GU358">
        <v>1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1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1</v>
      </c>
      <c r="HR358">
        <v>0</v>
      </c>
      <c r="HS358">
        <v>3</v>
      </c>
      <c r="HT358">
        <v>4</v>
      </c>
      <c r="HU358">
        <v>3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1</v>
      </c>
      <c r="IH358">
        <v>4</v>
      </c>
    </row>
    <row r="359" spans="1:242">
      <c r="A359" t="s">
        <v>660</v>
      </c>
      <c r="B359" t="s">
        <v>651</v>
      </c>
      <c r="C359" t="str">
        <f>"080805"</f>
        <v>080805</v>
      </c>
      <c r="D359" t="s">
        <v>325</v>
      </c>
      <c r="E359">
        <v>13</v>
      </c>
      <c r="F359">
        <v>719</v>
      </c>
      <c r="G359">
        <v>550</v>
      </c>
      <c r="H359">
        <v>287</v>
      </c>
      <c r="I359">
        <v>263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263</v>
      </c>
      <c r="T359">
        <v>0</v>
      </c>
      <c r="U359">
        <v>0</v>
      </c>
      <c r="V359">
        <v>263</v>
      </c>
      <c r="W359">
        <v>7</v>
      </c>
      <c r="X359">
        <v>6</v>
      </c>
      <c r="Y359">
        <v>1</v>
      </c>
      <c r="Z359">
        <v>0</v>
      </c>
      <c r="AA359">
        <v>256</v>
      </c>
      <c r="AB359">
        <v>62</v>
      </c>
      <c r="AC359">
        <v>8</v>
      </c>
      <c r="AD359">
        <v>3</v>
      </c>
      <c r="AE359">
        <v>16</v>
      </c>
      <c r="AF359">
        <v>2</v>
      </c>
      <c r="AG359">
        <v>3</v>
      </c>
      <c r="AH359">
        <v>0</v>
      </c>
      <c r="AI359">
        <v>3</v>
      </c>
      <c r="AJ359">
        <v>0</v>
      </c>
      <c r="AK359">
        <v>0</v>
      </c>
      <c r="AL359">
        <v>0</v>
      </c>
      <c r="AM359">
        <v>0</v>
      </c>
      <c r="AN359">
        <v>27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62</v>
      </c>
      <c r="BB359">
        <v>60</v>
      </c>
      <c r="BC359">
        <v>19</v>
      </c>
      <c r="BD359">
        <v>5</v>
      </c>
      <c r="BE359">
        <v>4</v>
      </c>
      <c r="BF359">
        <v>24</v>
      </c>
      <c r="BG359">
        <v>0</v>
      </c>
      <c r="BH359">
        <v>0</v>
      </c>
      <c r="BI359">
        <v>1</v>
      </c>
      <c r="BJ359">
        <v>1</v>
      </c>
      <c r="BK359">
        <v>0</v>
      </c>
      <c r="BL359">
        <v>1</v>
      </c>
      <c r="BM359">
        <v>0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v>0</v>
      </c>
      <c r="BT359">
        <v>0</v>
      </c>
      <c r="BU359">
        <v>0</v>
      </c>
      <c r="BV359">
        <v>1</v>
      </c>
      <c r="BW359">
        <v>0</v>
      </c>
      <c r="BX359">
        <v>2</v>
      </c>
      <c r="BY359">
        <v>0</v>
      </c>
      <c r="BZ359">
        <v>1</v>
      </c>
      <c r="CA359">
        <v>60</v>
      </c>
      <c r="CB359">
        <v>12</v>
      </c>
      <c r="CC359">
        <v>8</v>
      </c>
      <c r="CD359">
        <v>0</v>
      </c>
      <c r="CE359">
        <v>0</v>
      </c>
      <c r="CF359">
        <v>2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2</v>
      </c>
      <c r="CS359">
        <v>12</v>
      </c>
      <c r="CT359">
        <v>16</v>
      </c>
      <c r="CU359">
        <v>7</v>
      </c>
      <c r="CV359">
        <v>2</v>
      </c>
      <c r="CW359">
        <v>0</v>
      </c>
      <c r="CX359">
        <v>1</v>
      </c>
      <c r="CY359">
        <v>3</v>
      </c>
      <c r="CZ359">
        <v>0</v>
      </c>
      <c r="DA359">
        <v>0</v>
      </c>
      <c r="DB359">
        <v>0</v>
      </c>
      <c r="DC359">
        <v>0</v>
      </c>
      <c r="DD359">
        <v>1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1</v>
      </c>
      <c r="DN359">
        <v>0</v>
      </c>
      <c r="DO359">
        <v>0</v>
      </c>
      <c r="DP359">
        <v>0</v>
      </c>
      <c r="DQ359">
        <v>0</v>
      </c>
      <c r="DR359">
        <v>1</v>
      </c>
      <c r="DS359">
        <v>16</v>
      </c>
      <c r="DT359">
        <v>42</v>
      </c>
      <c r="DU359">
        <v>5</v>
      </c>
      <c r="DV359">
        <v>7</v>
      </c>
      <c r="DW359">
        <v>0</v>
      </c>
      <c r="DX359">
        <v>0</v>
      </c>
      <c r="DY359">
        <v>0</v>
      </c>
      <c r="DZ359">
        <v>0</v>
      </c>
      <c r="EA359">
        <v>1</v>
      </c>
      <c r="EB359">
        <v>1</v>
      </c>
      <c r="EC359">
        <v>0</v>
      </c>
      <c r="ED359">
        <v>26</v>
      </c>
      <c r="EE359">
        <v>0</v>
      </c>
      <c r="EF359">
        <v>0</v>
      </c>
      <c r="EG359">
        <v>0</v>
      </c>
      <c r="EH359">
        <v>0</v>
      </c>
      <c r="EI359">
        <v>1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1</v>
      </c>
      <c r="EQ359">
        <v>0</v>
      </c>
      <c r="ER359">
        <v>0</v>
      </c>
      <c r="ES359">
        <v>42</v>
      </c>
      <c r="ET359">
        <v>16</v>
      </c>
      <c r="EU359">
        <v>10</v>
      </c>
      <c r="EV359">
        <v>1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1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2</v>
      </c>
      <c r="FN359">
        <v>0</v>
      </c>
      <c r="FO359">
        <v>0</v>
      </c>
      <c r="FP359">
        <v>0</v>
      </c>
      <c r="FQ359">
        <v>0</v>
      </c>
      <c r="FR359">
        <v>2</v>
      </c>
      <c r="FS359">
        <v>16</v>
      </c>
      <c r="FT359">
        <v>30</v>
      </c>
      <c r="FU359">
        <v>10</v>
      </c>
      <c r="FV359">
        <v>0</v>
      </c>
      <c r="FW359">
        <v>1</v>
      </c>
      <c r="FX359">
        <v>2</v>
      </c>
      <c r="FY359">
        <v>0</v>
      </c>
      <c r="FZ359">
        <v>0</v>
      </c>
      <c r="GA359">
        <v>0</v>
      </c>
      <c r="GB359">
        <v>3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1</v>
      </c>
      <c r="GI359">
        <v>3</v>
      </c>
      <c r="GJ359">
        <v>0</v>
      </c>
      <c r="GK359">
        <v>6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3</v>
      </c>
      <c r="GR359">
        <v>1</v>
      </c>
      <c r="GS359">
        <v>30</v>
      </c>
      <c r="GT359">
        <v>17</v>
      </c>
      <c r="GU359">
        <v>4</v>
      </c>
      <c r="GV359">
        <v>0</v>
      </c>
      <c r="GW359">
        <v>0</v>
      </c>
      <c r="GX359">
        <v>2</v>
      </c>
      <c r="GY359">
        <v>0</v>
      </c>
      <c r="GZ359">
        <v>1</v>
      </c>
      <c r="HA359">
        <v>2</v>
      </c>
      <c r="HB359">
        <v>0</v>
      </c>
      <c r="HC359">
        <v>0</v>
      </c>
      <c r="HD359">
        <v>5</v>
      </c>
      <c r="HE359">
        <v>0</v>
      </c>
      <c r="HF359">
        <v>0</v>
      </c>
      <c r="HG359">
        <v>0</v>
      </c>
      <c r="HH359">
        <v>1</v>
      </c>
      <c r="HI359">
        <v>0</v>
      </c>
      <c r="HJ359">
        <v>0</v>
      </c>
      <c r="HK359">
        <v>0</v>
      </c>
      <c r="HL359">
        <v>1</v>
      </c>
      <c r="HM359">
        <v>0</v>
      </c>
      <c r="HN359">
        <v>0</v>
      </c>
      <c r="HO359">
        <v>0</v>
      </c>
      <c r="HP359">
        <v>0</v>
      </c>
      <c r="HQ359">
        <v>1</v>
      </c>
      <c r="HR359">
        <v>0</v>
      </c>
      <c r="HS359">
        <v>17</v>
      </c>
      <c r="HT359">
        <v>1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1</v>
      </c>
      <c r="ID359">
        <v>0</v>
      </c>
      <c r="IE359">
        <v>0</v>
      </c>
      <c r="IF359">
        <v>0</v>
      </c>
      <c r="IG359">
        <v>0</v>
      </c>
      <c r="IH359">
        <v>1</v>
      </c>
    </row>
    <row r="360" spans="1:242">
      <c r="A360" t="s">
        <v>659</v>
      </c>
      <c r="B360" t="s">
        <v>651</v>
      </c>
      <c r="C360" t="str">
        <f>"080805"</f>
        <v>080805</v>
      </c>
      <c r="D360" t="s">
        <v>325</v>
      </c>
      <c r="E360">
        <v>14</v>
      </c>
      <c r="F360">
        <v>375</v>
      </c>
      <c r="G360">
        <v>330</v>
      </c>
      <c r="H360">
        <v>194</v>
      </c>
      <c r="I360">
        <v>136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136</v>
      </c>
      <c r="T360">
        <v>0</v>
      </c>
      <c r="U360">
        <v>0</v>
      </c>
      <c r="V360">
        <v>136</v>
      </c>
      <c r="W360">
        <v>7</v>
      </c>
      <c r="X360">
        <v>3</v>
      </c>
      <c r="Y360">
        <v>4</v>
      </c>
      <c r="Z360">
        <v>0</v>
      </c>
      <c r="AA360">
        <v>129</v>
      </c>
      <c r="AB360">
        <v>61</v>
      </c>
      <c r="AC360">
        <v>6</v>
      </c>
      <c r="AD360">
        <v>5</v>
      </c>
      <c r="AE360">
        <v>7</v>
      </c>
      <c r="AF360">
        <v>1</v>
      </c>
      <c r="AG360">
        <v>1</v>
      </c>
      <c r="AH360">
        <v>0</v>
      </c>
      <c r="AI360">
        <v>13</v>
      </c>
      <c r="AJ360">
        <v>2</v>
      </c>
      <c r="AK360">
        <v>1</v>
      </c>
      <c r="AL360">
        <v>0</v>
      </c>
      <c r="AM360">
        <v>0</v>
      </c>
      <c r="AN360">
        <v>21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</v>
      </c>
      <c r="AX360">
        <v>0</v>
      </c>
      <c r="AY360">
        <v>0</v>
      </c>
      <c r="AZ360">
        <v>3</v>
      </c>
      <c r="BA360">
        <v>61</v>
      </c>
      <c r="BB360">
        <v>20</v>
      </c>
      <c r="BC360">
        <v>7</v>
      </c>
      <c r="BD360">
        <v>4</v>
      </c>
      <c r="BE360">
        <v>2</v>
      </c>
      <c r="BF360">
        <v>3</v>
      </c>
      <c r="BG360">
        <v>2</v>
      </c>
      <c r="BH360">
        <v>0</v>
      </c>
      <c r="BI360">
        <v>1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1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20</v>
      </c>
      <c r="CB360">
        <v>3</v>
      </c>
      <c r="CC360">
        <v>1</v>
      </c>
      <c r="CD360">
        <v>0</v>
      </c>
      <c r="CE360">
        <v>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1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3</v>
      </c>
      <c r="CT360">
        <v>11</v>
      </c>
      <c r="CU360">
        <v>0</v>
      </c>
      <c r="CV360">
        <v>0</v>
      </c>
      <c r="CW360">
        <v>0</v>
      </c>
      <c r="CX360">
        <v>1</v>
      </c>
      <c r="CY360">
        <v>4</v>
      </c>
      <c r="CZ360">
        <v>0</v>
      </c>
      <c r="DA360">
        <v>0</v>
      </c>
      <c r="DB360">
        <v>1</v>
      </c>
      <c r="DC360">
        <v>0</v>
      </c>
      <c r="DD360">
        <v>1</v>
      </c>
      <c r="DE360">
        <v>1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3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11</v>
      </c>
      <c r="DT360">
        <v>15</v>
      </c>
      <c r="DU360">
        <v>1</v>
      </c>
      <c r="DV360">
        <v>2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11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1</v>
      </c>
      <c r="ES360">
        <v>15</v>
      </c>
      <c r="ET360">
        <v>7</v>
      </c>
      <c r="EU360">
        <v>6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1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7</v>
      </c>
      <c r="FT360">
        <v>11</v>
      </c>
      <c r="FU360">
        <v>4</v>
      </c>
      <c r="FV360">
        <v>0</v>
      </c>
      <c r="FW360">
        <v>2</v>
      </c>
      <c r="FX360">
        <v>0</v>
      </c>
      <c r="FY360">
        <v>0</v>
      </c>
      <c r="FZ360">
        <v>1</v>
      </c>
      <c r="GA360">
        <v>0</v>
      </c>
      <c r="GB360">
        <v>1</v>
      </c>
      <c r="GC360">
        <v>0</v>
      </c>
      <c r="GD360">
        <v>0</v>
      </c>
      <c r="GE360">
        <v>0</v>
      </c>
      <c r="GF360">
        <v>0</v>
      </c>
      <c r="GG360">
        <v>1</v>
      </c>
      <c r="GH360">
        <v>1</v>
      </c>
      <c r="GI360">
        <v>1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11</v>
      </c>
      <c r="GT360">
        <v>1</v>
      </c>
      <c r="GU360">
        <v>1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1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</row>
    <row r="361" spans="1:242">
      <c r="A361" t="s">
        <v>658</v>
      </c>
      <c r="B361" t="s">
        <v>651</v>
      </c>
      <c r="C361" t="str">
        <f>"080805"</f>
        <v>080805</v>
      </c>
      <c r="D361" t="s">
        <v>325</v>
      </c>
      <c r="E361">
        <v>15</v>
      </c>
      <c r="F361">
        <v>586</v>
      </c>
      <c r="G361">
        <v>460</v>
      </c>
      <c r="H361">
        <v>223</v>
      </c>
      <c r="I361">
        <v>237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237</v>
      </c>
      <c r="T361">
        <v>0</v>
      </c>
      <c r="U361">
        <v>0</v>
      </c>
      <c r="V361">
        <v>237</v>
      </c>
      <c r="W361">
        <v>11</v>
      </c>
      <c r="X361">
        <v>10</v>
      </c>
      <c r="Y361">
        <v>1</v>
      </c>
      <c r="Z361">
        <v>0</v>
      </c>
      <c r="AA361">
        <v>226</v>
      </c>
      <c r="AB361">
        <v>81</v>
      </c>
      <c r="AC361">
        <v>10</v>
      </c>
      <c r="AD361">
        <v>5</v>
      </c>
      <c r="AE361">
        <v>11</v>
      </c>
      <c r="AF361">
        <v>4</v>
      </c>
      <c r="AG361">
        <v>1</v>
      </c>
      <c r="AH361">
        <v>3</v>
      </c>
      <c r="AI361">
        <v>24</v>
      </c>
      <c r="AJ361">
        <v>4</v>
      </c>
      <c r="AK361">
        <v>0</v>
      </c>
      <c r="AL361">
        <v>3</v>
      </c>
      <c r="AM361">
        <v>0</v>
      </c>
      <c r="AN361">
        <v>13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3</v>
      </c>
      <c r="BA361">
        <v>81</v>
      </c>
      <c r="BB361">
        <v>53</v>
      </c>
      <c r="BC361">
        <v>11</v>
      </c>
      <c r="BD361">
        <v>12</v>
      </c>
      <c r="BE361">
        <v>0</v>
      </c>
      <c r="BF361">
        <v>23</v>
      </c>
      <c r="BG361">
        <v>0</v>
      </c>
      <c r="BH361">
        <v>1</v>
      </c>
      <c r="BI361">
        <v>1</v>
      </c>
      <c r="BJ361">
        <v>0</v>
      </c>
      <c r="BK361">
        <v>0</v>
      </c>
      <c r="BL361">
        <v>0</v>
      </c>
      <c r="BM361">
        <v>0</v>
      </c>
      <c r="BN361">
        <v>1</v>
      </c>
      <c r="BO361">
        <v>0</v>
      </c>
      <c r="BP361">
        <v>1</v>
      </c>
      <c r="BQ361">
        <v>0</v>
      </c>
      <c r="BR361">
        <v>1</v>
      </c>
      <c r="BS361">
        <v>0</v>
      </c>
      <c r="BT361">
        <v>0</v>
      </c>
      <c r="BU361">
        <v>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53</v>
      </c>
      <c r="CB361">
        <v>9</v>
      </c>
      <c r="CC361">
        <v>3</v>
      </c>
      <c r="CD361">
        <v>1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2</v>
      </c>
      <c r="CK361">
        <v>0</v>
      </c>
      <c r="CL361">
        <v>0</v>
      </c>
      <c r="CM361">
        <v>0</v>
      </c>
      <c r="CN361">
        <v>1</v>
      </c>
      <c r="CO361">
        <v>0</v>
      </c>
      <c r="CP361">
        <v>0</v>
      </c>
      <c r="CQ361">
        <v>1</v>
      </c>
      <c r="CR361">
        <v>1</v>
      </c>
      <c r="CS361">
        <v>9</v>
      </c>
      <c r="CT361">
        <v>7</v>
      </c>
      <c r="CU361">
        <v>5</v>
      </c>
      <c r="CV361">
        <v>1</v>
      </c>
      <c r="CW361">
        <v>0</v>
      </c>
      <c r="CX361">
        <v>0</v>
      </c>
      <c r="CY361">
        <v>1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7</v>
      </c>
      <c r="DT361">
        <v>38</v>
      </c>
      <c r="DU361">
        <v>4</v>
      </c>
      <c r="DV361">
        <v>3</v>
      </c>
      <c r="DW361">
        <v>1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30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38</v>
      </c>
      <c r="ET361">
        <v>8</v>
      </c>
      <c r="EU361">
        <v>6</v>
      </c>
      <c r="EV361">
        <v>0</v>
      </c>
      <c r="EW361">
        <v>1</v>
      </c>
      <c r="EX361">
        <v>1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8</v>
      </c>
      <c r="FT361">
        <v>25</v>
      </c>
      <c r="FU361">
        <v>9</v>
      </c>
      <c r="FV361">
        <v>2</v>
      </c>
      <c r="FW361">
        <v>0</v>
      </c>
      <c r="FX361">
        <v>2</v>
      </c>
      <c r="FY361">
        <v>0</v>
      </c>
      <c r="FZ361">
        <v>1</v>
      </c>
      <c r="GA361">
        <v>0</v>
      </c>
      <c r="GB361">
        <v>0</v>
      </c>
      <c r="GC361">
        <v>0</v>
      </c>
      <c r="GD361">
        <v>2</v>
      </c>
      <c r="GE361">
        <v>0</v>
      </c>
      <c r="GF361">
        <v>1</v>
      </c>
      <c r="GG361">
        <v>0</v>
      </c>
      <c r="GH361">
        <v>0</v>
      </c>
      <c r="GI361">
        <v>2</v>
      </c>
      <c r="GJ361">
        <v>1</v>
      </c>
      <c r="GK361">
        <v>0</v>
      </c>
      <c r="GL361">
        <v>1</v>
      </c>
      <c r="GM361">
        <v>0</v>
      </c>
      <c r="GN361">
        <v>1</v>
      </c>
      <c r="GO361">
        <v>1</v>
      </c>
      <c r="GP361">
        <v>0</v>
      </c>
      <c r="GQ361">
        <v>2</v>
      </c>
      <c r="GR361">
        <v>0</v>
      </c>
      <c r="GS361">
        <v>25</v>
      </c>
      <c r="GT361">
        <v>5</v>
      </c>
      <c r="GU361">
        <v>4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1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5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</row>
    <row r="362" spans="1:242">
      <c r="A362" t="s">
        <v>657</v>
      </c>
      <c r="B362" t="s">
        <v>651</v>
      </c>
      <c r="C362" t="str">
        <f>"080805"</f>
        <v>080805</v>
      </c>
      <c r="D362" t="s">
        <v>653</v>
      </c>
      <c r="E362">
        <v>16</v>
      </c>
      <c r="F362">
        <v>407</v>
      </c>
      <c r="G362">
        <v>320</v>
      </c>
      <c r="H362">
        <v>185</v>
      </c>
      <c r="I362">
        <v>135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135</v>
      </c>
      <c r="T362">
        <v>0</v>
      </c>
      <c r="U362">
        <v>0</v>
      </c>
      <c r="V362">
        <v>135</v>
      </c>
      <c r="W362">
        <v>7</v>
      </c>
      <c r="X362">
        <v>6</v>
      </c>
      <c r="Y362">
        <v>1</v>
      </c>
      <c r="Z362">
        <v>0</v>
      </c>
      <c r="AA362">
        <v>128</v>
      </c>
      <c r="AB362">
        <v>72</v>
      </c>
      <c r="AC362">
        <v>16</v>
      </c>
      <c r="AD362">
        <v>14</v>
      </c>
      <c r="AE362">
        <v>14</v>
      </c>
      <c r="AF362">
        <v>5</v>
      </c>
      <c r="AG362">
        <v>1</v>
      </c>
      <c r="AH362">
        <v>1</v>
      </c>
      <c r="AI362">
        <v>6</v>
      </c>
      <c r="AJ362">
        <v>1</v>
      </c>
      <c r="AK362">
        <v>0</v>
      </c>
      <c r="AL362">
        <v>0</v>
      </c>
      <c r="AM362">
        <v>0</v>
      </c>
      <c r="AN362">
        <v>14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72</v>
      </c>
      <c r="BB362">
        <v>22</v>
      </c>
      <c r="BC362">
        <v>9</v>
      </c>
      <c r="BD362">
        <v>5</v>
      </c>
      <c r="BE362">
        <v>2</v>
      </c>
      <c r="BF362">
        <v>5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1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22</v>
      </c>
      <c r="CB362">
        <v>1</v>
      </c>
      <c r="CC362">
        <v>1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1</v>
      </c>
      <c r="CT362">
        <v>1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1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1</v>
      </c>
      <c r="DT362">
        <v>9</v>
      </c>
      <c r="DU362">
        <v>0</v>
      </c>
      <c r="DV362">
        <v>3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6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9</v>
      </c>
      <c r="ET362">
        <v>5</v>
      </c>
      <c r="EU362">
        <v>1</v>
      </c>
      <c r="EV362">
        <v>1</v>
      </c>
      <c r="EW362">
        <v>0</v>
      </c>
      <c r="EX362">
        <v>0</v>
      </c>
      <c r="EY362">
        <v>1</v>
      </c>
      <c r="EZ362">
        <v>0</v>
      </c>
      <c r="FA362">
        <v>0</v>
      </c>
      <c r="FB362">
        <v>0</v>
      </c>
      <c r="FC362">
        <v>0</v>
      </c>
      <c r="FD362">
        <v>2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5</v>
      </c>
      <c r="FT362">
        <v>9</v>
      </c>
      <c r="FU362">
        <v>4</v>
      </c>
      <c r="FV362">
        <v>0</v>
      </c>
      <c r="FW362">
        <v>0</v>
      </c>
      <c r="FX362">
        <v>0</v>
      </c>
      <c r="FY362">
        <v>0</v>
      </c>
      <c r="FZ362">
        <v>2</v>
      </c>
      <c r="GA362">
        <v>0</v>
      </c>
      <c r="GB362">
        <v>0</v>
      </c>
      <c r="GC362">
        <v>1</v>
      </c>
      <c r="GD362">
        <v>0</v>
      </c>
      <c r="GE362">
        <v>0</v>
      </c>
      <c r="GF362">
        <v>0</v>
      </c>
      <c r="GG362">
        <v>1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1</v>
      </c>
      <c r="GR362">
        <v>0</v>
      </c>
      <c r="GS362">
        <v>9</v>
      </c>
      <c r="GT362">
        <v>7</v>
      </c>
      <c r="GU362">
        <v>4</v>
      </c>
      <c r="GV362">
        <v>0</v>
      </c>
      <c r="GW362">
        <v>1</v>
      </c>
      <c r="GX362">
        <v>0</v>
      </c>
      <c r="GY362">
        <v>0</v>
      </c>
      <c r="GZ362">
        <v>1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1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7</v>
      </c>
      <c r="HT362">
        <v>2</v>
      </c>
      <c r="HU362">
        <v>0</v>
      </c>
      <c r="HV362">
        <v>1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1</v>
      </c>
      <c r="IH362">
        <v>2</v>
      </c>
    </row>
    <row r="363" spans="1:242">
      <c r="A363" t="s">
        <v>656</v>
      </c>
      <c r="B363" t="s">
        <v>651</v>
      </c>
      <c r="C363" t="str">
        <f>"080805"</f>
        <v>080805</v>
      </c>
      <c r="D363" t="s">
        <v>325</v>
      </c>
      <c r="E363">
        <v>17</v>
      </c>
      <c r="F363">
        <v>535</v>
      </c>
      <c r="G363">
        <v>420</v>
      </c>
      <c r="H363">
        <v>237</v>
      </c>
      <c r="I363">
        <v>183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183</v>
      </c>
      <c r="T363">
        <v>0</v>
      </c>
      <c r="U363">
        <v>0</v>
      </c>
      <c r="V363">
        <v>183</v>
      </c>
      <c r="W363">
        <v>13</v>
      </c>
      <c r="X363">
        <v>8</v>
      </c>
      <c r="Y363">
        <v>1</v>
      </c>
      <c r="Z363">
        <v>0</v>
      </c>
      <c r="AA363">
        <v>170</v>
      </c>
      <c r="AB363">
        <v>61</v>
      </c>
      <c r="AC363">
        <v>11</v>
      </c>
      <c r="AD363">
        <v>10</v>
      </c>
      <c r="AE363">
        <v>6</v>
      </c>
      <c r="AF363">
        <v>4</v>
      </c>
      <c r="AG363">
        <v>3</v>
      </c>
      <c r="AH363">
        <v>0</v>
      </c>
      <c r="AI363">
        <v>13</v>
      </c>
      <c r="AJ363">
        <v>1</v>
      </c>
      <c r="AK363">
        <v>0</v>
      </c>
      <c r="AL363">
        <v>0</v>
      </c>
      <c r="AM363">
        <v>0</v>
      </c>
      <c r="AN363">
        <v>8</v>
      </c>
      <c r="AO363">
        <v>0</v>
      </c>
      <c r="AP363">
        <v>1</v>
      </c>
      <c r="AQ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0</v>
      </c>
      <c r="AX363">
        <v>0</v>
      </c>
      <c r="AY363">
        <v>1</v>
      </c>
      <c r="AZ363">
        <v>2</v>
      </c>
      <c r="BA363">
        <v>61</v>
      </c>
      <c r="BB363">
        <v>36</v>
      </c>
      <c r="BC363">
        <v>7</v>
      </c>
      <c r="BD363">
        <v>4</v>
      </c>
      <c r="BE363">
        <v>1</v>
      </c>
      <c r="BF363">
        <v>17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2</v>
      </c>
      <c r="BM363">
        <v>0</v>
      </c>
      <c r="BN363">
        <v>0</v>
      </c>
      <c r="BO363">
        <v>1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1</v>
      </c>
      <c r="BV363">
        <v>0</v>
      </c>
      <c r="BW363">
        <v>0</v>
      </c>
      <c r="BX363">
        <v>0</v>
      </c>
      <c r="BY363">
        <v>1</v>
      </c>
      <c r="BZ363">
        <v>2</v>
      </c>
      <c r="CA363">
        <v>36</v>
      </c>
      <c r="CB363">
        <v>5</v>
      </c>
      <c r="CC363">
        <v>2</v>
      </c>
      <c r="CD363">
        <v>0</v>
      </c>
      <c r="CE363">
        <v>0</v>
      </c>
      <c r="CF363">
        <v>2</v>
      </c>
      <c r="CG363">
        <v>0</v>
      </c>
      <c r="CH363">
        <v>0</v>
      </c>
      <c r="CI363">
        <v>1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5</v>
      </c>
      <c r="CT363">
        <v>7</v>
      </c>
      <c r="CU363">
        <v>3</v>
      </c>
      <c r="CV363">
        <v>1</v>
      </c>
      <c r="CW363">
        <v>0</v>
      </c>
      <c r="CX363">
        <v>1</v>
      </c>
      <c r="CY363">
        <v>0</v>
      </c>
      <c r="CZ363">
        <v>1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1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7</v>
      </c>
      <c r="DT363">
        <v>20</v>
      </c>
      <c r="DU363">
        <v>3</v>
      </c>
      <c r="DV363">
        <v>3</v>
      </c>
      <c r="DW363">
        <v>1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13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20</v>
      </c>
      <c r="ET363">
        <v>6</v>
      </c>
      <c r="EU363">
        <v>6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6</v>
      </c>
      <c r="FT363">
        <v>25</v>
      </c>
      <c r="FU363">
        <v>12</v>
      </c>
      <c r="FV363">
        <v>1</v>
      </c>
      <c r="FW363">
        <v>0</v>
      </c>
      <c r="FX363">
        <v>0</v>
      </c>
      <c r="FY363">
        <v>2</v>
      </c>
      <c r="FZ363">
        <v>4</v>
      </c>
      <c r="GA363">
        <v>1</v>
      </c>
      <c r="GB363">
        <v>1</v>
      </c>
      <c r="GC363">
        <v>0</v>
      </c>
      <c r="GD363">
        <v>3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1</v>
      </c>
      <c r="GR363">
        <v>0</v>
      </c>
      <c r="GS363">
        <v>25</v>
      </c>
      <c r="GT363">
        <v>9</v>
      </c>
      <c r="GU363">
        <v>4</v>
      </c>
      <c r="GV363">
        <v>0</v>
      </c>
      <c r="GW363">
        <v>0</v>
      </c>
      <c r="GX363">
        <v>0</v>
      </c>
      <c r="GY363">
        <v>1</v>
      </c>
      <c r="GZ363">
        <v>1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1</v>
      </c>
      <c r="HI363">
        <v>1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1</v>
      </c>
      <c r="HR363">
        <v>0</v>
      </c>
      <c r="HS363">
        <v>9</v>
      </c>
      <c r="HT363">
        <v>1</v>
      </c>
      <c r="HU363">
        <v>0</v>
      </c>
      <c r="HV363">
        <v>0</v>
      </c>
      <c r="HW363">
        <v>1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1</v>
      </c>
    </row>
    <row r="364" spans="1:242">
      <c r="A364" t="s">
        <v>655</v>
      </c>
      <c r="B364" t="s">
        <v>651</v>
      </c>
      <c r="C364" t="str">
        <f>"080805"</f>
        <v>080805</v>
      </c>
      <c r="D364" t="s">
        <v>325</v>
      </c>
      <c r="E364">
        <v>18</v>
      </c>
      <c r="F364">
        <v>729</v>
      </c>
      <c r="G364">
        <v>560</v>
      </c>
      <c r="H364">
        <v>295</v>
      </c>
      <c r="I364">
        <v>265</v>
      </c>
      <c r="J364">
        <v>0</v>
      </c>
      <c r="K364">
        <v>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265</v>
      </c>
      <c r="T364">
        <v>0</v>
      </c>
      <c r="U364">
        <v>0</v>
      </c>
      <c r="V364">
        <v>265</v>
      </c>
      <c r="W364">
        <v>5</v>
      </c>
      <c r="X364">
        <v>5</v>
      </c>
      <c r="Y364">
        <v>0</v>
      </c>
      <c r="Z364">
        <v>0</v>
      </c>
      <c r="AA364">
        <v>260</v>
      </c>
      <c r="AB364">
        <v>75</v>
      </c>
      <c r="AC364">
        <v>8</v>
      </c>
      <c r="AD364">
        <v>10</v>
      </c>
      <c r="AE364">
        <v>12</v>
      </c>
      <c r="AF364">
        <v>2</v>
      </c>
      <c r="AG364">
        <v>3</v>
      </c>
      <c r="AH364">
        <v>0</v>
      </c>
      <c r="AI364">
        <v>13</v>
      </c>
      <c r="AJ364">
        <v>2</v>
      </c>
      <c r="AK364">
        <v>0</v>
      </c>
      <c r="AL364">
        <v>2</v>
      </c>
      <c r="AM364">
        <v>1</v>
      </c>
      <c r="AN364">
        <v>20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1</v>
      </c>
      <c r="AY364">
        <v>0</v>
      </c>
      <c r="AZ364">
        <v>1</v>
      </c>
      <c r="BA364">
        <v>75</v>
      </c>
      <c r="BB364">
        <v>73</v>
      </c>
      <c r="BC364">
        <v>21</v>
      </c>
      <c r="BD364">
        <v>19</v>
      </c>
      <c r="BE364">
        <v>0</v>
      </c>
      <c r="BF364">
        <v>27</v>
      </c>
      <c r="BG364">
        <v>0</v>
      </c>
      <c r="BH364">
        <v>0</v>
      </c>
      <c r="BI364">
        <v>0</v>
      </c>
      <c r="BJ364">
        <v>0</v>
      </c>
      <c r="BK364">
        <v>1</v>
      </c>
      <c r="BL364">
        <v>1</v>
      </c>
      <c r="BM364">
        <v>0</v>
      </c>
      <c r="BN364">
        <v>0</v>
      </c>
      <c r="BO364">
        <v>1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2</v>
      </c>
      <c r="BV364">
        <v>0</v>
      </c>
      <c r="BW364">
        <v>0</v>
      </c>
      <c r="BX364">
        <v>1</v>
      </c>
      <c r="BY364">
        <v>0</v>
      </c>
      <c r="BZ364">
        <v>0</v>
      </c>
      <c r="CA364">
        <v>73</v>
      </c>
      <c r="CB364">
        <v>13</v>
      </c>
      <c r="CC364">
        <v>5</v>
      </c>
      <c r="CD364">
        <v>0</v>
      </c>
      <c r="CE364">
        <v>0</v>
      </c>
      <c r="CF364">
        <v>0</v>
      </c>
      <c r="CG364">
        <v>3</v>
      </c>
      <c r="CH364">
        <v>0</v>
      </c>
      <c r="CI364">
        <v>1</v>
      </c>
      <c r="CJ364">
        <v>2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2</v>
      </c>
      <c r="CS364">
        <v>13</v>
      </c>
      <c r="CT364">
        <v>24</v>
      </c>
      <c r="CU364">
        <v>14</v>
      </c>
      <c r="CV364">
        <v>1</v>
      </c>
      <c r="CW364">
        <v>0</v>
      </c>
      <c r="CX364">
        <v>0</v>
      </c>
      <c r="CY364">
        <v>6</v>
      </c>
      <c r="CZ364">
        <v>1</v>
      </c>
      <c r="DA364">
        <v>0</v>
      </c>
      <c r="DB364">
        <v>0</v>
      </c>
      <c r="DC364">
        <v>0</v>
      </c>
      <c r="DD364">
        <v>1</v>
      </c>
      <c r="DE364">
        <v>0</v>
      </c>
      <c r="DF364">
        <v>0</v>
      </c>
      <c r="DG364">
        <v>1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24</v>
      </c>
      <c r="DT364">
        <v>26</v>
      </c>
      <c r="DU364">
        <v>3</v>
      </c>
      <c r="DV364">
        <v>2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21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26</v>
      </c>
      <c r="ET364">
        <v>13</v>
      </c>
      <c r="EU364">
        <v>6</v>
      </c>
      <c r="EV364">
        <v>1</v>
      </c>
      <c r="EW364">
        <v>0</v>
      </c>
      <c r="EX364">
        <v>2</v>
      </c>
      <c r="EY364">
        <v>3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1</v>
      </c>
      <c r="FS364">
        <v>13</v>
      </c>
      <c r="FT364">
        <v>19</v>
      </c>
      <c r="FU364">
        <v>9</v>
      </c>
      <c r="FV364">
        <v>0</v>
      </c>
      <c r="FW364">
        <v>0</v>
      </c>
      <c r="FX364">
        <v>1</v>
      </c>
      <c r="FY364">
        <v>0</v>
      </c>
      <c r="FZ364">
        <v>0</v>
      </c>
      <c r="GA364">
        <v>1</v>
      </c>
      <c r="GB364">
        <v>1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1</v>
      </c>
      <c r="GJ364">
        <v>0</v>
      </c>
      <c r="GK364">
        <v>1</v>
      </c>
      <c r="GL364">
        <v>0</v>
      </c>
      <c r="GM364">
        <v>0</v>
      </c>
      <c r="GN364">
        <v>0</v>
      </c>
      <c r="GO364">
        <v>1</v>
      </c>
      <c r="GP364">
        <v>0</v>
      </c>
      <c r="GQ364">
        <v>1</v>
      </c>
      <c r="GR364">
        <v>3</v>
      </c>
      <c r="GS364">
        <v>19</v>
      </c>
      <c r="GT364">
        <v>16</v>
      </c>
      <c r="GU364">
        <v>8</v>
      </c>
      <c r="GV364">
        <v>0</v>
      </c>
      <c r="GW364">
        <v>0</v>
      </c>
      <c r="GX364">
        <v>1</v>
      </c>
      <c r="GY364">
        <v>0</v>
      </c>
      <c r="GZ364">
        <v>0</v>
      </c>
      <c r="HA364">
        <v>1</v>
      </c>
      <c r="HB364">
        <v>0</v>
      </c>
      <c r="HC364">
        <v>0</v>
      </c>
      <c r="HD364">
        <v>4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2</v>
      </c>
      <c r="HS364">
        <v>16</v>
      </c>
      <c r="HT364">
        <v>1</v>
      </c>
      <c r="HU364">
        <v>0</v>
      </c>
      <c r="HV364">
        <v>1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1</v>
      </c>
    </row>
    <row r="365" spans="1:242">
      <c r="A365" t="s">
        <v>654</v>
      </c>
      <c r="B365" t="s">
        <v>651</v>
      </c>
      <c r="C365" t="str">
        <f>"080805"</f>
        <v>080805</v>
      </c>
      <c r="D365" t="s">
        <v>653</v>
      </c>
      <c r="E365">
        <v>19</v>
      </c>
      <c r="F365">
        <v>1376</v>
      </c>
      <c r="G365">
        <v>1050</v>
      </c>
      <c r="H365">
        <v>505</v>
      </c>
      <c r="I365">
        <v>545</v>
      </c>
      <c r="J365">
        <v>0</v>
      </c>
      <c r="K365">
        <v>5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545</v>
      </c>
      <c r="T365">
        <v>0</v>
      </c>
      <c r="U365">
        <v>0</v>
      </c>
      <c r="V365">
        <v>545</v>
      </c>
      <c r="W365">
        <v>31</v>
      </c>
      <c r="X365">
        <v>12</v>
      </c>
      <c r="Y365">
        <v>19</v>
      </c>
      <c r="Z365">
        <v>0</v>
      </c>
      <c r="AA365">
        <v>514</v>
      </c>
      <c r="AB365">
        <v>119</v>
      </c>
      <c r="AC365">
        <v>14</v>
      </c>
      <c r="AD365">
        <v>16</v>
      </c>
      <c r="AE365">
        <v>26</v>
      </c>
      <c r="AF365">
        <v>8</v>
      </c>
      <c r="AG365">
        <v>2</v>
      </c>
      <c r="AH365">
        <v>0</v>
      </c>
      <c r="AI365">
        <v>16</v>
      </c>
      <c r="AJ365">
        <v>1</v>
      </c>
      <c r="AK365">
        <v>1</v>
      </c>
      <c r="AL365">
        <v>0</v>
      </c>
      <c r="AM365">
        <v>0</v>
      </c>
      <c r="AN365">
        <v>32</v>
      </c>
      <c r="AO365">
        <v>0</v>
      </c>
      <c r="AP365">
        <v>0</v>
      </c>
      <c r="AQ365">
        <v>0</v>
      </c>
      <c r="AR365">
        <v>0</v>
      </c>
      <c r="AS365">
        <v>1</v>
      </c>
      <c r="AT365">
        <v>0</v>
      </c>
      <c r="AU365">
        <v>0</v>
      </c>
      <c r="AV365">
        <v>1</v>
      </c>
      <c r="AW365">
        <v>0</v>
      </c>
      <c r="AX365">
        <v>1</v>
      </c>
      <c r="AY365">
        <v>0</v>
      </c>
      <c r="AZ365">
        <v>0</v>
      </c>
      <c r="BA365">
        <v>119</v>
      </c>
      <c r="BB365">
        <v>91</v>
      </c>
      <c r="BC365">
        <v>26</v>
      </c>
      <c r="BD365">
        <v>21</v>
      </c>
      <c r="BE365">
        <v>1</v>
      </c>
      <c r="BF365">
        <v>32</v>
      </c>
      <c r="BG365">
        <v>1</v>
      </c>
      <c r="BH365">
        <v>1</v>
      </c>
      <c r="BI365">
        <v>0</v>
      </c>
      <c r="BJ365">
        <v>1</v>
      </c>
      <c r="BK365">
        <v>0</v>
      </c>
      <c r="BL365">
        <v>1</v>
      </c>
      <c r="BM365">
        <v>3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1</v>
      </c>
      <c r="BT365">
        <v>1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1</v>
      </c>
      <c r="CA365">
        <v>91</v>
      </c>
      <c r="CB365">
        <v>10</v>
      </c>
      <c r="CC365">
        <v>2</v>
      </c>
      <c r="CD365">
        <v>0</v>
      </c>
      <c r="CE365">
        <v>0</v>
      </c>
      <c r="CF365">
        <v>1</v>
      </c>
      <c r="CG365">
        <v>0</v>
      </c>
      <c r="CH365">
        <v>1</v>
      </c>
      <c r="CI365">
        <v>0</v>
      </c>
      <c r="CJ365">
        <v>1</v>
      </c>
      <c r="CK365">
        <v>0</v>
      </c>
      <c r="CL365">
        <v>1</v>
      </c>
      <c r="CM365">
        <v>0</v>
      </c>
      <c r="CN365">
        <v>2</v>
      </c>
      <c r="CO365">
        <v>0</v>
      </c>
      <c r="CP365">
        <v>0</v>
      </c>
      <c r="CQ365">
        <v>1</v>
      </c>
      <c r="CR365">
        <v>1</v>
      </c>
      <c r="CS365">
        <v>10</v>
      </c>
      <c r="CT365">
        <v>46</v>
      </c>
      <c r="CU365">
        <v>13</v>
      </c>
      <c r="CV365">
        <v>9</v>
      </c>
      <c r="CW365">
        <v>1</v>
      </c>
      <c r="CX365">
        <v>0</v>
      </c>
      <c r="CY365">
        <v>15</v>
      </c>
      <c r="CZ365">
        <v>2</v>
      </c>
      <c r="DA365">
        <v>0</v>
      </c>
      <c r="DB365">
        <v>0</v>
      </c>
      <c r="DC365">
        <v>0</v>
      </c>
      <c r="DD365">
        <v>1</v>
      </c>
      <c r="DE365">
        <v>0</v>
      </c>
      <c r="DF365">
        <v>0</v>
      </c>
      <c r="DG365">
        <v>0</v>
      </c>
      <c r="DH365">
        <v>1</v>
      </c>
      <c r="DI365">
        <v>1</v>
      </c>
      <c r="DJ365">
        <v>0</v>
      </c>
      <c r="DK365">
        <v>2</v>
      </c>
      <c r="DL365">
        <v>0</v>
      </c>
      <c r="DM365">
        <v>1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46</v>
      </c>
      <c r="DT365">
        <v>134</v>
      </c>
      <c r="DU365">
        <v>1</v>
      </c>
      <c r="DV365">
        <v>7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2</v>
      </c>
      <c r="EC365">
        <v>0</v>
      </c>
      <c r="ED365">
        <v>122</v>
      </c>
      <c r="EE365">
        <v>0</v>
      </c>
      <c r="EF365">
        <v>0</v>
      </c>
      <c r="EG365">
        <v>0</v>
      </c>
      <c r="EH365">
        <v>1</v>
      </c>
      <c r="EI365">
        <v>0</v>
      </c>
      <c r="EJ365">
        <v>1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134</v>
      </c>
      <c r="ET365">
        <v>28</v>
      </c>
      <c r="EU365">
        <v>11</v>
      </c>
      <c r="EV365">
        <v>2</v>
      </c>
      <c r="EW365">
        <v>1</v>
      </c>
      <c r="EX365">
        <v>0</v>
      </c>
      <c r="EY365">
        <v>0</v>
      </c>
      <c r="EZ365">
        <v>1</v>
      </c>
      <c r="FA365">
        <v>1</v>
      </c>
      <c r="FB365">
        <v>1</v>
      </c>
      <c r="FC365">
        <v>2</v>
      </c>
      <c r="FD365">
        <v>4</v>
      </c>
      <c r="FE365">
        <v>0</v>
      </c>
      <c r="FF365">
        <v>0</v>
      </c>
      <c r="FG365">
        <v>0</v>
      </c>
      <c r="FH365">
        <v>0</v>
      </c>
      <c r="FI365">
        <v>1</v>
      </c>
      <c r="FJ365">
        <v>0</v>
      </c>
      <c r="FK365">
        <v>0</v>
      </c>
      <c r="FL365">
        <v>0</v>
      </c>
      <c r="FM365">
        <v>0</v>
      </c>
      <c r="FN365">
        <v>1</v>
      </c>
      <c r="FO365">
        <v>0</v>
      </c>
      <c r="FP365">
        <v>0</v>
      </c>
      <c r="FQ365">
        <v>0</v>
      </c>
      <c r="FR365">
        <v>3</v>
      </c>
      <c r="FS365">
        <v>28</v>
      </c>
      <c r="FT365">
        <v>44</v>
      </c>
      <c r="FU365">
        <v>18</v>
      </c>
      <c r="FV365">
        <v>1</v>
      </c>
      <c r="FW365">
        <v>4</v>
      </c>
      <c r="FX365">
        <v>1</v>
      </c>
      <c r="FY365">
        <v>0</v>
      </c>
      <c r="FZ365">
        <v>3</v>
      </c>
      <c r="GA365">
        <v>2</v>
      </c>
      <c r="GB365">
        <v>2</v>
      </c>
      <c r="GC365">
        <v>0</v>
      </c>
      <c r="GD365">
        <v>2</v>
      </c>
      <c r="GE365">
        <v>1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1</v>
      </c>
      <c r="GL365">
        <v>0</v>
      </c>
      <c r="GM365">
        <v>1</v>
      </c>
      <c r="GN365">
        <v>1</v>
      </c>
      <c r="GO365">
        <v>2</v>
      </c>
      <c r="GP365">
        <v>0</v>
      </c>
      <c r="GQ365">
        <v>2</v>
      </c>
      <c r="GR365">
        <v>3</v>
      </c>
      <c r="GS365">
        <v>44</v>
      </c>
      <c r="GT365">
        <v>40</v>
      </c>
      <c r="GU365">
        <v>12</v>
      </c>
      <c r="GV365">
        <v>1</v>
      </c>
      <c r="GW365">
        <v>5</v>
      </c>
      <c r="GX365">
        <v>12</v>
      </c>
      <c r="GY365">
        <v>0</v>
      </c>
      <c r="GZ365">
        <v>2</v>
      </c>
      <c r="HA365">
        <v>1</v>
      </c>
      <c r="HB365">
        <v>0</v>
      </c>
      <c r="HC365">
        <v>0</v>
      </c>
      <c r="HD365">
        <v>4</v>
      </c>
      <c r="HE365">
        <v>0</v>
      </c>
      <c r="HF365">
        <v>0</v>
      </c>
      <c r="HG365">
        <v>0</v>
      </c>
      <c r="HH365">
        <v>2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1</v>
      </c>
      <c r="HS365">
        <v>40</v>
      </c>
      <c r="HT365">
        <v>2</v>
      </c>
      <c r="HU365">
        <v>0</v>
      </c>
      <c r="HV365">
        <v>0</v>
      </c>
      <c r="HW365">
        <v>1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1</v>
      </c>
      <c r="IH365">
        <v>2</v>
      </c>
    </row>
    <row r="366" spans="1:242">
      <c r="A366" t="s">
        <v>652</v>
      </c>
      <c r="B366" t="s">
        <v>651</v>
      </c>
      <c r="C366" t="str">
        <f>"080805"</f>
        <v>080805</v>
      </c>
      <c r="D366" t="s">
        <v>650</v>
      </c>
      <c r="E366">
        <v>20</v>
      </c>
      <c r="F366">
        <v>16</v>
      </c>
      <c r="G366">
        <v>20</v>
      </c>
      <c r="H366">
        <v>18</v>
      </c>
      <c r="I366">
        <v>2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>
        <v>0</v>
      </c>
      <c r="U366">
        <v>0</v>
      </c>
      <c r="V366">
        <v>2</v>
      </c>
      <c r="W366">
        <v>0</v>
      </c>
      <c r="X366">
        <v>0</v>
      </c>
      <c r="Y366">
        <v>0</v>
      </c>
      <c r="Z366">
        <v>0</v>
      </c>
      <c r="AA366">
        <v>2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</v>
      </c>
      <c r="BC366">
        <v>1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1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1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1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1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</row>
    <row r="367" spans="1:242">
      <c r="A367" t="s">
        <v>649</v>
      </c>
      <c r="B367" t="s">
        <v>643</v>
      </c>
      <c r="C367" t="str">
        <f>"080806"</f>
        <v>080806</v>
      </c>
      <c r="D367" t="s">
        <v>536</v>
      </c>
      <c r="E367">
        <v>1</v>
      </c>
      <c r="F367">
        <v>1359</v>
      </c>
      <c r="G367">
        <v>1030</v>
      </c>
      <c r="H367">
        <v>339</v>
      </c>
      <c r="I367">
        <v>691</v>
      </c>
      <c r="J367">
        <v>1</v>
      </c>
      <c r="K367">
        <v>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691</v>
      </c>
      <c r="T367">
        <v>0</v>
      </c>
      <c r="U367">
        <v>0</v>
      </c>
      <c r="V367">
        <v>691</v>
      </c>
      <c r="W367">
        <v>25</v>
      </c>
      <c r="X367">
        <v>15</v>
      </c>
      <c r="Y367">
        <v>10</v>
      </c>
      <c r="Z367">
        <v>0</v>
      </c>
      <c r="AA367">
        <v>666</v>
      </c>
      <c r="AB367">
        <v>177</v>
      </c>
      <c r="AC367">
        <v>26</v>
      </c>
      <c r="AD367">
        <v>21</v>
      </c>
      <c r="AE367">
        <v>47</v>
      </c>
      <c r="AF367">
        <v>9</v>
      </c>
      <c r="AG367">
        <v>6</v>
      </c>
      <c r="AH367">
        <v>0</v>
      </c>
      <c r="AI367">
        <v>29</v>
      </c>
      <c r="AJ367">
        <v>2</v>
      </c>
      <c r="AK367">
        <v>4</v>
      </c>
      <c r="AL367">
        <v>1</v>
      </c>
      <c r="AM367">
        <v>0</v>
      </c>
      <c r="AN367">
        <v>12</v>
      </c>
      <c r="AO367">
        <v>0</v>
      </c>
      <c r="AP367">
        <v>2</v>
      </c>
      <c r="AQ367">
        <v>0</v>
      </c>
      <c r="AR367">
        <v>2</v>
      </c>
      <c r="AS367">
        <v>5</v>
      </c>
      <c r="AT367">
        <v>2</v>
      </c>
      <c r="AU367">
        <v>0</v>
      </c>
      <c r="AV367">
        <v>0</v>
      </c>
      <c r="AW367">
        <v>1</v>
      </c>
      <c r="AX367">
        <v>1</v>
      </c>
      <c r="AY367">
        <v>1</v>
      </c>
      <c r="AZ367">
        <v>6</v>
      </c>
      <c r="BA367">
        <v>177</v>
      </c>
      <c r="BB367">
        <v>200</v>
      </c>
      <c r="BC367">
        <v>65</v>
      </c>
      <c r="BD367">
        <v>55</v>
      </c>
      <c r="BE367">
        <v>7</v>
      </c>
      <c r="BF367">
        <v>37</v>
      </c>
      <c r="BG367">
        <v>0</v>
      </c>
      <c r="BH367">
        <v>0</v>
      </c>
      <c r="BI367">
        <v>3</v>
      </c>
      <c r="BJ367">
        <v>3</v>
      </c>
      <c r="BK367">
        <v>2</v>
      </c>
      <c r="BL367">
        <v>3</v>
      </c>
      <c r="BM367">
        <v>0</v>
      </c>
      <c r="BN367">
        <v>2</v>
      </c>
      <c r="BO367">
        <v>1</v>
      </c>
      <c r="BP367">
        <v>0</v>
      </c>
      <c r="BQ367">
        <v>0</v>
      </c>
      <c r="BR367">
        <v>0</v>
      </c>
      <c r="BS367">
        <v>3</v>
      </c>
      <c r="BT367">
        <v>2</v>
      </c>
      <c r="BU367">
        <v>3</v>
      </c>
      <c r="BV367">
        <v>2</v>
      </c>
      <c r="BW367">
        <v>4</v>
      </c>
      <c r="BX367">
        <v>1</v>
      </c>
      <c r="BY367">
        <v>0</v>
      </c>
      <c r="BZ367">
        <v>7</v>
      </c>
      <c r="CA367">
        <v>200</v>
      </c>
      <c r="CB367">
        <v>23</v>
      </c>
      <c r="CC367">
        <v>12</v>
      </c>
      <c r="CD367">
        <v>1</v>
      </c>
      <c r="CE367">
        <v>0</v>
      </c>
      <c r="CF367">
        <v>2</v>
      </c>
      <c r="CG367">
        <v>0</v>
      </c>
      <c r="CH367">
        <v>0</v>
      </c>
      <c r="CI367">
        <v>0</v>
      </c>
      <c r="CJ367">
        <v>1</v>
      </c>
      <c r="CK367">
        <v>1</v>
      </c>
      <c r="CL367">
        <v>0</v>
      </c>
      <c r="CM367">
        <v>1</v>
      </c>
      <c r="CN367">
        <v>0</v>
      </c>
      <c r="CO367">
        <v>0</v>
      </c>
      <c r="CP367">
        <v>0</v>
      </c>
      <c r="CQ367">
        <v>4</v>
      </c>
      <c r="CR367">
        <v>1</v>
      </c>
      <c r="CS367">
        <v>23</v>
      </c>
      <c r="CT367">
        <v>34</v>
      </c>
      <c r="CU367">
        <v>18</v>
      </c>
      <c r="CV367">
        <v>3</v>
      </c>
      <c r="CW367">
        <v>0</v>
      </c>
      <c r="CX367">
        <v>1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2</v>
      </c>
      <c r="DE367">
        <v>1</v>
      </c>
      <c r="DF367">
        <v>0</v>
      </c>
      <c r="DG367">
        <v>1</v>
      </c>
      <c r="DH367">
        <v>0</v>
      </c>
      <c r="DI367">
        <v>0</v>
      </c>
      <c r="DJ367">
        <v>1</v>
      </c>
      <c r="DK367">
        <v>1</v>
      </c>
      <c r="DL367">
        <v>0</v>
      </c>
      <c r="DM367">
        <v>1</v>
      </c>
      <c r="DN367">
        <v>0</v>
      </c>
      <c r="DO367">
        <v>0</v>
      </c>
      <c r="DP367">
        <v>0</v>
      </c>
      <c r="DQ367">
        <v>1</v>
      </c>
      <c r="DR367">
        <v>4</v>
      </c>
      <c r="DS367">
        <v>34</v>
      </c>
      <c r="DT367">
        <v>22</v>
      </c>
      <c r="DU367">
        <v>3</v>
      </c>
      <c r="DV367">
        <v>12</v>
      </c>
      <c r="DW367">
        <v>0</v>
      </c>
      <c r="DX367">
        <v>0</v>
      </c>
      <c r="DY367">
        <v>0</v>
      </c>
      <c r="DZ367">
        <v>0</v>
      </c>
      <c r="EA367">
        <v>2</v>
      </c>
      <c r="EB367">
        <v>0</v>
      </c>
      <c r="EC367">
        <v>0</v>
      </c>
      <c r="ED367">
        <v>1</v>
      </c>
      <c r="EE367">
        <v>1</v>
      </c>
      <c r="EF367">
        <v>1</v>
      </c>
      <c r="EG367">
        <v>1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1</v>
      </c>
      <c r="EO367">
        <v>0</v>
      </c>
      <c r="EP367">
        <v>0</v>
      </c>
      <c r="EQ367">
        <v>0</v>
      </c>
      <c r="ER367">
        <v>0</v>
      </c>
      <c r="ES367">
        <v>22</v>
      </c>
      <c r="ET367">
        <v>85</v>
      </c>
      <c r="EU367">
        <v>39</v>
      </c>
      <c r="EV367">
        <v>12</v>
      </c>
      <c r="EW367">
        <v>1</v>
      </c>
      <c r="EX367">
        <v>0</v>
      </c>
      <c r="EY367">
        <v>4</v>
      </c>
      <c r="EZ367">
        <v>0</v>
      </c>
      <c r="FA367">
        <v>0</v>
      </c>
      <c r="FB367">
        <v>2</v>
      </c>
      <c r="FC367">
        <v>1</v>
      </c>
      <c r="FD367">
        <v>13</v>
      </c>
      <c r="FE367">
        <v>0</v>
      </c>
      <c r="FF367">
        <v>0</v>
      </c>
      <c r="FG367">
        <v>0</v>
      </c>
      <c r="FH367">
        <v>0</v>
      </c>
      <c r="FI367">
        <v>1</v>
      </c>
      <c r="FJ367">
        <v>3</v>
      </c>
      <c r="FK367">
        <v>0</v>
      </c>
      <c r="FL367">
        <v>0</v>
      </c>
      <c r="FM367">
        <v>3</v>
      </c>
      <c r="FN367">
        <v>0</v>
      </c>
      <c r="FO367">
        <v>0</v>
      </c>
      <c r="FP367">
        <v>1</v>
      </c>
      <c r="FQ367">
        <v>1</v>
      </c>
      <c r="FR367">
        <v>4</v>
      </c>
      <c r="FS367">
        <v>85</v>
      </c>
      <c r="FT367">
        <v>55</v>
      </c>
      <c r="FU367">
        <v>12</v>
      </c>
      <c r="FV367">
        <v>2</v>
      </c>
      <c r="FW367">
        <v>2</v>
      </c>
      <c r="FX367">
        <v>2</v>
      </c>
      <c r="FY367">
        <v>0</v>
      </c>
      <c r="FZ367">
        <v>4</v>
      </c>
      <c r="GA367">
        <v>5</v>
      </c>
      <c r="GB367">
        <v>7</v>
      </c>
      <c r="GC367">
        <v>1</v>
      </c>
      <c r="GD367">
        <v>1</v>
      </c>
      <c r="GE367">
        <v>2</v>
      </c>
      <c r="GF367">
        <v>0</v>
      </c>
      <c r="GG367">
        <v>3</v>
      </c>
      <c r="GH367">
        <v>1</v>
      </c>
      <c r="GI367">
        <v>3</v>
      </c>
      <c r="GJ367">
        <v>0</v>
      </c>
      <c r="GK367">
        <v>2</v>
      </c>
      <c r="GL367">
        <v>0</v>
      </c>
      <c r="GM367">
        <v>0</v>
      </c>
      <c r="GN367">
        <v>0</v>
      </c>
      <c r="GO367">
        <v>1</v>
      </c>
      <c r="GP367">
        <v>3</v>
      </c>
      <c r="GQ367">
        <v>3</v>
      </c>
      <c r="GR367">
        <v>1</v>
      </c>
      <c r="GS367">
        <v>55</v>
      </c>
      <c r="GT367">
        <v>65</v>
      </c>
      <c r="GU367">
        <v>29</v>
      </c>
      <c r="GV367">
        <v>2</v>
      </c>
      <c r="GW367">
        <v>3</v>
      </c>
      <c r="GX367">
        <v>5</v>
      </c>
      <c r="GY367">
        <v>1</v>
      </c>
      <c r="GZ367">
        <v>3</v>
      </c>
      <c r="HA367">
        <v>4</v>
      </c>
      <c r="HB367">
        <v>2</v>
      </c>
      <c r="HC367">
        <v>0</v>
      </c>
      <c r="HD367">
        <v>0</v>
      </c>
      <c r="HE367">
        <v>0</v>
      </c>
      <c r="HF367">
        <v>4</v>
      </c>
      <c r="HG367">
        <v>1</v>
      </c>
      <c r="HH367">
        <v>1</v>
      </c>
      <c r="HI367">
        <v>1</v>
      </c>
      <c r="HJ367">
        <v>0</v>
      </c>
      <c r="HK367">
        <v>0</v>
      </c>
      <c r="HL367">
        <v>1</v>
      </c>
      <c r="HM367">
        <v>0</v>
      </c>
      <c r="HN367">
        <v>1</v>
      </c>
      <c r="HO367">
        <v>2</v>
      </c>
      <c r="HP367">
        <v>0</v>
      </c>
      <c r="HQ367">
        <v>1</v>
      </c>
      <c r="HR367">
        <v>4</v>
      </c>
      <c r="HS367">
        <v>65</v>
      </c>
      <c r="HT367">
        <v>5</v>
      </c>
      <c r="HU367">
        <v>2</v>
      </c>
      <c r="HV367">
        <v>0</v>
      </c>
      <c r="HW367">
        <v>0</v>
      </c>
      <c r="HX367">
        <v>0</v>
      </c>
      <c r="HY367">
        <v>0</v>
      </c>
      <c r="HZ367">
        <v>1</v>
      </c>
      <c r="IA367">
        <v>1</v>
      </c>
      <c r="IB367">
        <v>0</v>
      </c>
      <c r="IC367">
        <v>0</v>
      </c>
      <c r="ID367">
        <v>0</v>
      </c>
      <c r="IE367">
        <v>1</v>
      </c>
      <c r="IF367">
        <v>0</v>
      </c>
      <c r="IG367">
        <v>0</v>
      </c>
      <c r="IH367">
        <v>5</v>
      </c>
    </row>
    <row r="368" spans="1:242">
      <c r="A368" t="s">
        <v>648</v>
      </c>
      <c r="B368" t="s">
        <v>643</v>
      </c>
      <c r="C368" t="str">
        <f>"080806"</f>
        <v>080806</v>
      </c>
      <c r="D368" t="s">
        <v>439</v>
      </c>
      <c r="E368">
        <v>2</v>
      </c>
      <c r="F368">
        <v>1355</v>
      </c>
      <c r="G368">
        <v>1040</v>
      </c>
      <c r="H368">
        <v>344</v>
      </c>
      <c r="I368">
        <v>696</v>
      </c>
      <c r="J368">
        <v>0</v>
      </c>
      <c r="K368">
        <v>4</v>
      </c>
      <c r="L368">
        <v>1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697</v>
      </c>
      <c r="T368">
        <v>1</v>
      </c>
      <c r="U368">
        <v>0</v>
      </c>
      <c r="V368">
        <v>697</v>
      </c>
      <c r="W368">
        <v>21</v>
      </c>
      <c r="X368">
        <v>16</v>
      </c>
      <c r="Y368">
        <v>5</v>
      </c>
      <c r="Z368">
        <v>0</v>
      </c>
      <c r="AA368">
        <v>676</v>
      </c>
      <c r="AB368">
        <v>176</v>
      </c>
      <c r="AC368">
        <v>32</v>
      </c>
      <c r="AD368">
        <v>19</v>
      </c>
      <c r="AE368">
        <v>49</v>
      </c>
      <c r="AF368">
        <v>20</v>
      </c>
      <c r="AG368">
        <v>5</v>
      </c>
      <c r="AH368">
        <v>1</v>
      </c>
      <c r="AI368">
        <v>30</v>
      </c>
      <c r="AJ368">
        <v>0</v>
      </c>
      <c r="AK368">
        <v>1</v>
      </c>
      <c r="AL368">
        <v>0</v>
      </c>
      <c r="AM368">
        <v>0</v>
      </c>
      <c r="AN368">
        <v>5</v>
      </c>
      <c r="AO368">
        <v>3</v>
      </c>
      <c r="AP368">
        <v>0</v>
      </c>
      <c r="AQ368">
        <v>0</v>
      </c>
      <c r="AR368">
        <v>1</v>
      </c>
      <c r="AS368">
        <v>2</v>
      </c>
      <c r="AT368">
        <v>1</v>
      </c>
      <c r="AU368">
        <v>0</v>
      </c>
      <c r="AV368">
        <v>3</v>
      </c>
      <c r="AW368">
        <v>0</v>
      </c>
      <c r="AX368">
        <v>1</v>
      </c>
      <c r="AY368">
        <v>0</v>
      </c>
      <c r="AZ368">
        <v>3</v>
      </c>
      <c r="BA368">
        <v>176</v>
      </c>
      <c r="BB368">
        <v>205</v>
      </c>
      <c r="BC368">
        <v>64</v>
      </c>
      <c r="BD368">
        <v>54</v>
      </c>
      <c r="BE368">
        <v>7</v>
      </c>
      <c r="BF368">
        <v>34</v>
      </c>
      <c r="BG368">
        <v>2</v>
      </c>
      <c r="BH368">
        <v>1</v>
      </c>
      <c r="BI368">
        <v>2</v>
      </c>
      <c r="BJ368">
        <v>1</v>
      </c>
      <c r="BK368">
        <v>1</v>
      </c>
      <c r="BL368">
        <v>3</v>
      </c>
      <c r="BM368">
        <v>3</v>
      </c>
      <c r="BN368">
        <v>3</v>
      </c>
      <c r="BO368">
        <v>1</v>
      </c>
      <c r="BP368">
        <v>1</v>
      </c>
      <c r="BQ368">
        <v>0</v>
      </c>
      <c r="BR368">
        <v>3</v>
      </c>
      <c r="BS368">
        <v>1</v>
      </c>
      <c r="BT368">
        <v>3</v>
      </c>
      <c r="BU368">
        <v>3</v>
      </c>
      <c r="BV368">
        <v>6</v>
      </c>
      <c r="BW368">
        <v>3</v>
      </c>
      <c r="BX368">
        <v>1</v>
      </c>
      <c r="BY368">
        <v>0</v>
      </c>
      <c r="BZ368">
        <v>8</v>
      </c>
      <c r="CA368">
        <v>205</v>
      </c>
      <c r="CB368">
        <v>41</v>
      </c>
      <c r="CC368">
        <v>15</v>
      </c>
      <c r="CD368">
        <v>4</v>
      </c>
      <c r="CE368">
        <v>4</v>
      </c>
      <c r="CF368">
        <v>2</v>
      </c>
      <c r="CG368">
        <v>0</v>
      </c>
      <c r="CH368">
        <v>0</v>
      </c>
      <c r="CI368">
        <v>3</v>
      </c>
      <c r="CJ368">
        <v>7</v>
      </c>
      <c r="CK368">
        <v>1</v>
      </c>
      <c r="CL368">
        <v>0</v>
      </c>
      <c r="CM368">
        <v>2</v>
      </c>
      <c r="CN368">
        <v>0</v>
      </c>
      <c r="CO368">
        <v>2</v>
      </c>
      <c r="CP368">
        <v>0</v>
      </c>
      <c r="CQ368">
        <v>0</v>
      </c>
      <c r="CR368">
        <v>1</v>
      </c>
      <c r="CS368">
        <v>41</v>
      </c>
      <c r="CT368">
        <v>30</v>
      </c>
      <c r="CU368">
        <v>12</v>
      </c>
      <c r="CV368">
        <v>5</v>
      </c>
      <c r="CW368">
        <v>1</v>
      </c>
      <c r="CX368">
        <v>2</v>
      </c>
      <c r="CY368">
        <v>1</v>
      </c>
      <c r="CZ368">
        <v>0</v>
      </c>
      <c r="DA368">
        <v>0</v>
      </c>
      <c r="DB368">
        <v>1</v>
      </c>
      <c r="DC368">
        <v>0</v>
      </c>
      <c r="DD368">
        <v>0</v>
      </c>
      <c r="DE368">
        <v>1</v>
      </c>
      <c r="DF368">
        <v>0</v>
      </c>
      <c r="DG368">
        <v>2</v>
      </c>
      <c r="DH368">
        <v>1</v>
      </c>
      <c r="DI368">
        <v>0</v>
      </c>
      <c r="DJ368">
        <v>3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1</v>
      </c>
      <c r="DR368">
        <v>0</v>
      </c>
      <c r="DS368">
        <v>30</v>
      </c>
      <c r="DT368">
        <v>27</v>
      </c>
      <c r="DU368">
        <v>10</v>
      </c>
      <c r="DV368">
        <v>10</v>
      </c>
      <c r="DW368">
        <v>0</v>
      </c>
      <c r="DX368">
        <v>1</v>
      </c>
      <c r="DY368">
        <v>0</v>
      </c>
      <c r="DZ368">
        <v>0</v>
      </c>
      <c r="EA368">
        <v>3</v>
      </c>
      <c r="EB368">
        <v>0</v>
      </c>
      <c r="EC368">
        <v>0</v>
      </c>
      <c r="ED368">
        <v>0</v>
      </c>
      <c r="EE368">
        <v>1</v>
      </c>
      <c r="EF368">
        <v>0</v>
      </c>
      <c r="EG368">
        <v>0</v>
      </c>
      <c r="EH368">
        <v>1</v>
      </c>
      <c r="EI368">
        <v>0</v>
      </c>
      <c r="EJ368">
        <v>1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27</v>
      </c>
      <c r="ET368">
        <v>70</v>
      </c>
      <c r="EU368">
        <v>34</v>
      </c>
      <c r="EV368">
        <v>9</v>
      </c>
      <c r="EW368">
        <v>1</v>
      </c>
      <c r="EX368">
        <v>1</v>
      </c>
      <c r="EY368">
        <v>3</v>
      </c>
      <c r="EZ368">
        <v>0</v>
      </c>
      <c r="FA368">
        <v>0</v>
      </c>
      <c r="FB368">
        <v>1</v>
      </c>
      <c r="FC368">
        <v>4</v>
      </c>
      <c r="FD368">
        <v>8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1</v>
      </c>
      <c r="FL368">
        <v>1</v>
      </c>
      <c r="FM368">
        <v>0</v>
      </c>
      <c r="FN368">
        <v>0</v>
      </c>
      <c r="FO368">
        <v>1</v>
      </c>
      <c r="FP368">
        <v>0</v>
      </c>
      <c r="FQ368">
        <v>1</v>
      </c>
      <c r="FR368">
        <v>5</v>
      </c>
      <c r="FS368">
        <v>70</v>
      </c>
      <c r="FT368">
        <v>61</v>
      </c>
      <c r="FU368">
        <v>24</v>
      </c>
      <c r="FV368">
        <v>0</v>
      </c>
      <c r="FW368">
        <v>2</v>
      </c>
      <c r="FX368">
        <v>6</v>
      </c>
      <c r="FY368">
        <v>2</v>
      </c>
      <c r="FZ368">
        <v>2</v>
      </c>
      <c r="GA368">
        <v>2</v>
      </c>
      <c r="GB368">
        <v>4</v>
      </c>
      <c r="GC368">
        <v>0</v>
      </c>
      <c r="GD368">
        <v>2</v>
      </c>
      <c r="GE368">
        <v>0</v>
      </c>
      <c r="GF368">
        <v>1</v>
      </c>
      <c r="GG368">
        <v>1</v>
      </c>
      <c r="GH368">
        <v>0</v>
      </c>
      <c r="GI368">
        <v>1</v>
      </c>
      <c r="GJ368">
        <v>0</v>
      </c>
      <c r="GK368">
        <v>0</v>
      </c>
      <c r="GL368">
        <v>1</v>
      </c>
      <c r="GM368">
        <v>0</v>
      </c>
      <c r="GN368">
        <v>1</v>
      </c>
      <c r="GO368">
        <v>0</v>
      </c>
      <c r="GP368">
        <v>3</v>
      </c>
      <c r="GQ368">
        <v>4</v>
      </c>
      <c r="GR368">
        <v>5</v>
      </c>
      <c r="GS368">
        <v>61</v>
      </c>
      <c r="GT368">
        <v>53</v>
      </c>
      <c r="GU368">
        <v>26</v>
      </c>
      <c r="GV368">
        <v>7</v>
      </c>
      <c r="GW368">
        <v>4</v>
      </c>
      <c r="GX368">
        <v>2</v>
      </c>
      <c r="GY368">
        <v>2</v>
      </c>
      <c r="GZ368">
        <v>2</v>
      </c>
      <c r="HA368">
        <v>0</v>
      </c>
      <c r="HB368">
        <v>0</v>
      </c>
      <c r="HC368">
        <v>0</v>
      </c>
      <c r="HD368">
        <v>0</v>
      </c>
      <c r="HE368">
        <v>2</v>
      </c>
      <c r="HF368">
        <v>1</v>
      </c>
      <c r="HG368">
        <v>1</v>
      </c>
      <c r="HH368">
        <v>1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2</v>
      </c>
      <c r="HP368">
        <v>0</v>
      </c>
      <c r="HQ368">
        <v>1</v>
      </c>
      <c r="HR368">
        <v>2</v>
      </c>
      <c r="HS368">
        <v>53</v>
      </c>
      <c r="HT368">
        <v>13</v>
      </c>
      <c r="HU368">
        <v>10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2</v>
      </c>
      <c r="ID368">
        <v>0</v>
      </c>
      <c r="IE368">
        <v>0</v>
      </c>
      <c r="IF368">
        <v>1</v>
      </c>
      <c r="IG368">
        <v>0</v>
      </c>
      <c r="IH368">
        <v>13</v>
      </c>
    </row>
    <row r="369" spans="1:242">
      <c r="A369" t="s">
        <v>647</v>
      </c>
      <c r="B369" t="s">
        <v>643</v>
      </c>
      <c r="C369" t="str">
        <f>"080806"</f>
        <v>080806</v>
      </c>
      <c r="D369" t="s">
        <v>265</v>
      </c>
      <c r="E369">
        <v>3</v>
      </c>
      <c r="F369">
        <v>1416</v>
      </c>
      <c r="G369">
        <v>1080</v>
      </c>
      <c r="H369">
        <v>328</v>
      </c>
      <c r="I369">
        <v>752</v>
      </c>
      <c r="J369">
        <v>0</v>
      </c>
      <c r="K369">
        <v>10</v>
      </c>
      <c r="L369">
        <v>1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753</v>
      </c>
      <c r="T369">
        <v>1</v>
      </c>
      <c r="U369">
        <v>0</v>
      </c>
      <c r="V369">
        <v>753</v>
      </c>
      <c r="W369">
        <v>21</v>
      </c>
      <c r="X369">
        <v>16</v>
      </c>
      <c r="Y369">
        <v>5</v>
      </c>
      <c r="Z369">
        <v>0</v>
      </c>
      <c r="AA369">
        <v>732</v>
      </c>
      <c r="AB369">
        <v>187</v>
      </c>
      <c r="AC369">
        <v>28</v>
      </c>
      <c r="AD369">
        <v>22</v>
      </c>
      <c r="AE369">
        <v>58</v>
      </c>
      <c r="AF369">
        <v>10</v>
      </c>
      <c r="AG369">
        <v>5</v>
      </c>
      <c r="AH369">
        <v>4</v>
      </c>
      <c r="AI369">
        <v>23</v>
      </c>
      <c r="AJ369">
        <v>2</v>
      </c>
      <c r="AK369">
        <v>1</v>
      </c>
      <c r="AL369">
        <v>0</v>
      </c>
      <c r="AM369">
        <v>1</v>
      </c>
      <c r="AN369">
        <v>23</v>
      </c>
      <c r="AO369">
        <v>0</v>
      </c>
      <c r="AP369">
        <v>0</v>
      </c>
      <c r="AQ369">
        <v>0</v>
      </c>
      <c r="AR369">
        <v>0</v>
      </c>
      <c r="AS369">
        <v>2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8</v>
      </c>
      <c r="BA369">
        <v>187</v>
      </c>
      <c r="BB369">
        <v>239</v>
      </c>
      <c r="BC369">
        <v>104</v>
      </c>
      <c r="BD369">
        <v>53</v>
      </c>
      <c r="BE369">
        <v>4</v>
      </c>
      <c r="BF369">
        <v>42</v>
      </c>
      <c r="BG369">
        <v>1</v>
      </c>
      <c r="BH369">
        <v>0</v>
      </c>
      <c r="BI369">
        <v>1</v>
      </c>
      <c r="BJ369">
        <v>1</v>
      </c>
      <c r="BK369">
        <v>6</v>
      </c>
      <c r="BL369">
        <v>3</v>
      </c>
      <c r="BM369">
        <v>1</v>
      </c>
      <c r="BN369">
        <v>0</v>
      </c>
      <c r="BO369">
        <v>0</v>
      </c>
      <c r="BP369">
        <v>6</v>
      </c>
      <c r="BQ369">
        <v>0</v>
      </c>
      <c r="BR369">
        <v>0</v>
      </c>
      <c r="BS369">
        <v>2</v>
      </c>
      <c r="BT369">
        <v>1</v>
      </c>
      <c r="BU369">
        <v>0</v>
      </c>
      <c r="BV369">
        <v>0</v>
      </c>
      <c r="BW369">
        <v>4</v>
      </c>
      <c r="BX369">
        <v>1</v>
      </c>
      <c r="BY369">
        <v>1</v>
      </c>
      <c r="BZ369">
        <v>8</v>
      </c>
      <c r="CA369">
        <v>239</v>
      </c>
      <c r="CB369">
        <v>29</v>
      </c>
      <c r="CC369">
        <v>14</v>
      </c>
      <c r="CD369">
        <v>4</v>
      </c>
      <c r="CE369">
        <v>1</v>
      </c>
      <c r="CF369">
        <v>0</v>
      </c>
      <c r="CG369">
        <v>1</v>
      </c>
      <c r="CH369">
        <v>0</v>
      </c>
      <c r="CI369">
        <v>1</v>
      </c>
      <c r="CJ369">
        <v>3</v>
      </c>
      <c r="CK369">
        <v>0</v>
      </c>
      <c r="CL369">
        <v>2</v>
      </c>
      <c r="CM369">
        <v>0</v>
      </c>
      <c r="CN369">
        <v>1</v>
      </c>
      <c r="CO369">
        <v>0</v>
      </c>
      <c r="CP369">
        <v>1</v>
      </c>
      <c r="CQ369">
        <v>1</v>
      </c>
      <c r="CR369">
        <v>0</v>
      </c>
      <c r="CS369">
        <v>29</v>
      </c>
      <c r="CT369">
        <v>40</v>
      </c>
      <c r="CU369">
        <v>21</v>
      </c>
      <c r="CV369">
        <v>2</v>
      </c>
      <c r="CW369">
        <v>2</v>
      </c>
      <c r="CX369">
        <v>1</v>
      </c>
      <c r="CY369">
        <v>0</v>
      </c>
      <c r="CZ369">
        <v>3</v>
      </c>
      <c r="DA369">
        <v>0</v>
      </c>
      <c r="DB369">
        <v>0</v>
      </c>
      <c r="DC369">
        <v>0</v>
      </c>
      <c r="DD369">
        <v>3</v>
      </c>
      <c r="DE369">
        <v>1</v>
      </c>
      <c r="DF369">
        <v>0</v>
      </c>
      <c r="DG369">
        <v>0</v>
      </c>
      <c r="DH369">
        <v>1</v>
      </c>
      <c r="DI369">
        <v>0</v>
      </c>
      <c r="DJ369">
        <v>0</v>
      </c>
      <c r="DK369">
        <v>0</v>
      </c>
      <c r="DL369">
        <v>0</v>
      </c>
      <c r="DM369">
        <v>1</v>
      </c>
      <c r="DN369">
        <v>3</v>
      </c>
      <c r="DO369">
        <v>1</v>
      </c>
      <c r="DP369">
        <v>0</v>
      </c>
      <c r="DQ369">
        <v>0</v>
      </c>
      <c r="DR369">
        <v>1</v>
      </c>
      <c r="DS369">
        <v>40</v>
      </c>
      <c r="DT369">
        <v>28</v>
      </c>
      <c r="DU369">
        <v>11</v>
      </c>
      <c r="DV369">
        <v>13</v>
      </c>
      <c r="DW369">
        <v>0</v>
      </c>
      <c r="DX369">
        <v>0</v>
      </c>
      <c r="DY369">
        <v>1</v>
      </c>
      <c r="DZ369">
        <v>0</v>
      </c>
      <c r="EA369">
        <v>1</v>
      </c>
      <c r="EB369">
        <v>1</v>
      </c>
      <c r="EC369">
        <v>1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28</v>
      </c>
      <c r="ET369">
        <v>84</v>
      </c>
      <c r="EU369">
        <v>43</v>
      </c>
      <c r="EV369">
        <v>7</v>
      </c>
      <c r="EW369">
        <v>1</v>
      </c>
      <c r="EX369">
        <v>2</v>
      </c>
      <c r="EY369">
        <v>3</v>
      </c>
      <c r="EZ369">
        <v>1</v>
      </c>
      <c r="FA369">
        <v>0</v>
      </c>
      <c r="FB369">
        <v>3</v>
      </c>
      <c r="FC369">
        <v>1</v>
      </c>
      <c r="FD369">
        <v>7</v>
      </c>
      <c r="FE369">
        <v>0</v>
      </c>
      <c r="FF369">
        <v>1</v>
      </c>
      <c r="FG369">
        <v>1</v>
      </c>
      <c r="FH369">
        <v>0</v>
      </c>
      <c r="FI369">
        <v>1</v>
      </c>
      <c r="FJ369">
        <v>2</v>
      </c>
      <c r="FK369">
        <v>0</v>
      </c>
      <c r="FL369">
        <v>1</v>
      </c>
      <c r="FM369">
        <v>4</v>
      </c>
      <c r="FN369">
        <v>0</v>
      </c>
      <c r="FO369">
        <v>3</v>
      </c>
      <c r="FP369">
        <v>0</v>
      </c>
      <c r="FQ369">
        <v>0</v>
      </c>
      <c r="FR369">
        <v>3</v>
      </c>
      <c r="FS369">
        <v>84</v>
      </c>
      <c r="FT369">
        <v>60</v>
      </c>
      <c r="FU369">
        <v>13</v>
      </c>
      <c r="FV369">
        <v>1</v>
      </c>
      <c r="FW369">
        <v>7</v>
      </c>
      <c r="FX369">
        <v>1</v>
      </c>
      <c r="FY369">
        <v>2</v>
      </c>
      <c r="FZ369">
        <v>0</v>
      </c>
      <c r="GA369">
        <v>1</v>
      </c>
      <c r="GB369">
        <v>9</v>
      </c>
      <c r="GC369">
        <v>0</v>
      </c>
      <c r="GD369">
        <v>2</v>
      </c>
      <c r="GE369">
        <v>0</v>
      </c>
      <c r="GF369">
        <v>1</v>
      </c>
      <c r="GG369">
        <v>3</v>
      </c>
      <c r="GH369">
        <v>0</v>
      </c>
      <c r="GI369">
        <v>3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1</v>
      </c>
      <c r="GP369">
        <v>5</v>
      </c>
      <c r="GQ369">
        <v>9</v>
      </c>
      <c r="GR369">
        <v>2</v>
      </c>
      <c r="GS369">
        <v>60</v>
      </c>
      <c r="GT369">
        <v>60</v>
      </c>
      <c r="GU369">
        <v>17</v>
      </c>
      <c r="GV369">
        <v>5</v>
      </c>
      <c r="GW369">
        <v>4</v>
      </c>
      <c r="GX369">
        <v>5</v>
      </c>
      <c r="GY369">
        <v>2</v>
      </c>
      <c r="GZ369">
        <v>1</v>
      </c>
      <c r="HA369">
        <v>10</v>
      </c>
      <c r="HB369">
        <v>0</v>
      </c>
      <c r="HC369">
        <v>1</v>
      </c>
      <c r="HD369">
        <v>0</v>
      </c>
      <c r="HE369">
        <v>0</v>
      </c>
      <c r="HF369">
        <v>2</v>
      </c>
      <c r="HG369">
        <v>0</v>
      </c>
      <c r="HH369">
        <v>3</v>
      </c>
      <c r="HI369">
        <v>4</v>
      </c>
      <c r="HJ369">
        <v>0</v>
      </c>
      <c r="HK369">
        <v>0</v>
      </c>
      <c r="HL369">
        <v>0</v>
      </c>
      <c r="HM369">
        <v>1</v>
      </c>
      <c r="HN369">
        <v>1</v>
      </c>
      <c r="HO369">
        <v>0</v>
      </c>
      <c r="HP369">
        <v>0</v>
      </c>
      <c r="HQ369">
        <v>2</v>
      </c>
      <c r="HR369">
        <v>2</v>
      </c>
      <c r="HS369">
        <v>60</v>
      </c>
      <c r="HT369">
        <v>5</v>
      </c>
      <c r="HU369">
        <v>3</v>
      </c>
      <c r="HV369">
        <v>0</v>
      </c>
      <c r="HW369">
        <v>0</v>
      </c>
      <c r="HX369">
        <v>0</v>
      </c>
      <c r="HY369">
        <v>1</v>
      </c>
      <c r="HZ369">
        <v>0</v>
      </c>
      <c r="IA369">
        <v>0</v>
      </c>
      <c r="IB369">
        <v>0</v>
      </c>
      <c r="IC369">
        <v>1</v>
      </c>
      <c r="ID369">
        <v>0</v>
      </c>
      <c r="IE369">
        <v>0</v>
      </c>
      <c r="IF369">
        <v>0</v>
      </c>
      <c r="IG369">
        <v>0</v>
      </c>
      <c r="IH369">
        <v>5</v>
      </c>
    </row>
    <row r="370" spans="1:242">
      <c r="A370" t="s">
        <v>646</v>
      </c>
      <c r="B370" t="s">
        <v>643</v>
      </c>
      <c r="C370" t="str">
        <f>"080806"</f>
        <v>080806</v>
      </c>
      <c r="D370" t="s">
        <v>645</v>
      </c>
      <c r="E370">
        <v>4</v>
      </c>
      <c r="F370">
        <v>1375</v>
      </c>
      <c r="G370">
        <v>1050</v>
      </c>
      <c r="H370">
        <v>434</v>
      </c>
      <c r="I370">
        <v>616</v>
      </c>
      <c r="J370">
        <v>0</v>
      </c>
      <c r="K370">
        <v>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616</v>
      </c>
      <c r="T370">
        <v>0</v>
      </c>
      <c r="U370">
        <v>0</v>
      </c>
      <c r="V370">
        <v>616</v>
      </c>
      <c r="W370">
        <v>29</v>
      </c>
      <c r="X370">
        <v>18</v>
      </c>
      <c r="Y370">
        <v>11</v>
      </c>
      <c r="Z370">
        <v>0</v>
      </c>
      <c r="AA370">
        <v>587</v>
      </c>
      <c r="AB370">
        <v>133</v>
      </c>
      <c r="AC370">
        <v>24</v>
      </c>
      <c r="AD370">
        <v>19</v>
      </c>
      <c r="AE370">
        <v>23</v>
      </c>
      <c r="AF370">
        <v>7</v>
      </c>
      <c r="AG370">
        <v>6</v>
      </c>
      <c r="AH370">
        <v>3</v>
      </c>
      <c r="AI370">
        <v>27</v>
      </c>
      <c r="AJ370">
        <v>2</v>
      </c>
      <c r="AK370">
        <v>2</v>
      </c>
      <c r="AL370">
        <v>2</v>
      </c>
      <c r="AM370">
        <v>1</v>
      </c>
      <c r="AN370">
        <v>5</v>
      </c>
      <c r="AO370">
        <v>2</v>
      </c>
      <c r="AP370">
        <v>1</v>
      </c>
      <c r="AQ370">
        <v>1</v>
      </c>
      <c r="AR370">
        <v>0</v>
      </c>
      <c r="AS370">
        <v>3</v>
      </c>
      <c r="AT370">
        <v>0</v>
      </c>
      <c r="AU370">
        <v>0</v>
      </c>
      <c r="AV370">
        <v>0</v>
      </c>
      <c r="AW370">
        <v>1</v>
      </c>
      <c r="AX370">
        <v>1</v>
      </c>
      <c r="AY370">
        <v>1</v>
      </c>
      <c r="AZ370">
        <v>2</v>
      </c>
      <c r="BA370">
        <v>133</v>
      </c>
      <c r="BB370">
        <v>187</v>
      </c>
      <c r="BC370">
        <v>53</v>
      </c>
      <c r="BD370">
        <v>36</v>
      </c>
      <c r="BE370">
        <v>3</v>
      </c>
      <c r="BF370">
        <v>60</v>
      </c>
      <c r="BG370">
        <v>6</v>
      </c>
      <c r="BH370">
        <v>0</v>
      </c>
      <c r="BI370">
        <v>2</v>
      </c>
      <c r="BJ370">
        <v>3</v>
      </c>
      <c r="BK370">
        <v>1</v>
      </c>
      <c r="BL370">
        <v>1</v>
      </c>
      <c r="BM370">
        <v>2</v>
      </c>
      <c r="BN370">
        <v>3</v>
      </c>
      <c r="BO370">
        <v>1</v>
      </c>
      <c r="BP370">
        <v>1</v>
      </c>
      <c r="BQ370">
        <v>1</v>
      </c>
      <c r="BR370">
        <v>0</v>
      </c>
      <c r="BS370">
        <v>0</v>
      </c>
      <c r="BT370">
        <v>4</v>
      </c>
      <c r="BU370">
        <v>2</v>
      </c>
      <c r="BV370">
        <v>1</v>
      </c>
      <c r="BW370">
        <v>1</v>
      </c>
      <c r="BX370">
        <v>0</v>
      </c>
      <c r="BY370">
        <v>3</v>
      </c>
      <c r="BZ370">
        <v>3</v>
      </c>
      <c r="CA370">
        <v>187</v>
      </c>
      <c r="CB370">
        <v>29</v>
      </c>
      <c r="CC370">
        <v>9</v>
      </c>
      <c r="CD370">
        <v>0</v>
      </c>
      <c r="CE370">
        <v>0</v>
      </c>
      <c r="CF370">
        <v>4</v>
      </c>
      <c r="CG370">
        <v>4</v>
      </c>
      <c r="CH370">
        <v>0</v>
      </c>
      <c r="CI370">
        <v>2</v>
      </c>
      <c r="CJ370">
        <v>3</v>
      </c>
      <c r="CK370">
        <v>1</v>
      </c>
      <c r="CL370">
        <v>0</v>
      </c>
      <c r="CM370">
        <v>0</v>
      </c>
      <c r="CN370">
        <v>2</v>
      </c>
      <c r="CO370">
        <v>0</v>
      </c>
      <c r="CP370">
        <v>0</v>
      </c>
      <c r="CQ370">
        <v>3</v>
      </c>
      <c r="CR370">
        <v>1</v>
      </c>
      <c r="CS370">
        <v>29</v>
      </c>
      <c r="CT370">
        <v>30</v>
      </c>
      <c r="CU370">
        <v>13</v>
      </c>
      <c r="CV370">
        <v>4</v>
      </c>
      <c r="CW370">
        <v>2</v>
      </c>
      <c r="CX370">
        <v>0</v>
      </c>
      <c r="CY370">
        <v>0</v>
      </c>
      <c r="CZ370">
        <v>3</v>
      </c>
      <c r="DA370">
        <v>0</v>
      </c>
      <c r="DB370">
        <v>0</v>
      </c>
      <c r="DC370">
        <v>1</v>
      </c>
      <c r="DD370">
        <v>0</v>
      </c>
      <c r="DE370">
        <v>1</v>
      </c>
      <c r="DF370">
        <v>0</v>
      </c>
      <c r="DG370">
        <v>3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2</v>
      </c>
      <c r="DO370">
        <v>0</v>
      </c>
      <c r="DP370">
        <v>0</v>
      </c>
      <c r="DQ370">
        <v>1</v>
      </c>
      <c r="DR370">
        <v>0</v>
      </c>
      <c r="DS370">
        <v>30</v>
      </c>
      <c r="DT370">
        <v>79</v>
      </c>
      <c r="DU370">
        <v>8</v>
      </c>
      <c r="DV370">
        <v>37</v>
      </c>
      <c r="DW370">
        <v>4</v>
      </c>
      <c r="DX370">
        <v>3</v>
      </c>
      <c r="DY370">
        <v>0</v>
      </c>
      <c r="DZ370">
        <v>0</v>
      </c>
      <c r="EA370">
        <v>8</v>
      </c>
      <c r="EB370">
        <v>0</v>
      </c>
      <c r="EC370">
        <v>1</v>
      </c>
      <c r="ED370">
        <v>11</v>
      </c>
      <c r="EE370">
        <v>0</v>
      </c>
      <c r="EF370">
        <v>2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1</v>
      </c>
      <c r="EQ370">
        <v>0</v>
      </c>
      <c r="ER370">
        <v>4</v>
      </c>
      <c r="ES370">
        <v>79</v>
      </c>
      <c r="ET370">
        <v>32</v>
      </c>
      <c r="EU370">
        <v>18</v>
      </c>
      <c r="EV370">
        <v>0</v>
      </c>
      <c r="EW370">
        <v>0</v>
      </c>
      <c r="EX370">
        <v>1</v>
      </c>
      <c r="EY370">
        <v>1</v>
      </c>
      <c r="EZ370">
        <v>0</v>
      </c>
      <c r="FA370">
        <v>1</v>
      </c>
      <c r="FB370">
        <v>0</v>
      </c>
      <c r="FC370">
        <v>0</v>
      </c>
      <c r="FD370">
        <v>8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1</v>
      </c>
      <c r="FL370">
        <v>0</v>
      </c>
      <c r="FM370">
        <v>2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32</v>
      </c>
      <c r="FT370">
        <v>46</v>
      </c>
      <c r="FU370">
        <v>15</v>
      </c>
      <c r="FV370">
        <v>3</v>
      </c>
      <c r="FW370">
        <v>2</v>
      </c>
      <c r="FX370">
        <v>0</v>
      </c>
      <c r="FY370">
        <v>0</v>
      </c>
      <c r="FZ370">
        <v>1</v>
      </c>
      <c r="GA370">
        <v>4</v>
      </c>
      <c r="GB370">
        <v>1</v>
      </c>
      <c r="GC370">
        <v>0</v>
      </c>
      <c r="GD370">
        <v>2</v>
      </c>
      <c r="GE370">
        <v>0</v>
      </c>
      <c r="GF370">
        <v>0</v>
      </c>
      <c r="GG370">
        <v>1</v>
      </c>
      <c r="GH370">
        <v>0</v>
      </c>
      <c r="GI370">
        <v>2</v>
      </c>
      <c r="GJ370">
        <v>1</v>
      </c>
      <c r="GK370">
        <v>2</v>
      </c>
      <c r="GL370">
        <v>0</v>
      </c>
      <c r="GM370">
        <v>0</v>
      </c>
      <c r="GN370">
        <v>2</v>
      </c>
      <c r="GO370">
        <v>0</v>
      </c>
      <c r="GP370">
        <v>6</v>
      </c>
      <c r="GQ370">
        <v>4</v>
      </c>
      <c r="GR370">
        <v>0</v>
      </c>
      <c r="GS370">
        <v>46</v>
      </c>
      <c r="GT370">
        <v>44</v>
      </c>
      <c r="GU370">
        <v>19</v>
      </c>
      <c r="GV370">
        <v>2</v>
      </c>
      <c r="GW370">
        <v>2</v>
      </c>
      <c r="GX370">
        <v>3</v>
      </c>
      <c r="GY370">
        <v>0</v>
      </c>
      <c r="GZ370">
        <v>3</v>
      </c>
      <c r="HA370">
        <v>5</v>
      </c>
      <c r="HB370">
        <v>0</v>
      </c>
      <c r="HC370">
        <v>0</v>
      </c>
      <c r="HD370">
        <v>0</v>
      </c>
      <c r="HE370">
        <v>1</v>
      </c>
      <c r="HF370">
        <v>1</v>
      </c>
      <c r="HG370">
        <v>0</v>
      </c>
      <c r="HH370">
        <v>2</v>
      </c>
      <c r="HI370">
        <v>1</v>
      </c>
      <c r="HJ370">
        <v>1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1</v>
      </c>
      <c r="HQ370">
        <v>1</v>
      </c>
      <c r="HR370">
        <v>2</v>
      </c>
      <c r="HS370">
        <v>44</v>
      </c>
      <c r="HT370">
        <v>7</v>
      </c>
      <c r="HU370">
        <v>3</v>
      </c>
      <c r="HV370">
        <v>1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1</v>
      </c>
      <c r="ID370">
        <v>1</v>
      </c>
      <c r="IE370">
        <v>0</v>
      </c>
      <c r="IF370">
        <v>0</v>
      </c>
      <c r="IG370">
        <v>1</v>
      </c>
      <c r="IH370">
        <v>7</v>
      </c>
    </row>
    <row r="371" spans="1:242">
      <c r="A371" t="s">
        <v>644</v>
      </c>
      <c r="B371" t="s">
        <v>643</v>
      </c>
      <c r="C371" t="str">
        <f>"080806"</f>
        <v>080806</v>
      </c>
      <c r="D371" t="s">
        <v>263</v>
      </c>
      <c r="E371">
        <v>5</v>
      </c>
      <c r="F371">
        <v>1132</v>
      </c>
      <c r="G371">
        <v>860</v>
      </c>
      <c r="H371">
        <v>453</v>
      </c>
      <c r="I371">
        <v>407</v>
      </c>
      <c r="J371">
        <v>0</v>
      </c>
      <c r="K371">
        <v>5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407</v>
      </c>
      <c r="T371">
        <v>0</v>
      </c>
      <c r="U371">
        <v>0</v>
      </c>
      <c r="V371">
        <v>407</v>
      </c>
      <c r="W371">
        <v>24</v>
      </c>
      <c r="X371">
        <v>20</v>
      </c>
      <c r="Y371">
        <v>4</v>
      </c>
      <c r="Z371">
        <v>0</v>
      </c>
      <c r="AA371">
        <v>383</v>
      </c>
      <c r="AB371">
        <v>120</v>
      </c>
      <c r="AC371">
        <v>16</v>
      </c>
      <c r="AD371">
        <v>8</v>
      </c>
      <c r="AE371">
        <v>37</v>
      </c>
      <c r="AF371">
        <v>6</v>
      </c>
      <c r="AG371">
        <v>1</v>
      </c>
      <c r="AH371">
        <v>1</v>
      </c>
      <c r="AI371">
        <v>28</v>
      </c>
      <c r="AJ371">
        <v>0</v>
      </c>
      <c r="AK371">
        <v>1</v>
      </c>
      <c r="AL371">
        <v>2</v>
      </c>
      <c r="AM371">
        <v>0</v>
      </c>
      <c r="AN371">
        <v>8</v>
      </c>
      <c r="AO371">
        <v>0</v>
      </c>
      <c r="AP371">
        <v>0</v>
      </c>
      <c r="AQ371">
        <v>1</v>
      </c>
      <c r="AR371">
        <v>0</v>
      </c>
      <c r="AS371">
        <v>1</v>
      </c>
      <c r="AT371">
        <v>0</v>
      </c>
      <c r="AU371">
        <v>0</v>
      </c>
      <c r="AV371">
        <v>2</v>
      </c>
      <c r="AW371">
        <v>0</v>
      </c>
      <c r="AX371">
        <v>1</v>
      </c>
      <c r="AY371">
        <v>0</v>
      </c>
      <c r="AZ371">
        <v>7</v>
      </c>
      <c r="BA371">
        <v>120</v>
      </c>
      <c r="BB371">
        <v>120</v>
      </c>
      <c r="BC371">
        <v>38</v>
      </c>
      <c r="BD371">
        <v>30</v>
      </c>
      <c r="BE371">
        <v>5</v>
      </c>
      <c r="BF371">
        <v>20</v>
      </c>
      <c r="BG371">
        <v>2</v>
      </c>
      <c r="BH371">
        <v>3</v>
      </c>
      <c r="BI371">
        <v>0</v>
      </c>
      <c r="BJ371">
        <v>1</v>
      </c>
      <c r="BK371">
        <v>0</v>
      </c>
      <c r="BL371">
        <v>2</v>
      </c>
      <c r="BM371">
        <v>2</v>
      </c>
      <c r="BN371">
        <v>5</v>
      </c>
      <c r="BO371">
        <v>0</v>
      </c>
      <c r="BP371">
        <v>2</v>
      </c>
      <c r="BQ371">
        <v>0</v>
      </c>
      <c r="BR371">
        <v>1</v>
      </c>
      <c r="BS371">
        <v>1</v>
      </c>
      <c r="BT371">
        <v>2</v>
      </c>
      <c r="BU371">
        <v>0</v>
      </c>
      <c r="BV371">
        <v>2</v>
      </c>
      <c r="BW371">
        <v>1</v>
      </c>
      <c r="BX371">
        <v>1</v>
      </c>
      <c r="BY371">
        <v>0</v>
      </c>
      <c r="BZ371">
        <v>2</v>
      </c>
      <c r="CA371">
        <v>120</v>
      </c>
      <c r="CB371">
        <v>16</v>
      </c>
      <c r="CC371">
        <v>9</v>
      </c>
      <c r="CD371">
        <v>3</v>
      </c>
      <c r="CE371">
        <v>0</v>
      </c>
      <c r="CF371">
        <v>0</v>
      </c>
      <c r="CG371">
        <v>0</v>
      </c>
      <c r="CH371">
        <v>0</v>
      </c>
      <c r="CI371">
        <v>1</v>
      </c>
      <c r="CJ371">
        <v>1</v>
      </c>
      <c r="CK371">
        <v>0</v>
      </c>
      <c r="CL371">
        <v>0</v>
      </c>
      <c r="CM371">
        <v>0</v>
      </c>
      <c r="CN371">
        <v>1</v>
      </c>
      <c r="CO371">
        <v>0</v>
      </c>
      <c r="CP371">
        <v>0</v>
      </c>
      <c r="CQ371">
        <v>0</v>
      </c>
      <c r="CR371">
        <v>1</v>
      </c>
      <c r="CS371">
        <v>16</v>
      </c>
      <c r="CT371">
        <v>7</v>
      </c>
      <c r="CU371">
        <v>3</v>
      </c>
      <c r="CV371">
        <v>0</v>
      </c>
      <c r="CW371">
        <v>0</v>
      </c>
      <c r="CX371">
        <v>0</v>
      </c>
      <c r="CY371">
        <v>1</v>
      </c>
      <c r="CZ371">
        <v>0</v>
      </c>
      <c r="DA371">
        <v>0</v>
      </c>
      <c r="DB371">
        <v>0</v>
      </c>
      <c r="DC371">
        <v>0</v>
      </c>
      <c r="DD371">
        <v>1</v>
      </c>
      <c r="DE371">
        <v>1</v>
      </c>
      <c r="DF371">
        <v>0</v>
      </c>
      <c r="DG371">
        <v>0</v>
      </c>
      <c r="DH371">
        <v>0</v>
      </c>
      <c r="DI371">
        <v>0</v>
      </c>
      <c r="DJ371">
        <v>1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7</v>
      </c>
      <c r="DT371">
        <v>40</v>
      </c>
      <c r="DU371">
        <v>4</v>
      </c>
      <c r="DV371">
        <v>16</v>
      </c>
      <c r="DW371">
        <v>1</v>
      </c>
      <c r="DX371">
        <v>0</v>
      </c>
      <c r="DY371">
        <v>0</v>
      </c>
      <c r="DZ371">
        <v>0</v>
      </c>
      <c r="EA371">
        <v>3</v>
      </c>
      <c r="EB371">
        <v>0</v>
      </c>
      <c r="EC371">
        <v>0</v>
      </c>
      <c r="ED371">
        <v>12</v>
      </c>
      <c r="EE371">
        <v>0</v>
      </c>
      <c r="EF371">
        <v>1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2</v>
      </c>
      <c r="EN371">
        <v>0</v>
      </c>
      <c r="EO371">
        <v>0</v>
      </c>
      <c r="EP371">
        <v>0</v>
      </c>
      <c r="EQ371">
        <v>0</v>
      </c>
      <c r="ER371">
        <v>1</v>
      </c>
      <c r="ES371">
        <v>40</v>
      </c>
      <c r="ET371">
        <v>31</v>
      </c>
      <c r="EU371">
        <v>12</v>
      </c>
      <c r="EV371">
        <v>3</v>
      </c>
      <c r="EW371">
        <v>1</v>
      </c>
      <c r="EX371">
        <v>0</v>
      </c>
      <c r="EY371">
        <v>0</v>
      </c>
      <c r="EZ371">
        <v>0</v>
      </c>
      <c r="FA371">
        <v>0</v>
      </c>
      <c r="FB371">
        <v>2</v>
      </c>
      <c r="FC371">
        <v>1</v>
      </c>
      <c r="FD371">
        <v>3</v>
      </c>
      <c r="FE371">
        <v>0</v>
      </c>
      <c r="FF371">
        <v>0</v>
      </c>
      <c r="FG371">
        <v>1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2</v>
      </c>
      <c r="FN371">
        <v>0</v>
      </c>
      <c r="FO371">
        <v>2</v>
      </c>
      <c r="FP371">
        <v>0</v>
      </c>
      <c r="FQ371">
        <v>0</v>
      </c>
      <c r="FR371">
        <v>4</v>
      </c>
      <c r="FS371">
        <v>31</v>
      </c>
      <c r="FT371">
        <v>19</v>
      </c>
      <c r="FU371">
        <v>5</v>
      </c>
      <c r="FV371">
        <v>0</v>
      </c>
      <c r="FW371">
        <v>0</v>
      </c>
      <c r="FX371">
        <v>2</v>
      </c>
      <c r="FY371">
        <v>1</v>
      </c>
      <c r="FZ371">
        <v>1</v>
      </c>
      <c r="GA371">
        <v>2</v>
      </c>
      <c r="GB371">
        <v>3</v>
      </c>
      <c r="GC371">
        <v>1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1</v>
      </c>
      <c r="GO371">
        <v>0</v>
      </c>
      <c r="GP371">
        <v>2</v>
      </c>
      <c r="GQ371">
        <v>1</v>
      </c>
      <c r="GR371">
        <v>0</v>
      </c>
      <c r="GS371">
        <v>19</v>
      </c>
      <c r="GT371">
        <v>26</v>
      </c>
      <c r="GU371">
        <v>10</v>
      </c>
      <c r="GV371">
        <v>2</v>
      </c>
      <c r="GW371">
        <v>3</v>
      </c>
      <c r="GX371">
        <v>2</v>
      </c>
      <c r="GY371">
        <v>0</v>
      </c>
      <c r="GZ371">
        <v>1</v>
      </c>
      <c r="HA371">
        <v>1</v>
      </c>
      <c r="HB371">
        <v>0</v>
      </c>
      <c r="HC371">
        <v>1</v>
      </c>
      <c r="HD371">
        <v>2</v>
      </c>
      <c r="HE371">
        <v>0</v>
      </c>
      <c r="HF371">
        <v>0</v>
      </c>
      <c r="HG371">
        <v>1</v>
      </c>
      <c r="HH371">
        <v>0</v>
      </c>
      <c r="HI371">
        <v>0</v>
      </c>
      <c r="HJ371">
        <v>1</v>
      </c>
      <c r="HK371">
        <v>0</v>
      </c>
      <c r="HL371">
        <v>0</v>
      </c>
      <c r="HM371">
        <v>0</v>
      </c>
      <c r="HN371">
        <v>0</v>
      </c>
      <c r="HO371">
        <v>1</v>
      </c>
      <c r="HP371">
        <v>0</v>
      </c>
      <c r="HQ371">
        <v>0</v>
      </c>
      <c r="HR371">
        <v>1</v>
      </c>
      <c r="HS371">
        <v>26</v>
      </c>
      <c r="HT371">
        <v>4</v>
      </c>
      <c r="HU371">
        <v>2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2</v>
      </c>
      <c r="IE371">
        <v>0</v>
      </c>
      <c r="IF371">
        <v>0</v>
      </c>
      <c r="IG371">
        <v>0</v>
      </c>
      <c r="IH371">
        <v>4</v>
      </c>
    </row>
    <row r="372" spans="1:242">
      <c r="A372" t="s">
        <v>642</v>
      </c>
      <c r="B372" t="s">
        <v>636</v>
      </c>
      <c r="C372" t="str">
        <f>"080901"</f>
        <v>080901</v>
      </c>
      <c r="D372" t="s">
        <v>640</v>
      </c>
      <c r="E372">
        <v>1</v>
      </c>
      <c r="F372">
        <v>1579</v>
      </c>
      <c r="G372">
        <v>1200</v>
      </c>
      <c r="H372">
        <v>421</v>
      </c>
      <c r="I372">
        <v>779</v>
      </c>
      <c r="J372">
        <v>1</v>
      </c>
      <c r="K372">
        <v>5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779</v>
      </c>
      <c r="T372">
        <v>0</v>
      </c>
      <c r="U372">
        <v>0</v>
      </c>
      <c r="V372">
        <v>779</v>
      </c>
      <c r="W372">
        <v>39</v>
      </c>
      <c r="X372">
        <v>33</v>
      </c>
      <c r="Y372">
        <v>6</v>
      </c>
      <c r="Z372">
        <v>0</v>
      </c>
      <c r="AA372">
        <v>740</v>
      </c>
      <c r="AB372">
        <v>127</v>
      </c>
      <c r="AC372">
        <v>20</v>
      </c>
      <c r="AD372">
        <v>5</v>
      </c>
      <c r="AE372">
        <v>80</v>
      </c>
      <c r="AF372">
        <v>9</v>
      </c>
      <c r="AG372">
        <v>2</v>
      </c>
      <c r="AH372">
        <v>1</v>
      </c>
      <c r="AI372">
        <v>4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4</v>
      </c>
      <c r="BA372">
        <v>127</v>
      </c>
      <c r="BB372">
        <v>246</v>
      </c>
      <c r="BC372">
        <v>69</v>
      </c>
      <c r="BD372">
        <v>103</v>
      </c>
      <c r="BE372">
        <v>3</v>
      </c>
      <c r="BF372">
        <v>13</v>
      </c>
      <c r="BG372">
        <v>2</v>
      </c>
      <c r="BH372">
        <v>2</v>
      </c>
      <c r="BI372">
        <v>3</v>
      </c>
      <c r="BJ372">
        <v>2</v>
      </c>
      <c r="BK372">
        <v>1</v>
      </c>
      <c r="BL372">
        <v>21</v>
      </c>
      <c r="BM372">
        <v>1</v>
      </c>
      <c r="BN372">
        <v>6</v>
      </c>
      <c r="BO372">
        <v>0</v>
      </c>
      <c r="BP372">
        <v>1</v>
      </c>
      <c r="BQ372">
        <v>0</v>
      </c>
      <c r="BR372">
        <v>1</v>
      </c>
      <c r="BS372">
        <v>0</v>
      </c>
      <c r="BT372">
        <v>5</v>
      </c>
      <c r="BU372">
        <v>4</v>
      </c>
      <c r="BV372">
        <v>0</v>
      </c>
      <c r="BW372">
        <v>2</v>
      </c>
      <c r="BX372">
        <v>0</v>
      </c>
      <c r="BY372">
        <v>1</v>
      </c>
      <c r="BZ372">
        <v>6</v>
      </c>
      <c r="CA372">
        <v>246</v>
      </c>
      <c r="CB372">
        <v>42</v>
      </c>
      <c r="CC372">
        <v>15</v>
      </c>
      <c r="CD372">
        <v>3</v>
      </c>
      <c r="CE372">
        <v>3</v>
      </c>
      <c r="CF372">
        <v>1</v>
      </c>
      <c r="CG372">
        <v>2</v>
      </c>
      <c r="CH372">
        <v>0</v>
      </c>
      <c r="CI372">
        <v>1</v>
      </c>
      <c r="CJ372">
        <v>2</v>
      </c>
      <c r="CK372">
        <v>1</v>
      </c>
      <c r="CL372">
        <v>6</v>
      </c>
      <c r="CM372">
        <v>0</v>
      </c>
      <c r="CN372">
        <v>0</v>
      </c>
      <c r="CO372">
        <v>0</v>
      </c>
      <c r="CP372">
        <v>0</v>
      </c>
      <c r="CQ372">
        <v>1</v>
      </c>
      <c r="CR372">
        <v>7</v>
      </c>
      <c r="CS372">
        <v>42</v>
      </c>
      <c r="CT372">
        <v>29</v>
      </c>
      <c r="CU372">
        <v>16</v>
      </c>
      <c r="CV372">
        <v>1</v>
      </c>
      <c r="CW372">
        <v>0</v>
      </c>
      <c r="CX372">
        <v>0</v>
      </c>
      <c r="CY372">
        <v>1</v>
      </c>
      <c r="CZ372">
        <v>1</v>
      </c>
      <c r="DA372">
        <v>0</v>
      </c>
      <c r="DB372">
        <v>0</v>
      </c>
      <c r="DC372">
        <v>0</v>
      </c>
      <c r="DD372">
        <v>0</v>
      </c>
      <c r="DE372">
        <v>2</v>
      </c>
      <c r="DF372">
        <v>0</v>
      </c>
      <c r="DG372">
        <v>1</v>
      </c>
      <c r="DH372">
        <v>3</v>
      </c>
      <c r="DI372">
        <v>0</v>
      </c>
      <c r="DJ372">
        <v>0</v>
      </c>
      <c r="DK372">
        <v>0</v>
      </c>
      <c r="DL372">
        <v>0</v>
      </c>
      <c r="DM372">
        <v>3</v>
      </c>
      <c r="DN372">
        <v>0</v>
      </c>
      <c r="DO372">
        <v>0</v>
      </c>
      <c r="DP372">
        <v>0</v>
      </c>
      <c r="DQ372">
        <v>1</v>
      </c>
      <c r="DR372">
        <v>0</v>
      </c>
      <c r="DS372">
        <v>29</v>
      </c>
      <c r="DT372">
        <v>42</v>
      </c>
      <c r="DU372">
        <v>2</v>
      </c>
      <c r="DV372">
        <v>24</v>
      </c>
      <c r="DW372">
        <v>8</v>
      </c>
      <c r="DX372">
        <v>2</v>
      </c>
      <c r="DY372">
        <v>0</v>
      </c>
      <c r="DZ372">
        <v>0</v>
      </c>
      <c r="EA372">
        <v>0</v>
      </c>
      <c r="EB372">
        <v>2</v>
      </c>
      <c r="EC372">
        <v>0</v>
      </c>
      <c r="ED372">
        <v>0</v>
      </c>
      <c r="EE372">
        <v>0</v>
      </c>
      <c r="EF372">
        <v>0</v>
      </c>
      <c r="EG372">
        <v>1</v>
      </c>
      <c r="EH372">
        <v>1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2</v>
      </c>
      <c r="ES372">
        <v>42</v>
      </c>
      <c r="ET372">
        <v>119</v>
      </c>
      <c r="EU372">
        <v>73</v>
      </c>
      <c r="EV372">
        <v>9</v>
      </c>
      <c r="EW372">
        <v>1</v>
      </c>
      <c r="EX372">
        <v>4</v>
      </c>
      <c r="EY372">
        <v>3</v>
      </c>
      <c r="EZ372">
        <v>0</v>
      </c>
      <c r="FA372">
        <v>0</v>
      </c>
      <c r="FB372">
        <v>0</v>
      </c>
      <c r="FC372">
        <v>1</v>
      </c>
      <c r="FD372">
        <v>15</v>
      </c>
      <c r="FE372">
        <v>0</v>
      </c>
      <c r="FF372">
        <v>2</v>
      </c>
      <c r="FG372">
        <v>0</v>
      </c>
      <c r="FH372">
        <v>0</v>
      </c>
      <c r="FI372">
        <v>1</v>
      </c>
      <c r="FJ372">
        <v>6</v>
      </c>
      <c r="FK372">
        <v>0</v>
      </c>
      <c r="FL372">
        <v>0</v>
      </c>
      <c r="FM372">
        <v>2</v>
      </c>
      <c r="FN372">
        <v>0</v>
      </c>
      <c r="FO372">
        <v>0</v>
      </c>
      <c r="FP372">
        <v>0</v>
      </c>
      <c r="FQ372">
        <v>0</v>
      </c>
      <c r="FR372">
        <v>2</v>
      </c>
      <c r="FS372">
        <v>119</v>
      </c>
      <c r="FT372">
        <v>67</v>
      </c>
      <c r="FU372">
        <v>21</v>
      </c>
      <c r="FV372">
        <v>7</v>
      </c>
      <c r="FW372">
        <v>7</v>
      </c>
      <c r="FX372">
        <v>4</v>
      </c>
      <c r="FY372">
        <v>1</v>
      </c>
      <c r="FZ372">
        <v>3</v>
      </c>
      <c r="GA372">
        <v>3</v>
      </c>
      <c r="GB372">
        <v>2</v>
      </c>
      <c r="GC372">
        <v>3</v>
      </c>
      <c r="GD372">
        <v>1</v>
      </c>
      <c r="GE372">
        <v>1</v>
      </c>
      <c r="GF372">
        <v>0</v>
      </c>
      <c r="GG372">
        <v>1</v>
      </c>
      <c r="GH372">
        <v>0</v>
      </c>
      <c r="GI372">
        <v>1</v>
      </c>
      <c r="GJ372">
        <v>1</v>
      </c>
      <c r="GK372">
        <v>0</v>
      </c>
      <c r="GL372">
        <v>0</v>
      </c>
      <c r="GM372">
        <v>1</v>
      </c>
      <c r="GN372">
        <v>3</v>
      </c>
      <c r="GO372">
        <v>2</v>
      </c>
      <c r="GP372">
        <v>1</v>
      </c>
      <c r="GQ372">
        <v>1</v>
      </c>
      <c r="GR372">
        <v>3</v>
      </c>
      <c r="GS372">
        <v>67</v>
      </c>
      <c r="GT372">
        <v>63</v>
      </c>
      <c r="GU372">
        <v>30</v>
      </c>
      <c r="GV372">
        <v>2</v>
      </c>
      <c r="GW372">
        <v>3</v>
      </c>
      <c r="GX372">
        <v>8</v>
      </c>
      <c r="GY372">
        <v>1</v>
      </c>
      <c r="GZ372">
        <v>2</v>
      </c>
      <c r="HA372">
        <v>2</v>
      </c>
      <c r="HB372">
        <v>1</v>
      </c>
      <c r="HC372">
        <v>1</v>
      </c>
      <c r="HD372">
        <v>0</v>
      </c>
      <c r="HE372">
        <v>0</v>
      </c>
      <c r="HF372">
        <v>0</v>
      </c>
      <c r="HG372">
        <v>0</v>
      </c>
      <c r="HH372">
        <v>2</v>
      </c>
      <c r="HI372">
        <v>1</v>
      </c>
      <c r="HJ372">
        <v>0</v>
      </c>
      <c r="HK372">
        <v>0</v>
      </c>
      <c r="HL372">
        <v>0</v>
      </c>
      <c r="HM372">
        <v>1</v>
      </c>
      <c r="HN372">
        <v>0</v>
      </c>
      <c r="HO372">
        <v>0</v>
      </c>
      <c r="HP372">
        <v>5</v>
      </c>
      <c r="HQ372">
        <v>1</v>
      </c>
      <c r="HR372">
        <v>3</v>
      </c>
      <c r="HS372">
        <v>63</v>
      </c>
      <c r="HT372">
        <v>5</v>
      </c>
      <c r="HU372">
        <v>2</v>
      </c>
      <c r="HV372">
        <v>0</v>
      </c>
      <c r="HW372">
        <v>1</v>
      </c>
      <c r="HX372">
        <v>0</v>
      </c>
      <c r="HY372">
        <v>0</v>
      </c>
      <c r="HZ372">
        <v>0</v>
      </c>
      <c r="IA372">
        <v>1</v>
      </c>
      <c r="IB372">
        <v>1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5</v>
      </c>
    </row>
    <row r="373" spans="1:242">
      <c r="A373" t="s">
        <v>641</v>
      </c>
      <c r="B373" t="s">
        <v>636</v>
      </c>
      <c r="C373" t="str">
        <f>"080901"</f>
        <v>080901</v>
      </c>
      <c r="D373" t="s">
        <v>640</v>
      </c>
      <c r="E373">
        <v>2</v>
      </c>
      <c r="F373">
        <v>1582</v>
      </c>
      <c r="G373">
        <v>1199</v>
      </c>
      <c r="H373">
        <v>459</v>
      </c>
      <c r="I373">
        <v>740</v>
      </c>
      <c r="J373">
        <v>0</v>
      </c>
      <c r="K373">
        <v>12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740</v>
      </c>
      <c r="T373">
        <v>0</v>
      </c>
      <c r="U373">
        <v>0</v>
      </c>
      <c r="V373">
        <v>740</v>
      </c>
      <c r="W373">
        <v>18</v>
      </c>
      <c r="X373">
        <v>15</v>
      </c>
      <c r="Y373">
        <v>3</v>
      </c>
      <c r="Z373">
        <v>0</v>
      </c>
      <c r="AA373">
        <v>722</v>
      </c>
      <c r="AB373">
        <v>177</v>
      </c>
      <c r="AC373">
        <v>21</v>
      </c>
      <c r="AD373">
        <v>8</v>
      </c>
      <c r="AE373">
        <v>118</v>
      </c>
      <c r="AF373">
        <v>7</v>
      </c>
      <c r="AG373">
        <v>3</v>
      </c>
      <c r="AH373">
        <v>1</v>
      </c>
      <c r="AI373">
        <v>6</v>
      </c>
      <c r="AJ373">
        <v>0</v>
      </c>
      <c r="AK373">
        <v>1</v>
      </c>
      <c r="AL373">
        <v>0</v>
      </c>
      <c r="AM373">
        <v>1</v>
      </c>
      <c r="AN373">
        <v>0</v>
      </c>
      <c r="AO373">
        <v>0</v>
      </c>
      <c r="AP373">
        <v>2</v>
      </c>
      <c r="AQ373">
        <v>2</v>
      </c>
      <c r="AR373">
        <v>0</v>
      </c>
      <c r="AS373">
        <v>2</v>
      </c>
      <c r="AT373">
        <v>0</v>
      </c>
      <c r="AU373">
        <v>1</v>
      </c>
      <c r="AV373">
        <v>2</v>
      </c>
      <c r="AW373">
        <v>0</v>
      </c>
      <c r="AX373">
        <v>2</v>
      </c>
      <c r="AY373">
        <v>0</v>
      </c>
      <c r="AZ373">
        <v>0</v>
      </c>
      <c r="BA373">
        <v>177</v>
      </c>
      <c r="BB373">
        <v>223</v>
      </c>
      <c r="BC373">
        <v>67</v>
      </c>
      <c r="BD373">
        <v>75</v>
      </c>
      <c r="BE373">
        <v>11</v>
      </c>
      <c r="BF373">
        <v>14</v>
      </c>
      <c r="BG373">
        <v>4</v>
      </c>
      <c r="BH373">
        <v>3</v>
      </c>
      <c r="BI373">
        <v>10</v>
      </c>
      <c r="BJ373">
        <v>1</v>
      </c>
      <c r="BK373">
        <v>0</v>
      </c>
      <c r="BL373">
        <v>15</v>
      </c>
      <c r="BM373">
        <v>0</v>
      </c>
      <c r="BN373">
        <v>1</v>
      </c>
      <c r="BO373">
        <v>0</v>
      </c>
      <c r="BP373">
        <v>2</v>
      </c>
      <c r="BQ373">
        <v>0</v>
      </c>
      <c r="BR373">
        <v>0</v>
      </c>
      <c r="BS373">
        <v>4</v>
      </c>
      <c r="BT373">
        <v>4</v>
      </c>
      <c r="BU373">
        <v>1</v>
      </c>
      <c r="BV373">
        <v>0</v>
      </c>
      <c r="BW373">
        <v>0</v>
      </c>
      <c r="BX373">
        <v>1</v>
      </c>
      <c r="BY373">
        <v>3</v>
      </c>
      <c r="BZ373">
        <v>7</v>
      </c>
      <c r="CA373">
        <v>223</v>
      </c>
      <c r="CB373">
        <v>32</v>
      </c>
      <c r="CC373">
        <v>9</v>
      </c>
      <c r="CD373">
        <v>4</v>
      </c>
      <c r="CE373">
        <v>0</v>
      </c>
      <c r="CF373">
        <v>1</v>
      </c>
      <c r="CG373">
        <v>0</v>
      </c>
      <c r="CH373">
        <v>2</v>
      </c>
      <c r="CI373">
        <v>0</v>
      </c>
      <c r="CJ373">
        <v>4</v>
      </c>
      <c r="CK373">
        <v>0</v>
      </c>
      <c r="CL373">
        <v>5</v>
      </c>
      <c r="CM373">
        <v>0</v>
      </c>
      <c r="CN373">
        <v>0</v>
      </c>
      <c r="CO373">
        <v>0</v>
      </c>
      <c r="CP373">
        <v>1</v>
      </c>
      <c r="CQ373">
        <v>1</v>
      </c>
      <c r="CR373">
        <v>5</v>
      </c>
      <c r="CS373">
        <v>32</v>
      </c>
      <c r="CT373">
        <v>29</v>
      </c>
      <c r="CU373">
        <v>14</v>
      </c>
      <c r="CV373">
        <v>4</v>
      </c>
      <c r="CW373">
        <v>1</v>
      </c>
      <c r="CX373">
        <v>1</v>
      </c>
      <c r="CY373">
        <v>0</v>
      </c>
      <c r="CZ373">
        <v>4</v>
      </c>
      <c r="DA373">
        <v>1</v>
      </c>
      <c r="DB373">
        <v>1</v>
      </c>
      <c r="DC373">
        <v>0</v>
      </c>
      <c r="DD373">
        <v>1</v>
      </c>
      <c r="DE373">
        <v>0</v>
      </c>
      <c r="DF373">
        <v>0</v>
      </c>
      <c r="DG373">
        <v>1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1</v>
      </c>
      <c r="DR373">
        <v>0</v>
      </c>
      <c r="DS373">
        <v>29</v>
      </c>
      <c r="DT373">
        <v>39</v>
      </c>
      <c r="DU373">
        <v>0</v>
      </c>
      <c r="DV373">
        <v>17</v>
      </c>
      <c r="DW373">
        <v>13</v>
      </c>
      <c r="DX373">
        <v>0</v>
      </c>
      <c r="DY373">
        <v>2</v>
      </c>
      <c r="DZ373">
        <v>0</v>
      </c>
      <c r="EA373">
        <v>0</v>
      </c>
      <c r="EB373">
        <v>2</v>
      </c>
      <c r="EC373">
        <v>0</v>
      </c>
      <c r="ED373">
        <v>0</v>
      </c>
      <c r="EE373">
        <v>0</v>
      </c>
      <c r="EF373">
        <v>0</v>
      </c>
      <c r="EG373">
        <v>1</v>
      </c>
      <c r="EH373">
        <v>0</v>
      </c>
      <c r="EI373">
        <v>0</v>
      </c>
      <c r="EJ373">
        <v>1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1</v>
      </c>
      <c r="EQ373">
        <v>1</v>
      </c>
      <c r="ER373">
        <v>1</v>
      </c>
      <c r="ES373">
        <v>39</v>
      </c>
      <c r="ET373">
        <v>88</v>
      </c>
      <c r="EU373">
        <v>62</v>
      </c>
      <c r="EV373">
        <v>8</v>
      </c>
      <c r="EW373">
        <v>0</v>
      </c>
      <c r="EX373">
        <v>0</v>
      </c>
      <c r="EY373">
        <v>1</v>
      </c>
      <c r="EZ373">
        <v>0</v>
      </c>
      <c r="FA373">
        <v>3</v>
      </c>
      <c r="FB373">
        <v>0</v>
      </c>
      <c r="FC373">
        <v>0</v>
      </c>
      <c r="FD373">
        <v>2</v>
      </c>
      <c r="FE373">
        <v>0</v>
      </c>
      <c r="FF373">
        <v>0</v>
      </c>
      <c r="FG373">
        <v>4</v>
      </c>
      <c r="FH373">
        <v>0</v>
      </c>
      <c r="FI373">
        <v>1</v>
      </c>
      <c r="FJ373">
        <v>3</v>
      </c>
      <c r="FK373">
        <v>1</v>
      </c>
      <c r="FL373">
        <v>0</v>
      </c>
      <c r="FM373">
        <v>1</v>
      </c>
      <c r="FN373">
        <v>0</v>
      </c>
      <c r="FO373">
        <v>0</v>
      </c>
      <c r="FP373">
        <v>0</v>
      </c>
      <c r="FQ373">
        <v>0</v>
      </c>
      <c r="FR373">
        <v>2</v>
      </c>
      <c r="FS373">
        <v>88</v>
      </c>
      <c r="FT373">
        <v>68</v>
      </c>
      <c r="FU373">
        <v>16</v>
      </c>
      <c r="FV373">
        <v>3</v>
      </c>
      <c r="FW373">
        <v>7</v>
      </c>
      <c r="FX373">
        <v>1</v>
      </c>
      <c r="FY373">
        <v>1</v>
      </c>
      <c r="FZ373">
        <v>5</v>
      </c>
      <c r="GA373">
        <v>4</v>
      </c>
      <c r="GB373">
        <v>3</v>
      </c>
      <c r="GC373">
        <v>1</v>
      </c>
      <c r="GD373">
        <v>2</v>
      </c>
      <c r="GE373">
        <v>0</v>
      </c>
      <c r="GF373">
        <v>0</v>
      </c>
      <c r="GG373">
        <v>1</v>
      </c>
      <c r="GH373">
        <v>0</v>
      </c>
      <c r="GI373">
        <v>3</v>
      </c>
      <c r="GJ373">
        <v>1</v>
      </c>
      <c r="GK373">
        <v>0</v>
      </c>
      <c r="GL373">
        <v>3</v>
      </c>
      <c r="GM373">
        <v>1</v>
      </c>
      <c r="GN373">
        <v>1</v>
      </c>
      <c r="GO373">
        <v>2</v>
      </c>
      <c r="GP373">
        <v>1</v>
      </c>
      <c r="GQ373">
        <v>6</v>
      </c>
      <c r="GR373">
        <v>6</v>
      </c>
      <c r="GS373">
        <v>68</v>
      </c>
      <c r="GT373">
        <v>62</v>
      </c>
      <c r="GU373">
        <v>35</v>
      </c>
      <c r="GV373">
        <v>4</v>
      </c>
      <c r="GW373">
        <v>4</v>
      </c>
      <c r="GX373">
        <v>0</v>
      </c>
      <c r="GY373">
        <v>0</v>
      </c>
      <c r="GZ373">
        <v>1</v>
      </c>
      <c r="HA373">
        <v>4</v>
      </c>
      <c r="HB373">
        <v>0</v>
      </c>
      <c r="HC373">
        <v>1</v>
      </c>
      <c r="HD373">
        <v>0</v>
      </c>
      <c r="HE373">
        <v>1</v>
      </c>
      <c r="HF373">
        <v>0</v>
      </c>
      <c r="HG373">
        <v>0</v>
      </c>
      <c r="HH373">
        <v>2</v>
      </c>
      <c r="HI373">
        <v>0</v>
      </c>
      <c r="HJ373">
        <v>0</v>
      </c>
      <c r="HK373">
        <v>0</v>
      </c>
      <c r="HL373">
        <v>0</v>
      </c>
      <c r="HM373">
        <v>1</v>
      </c>
      <c r="HN373">
        <v>1</v>
      </c>
      <c r="HO373">
        <v>2</v>
      </c>
      <c r="HP373">
        <v>4</v>
      </c>
      <c r="HQ373">
        <v>0</v>
      </c>
      <c r="HR373">
        <v>2</v>
      </c>
      <c r="HS373">
        <v>62</v>
      </c>
      <c r="HT373">
        <v>4</v>
      </c>
      <c r="HU373">
        <v>1</v>
      </c>
      <c r="HV373">
        <v>0</v>
      </c>
      <c r="HW373">
        <v>0</v>
      </c>
      <c r="HX373">
        <v>1</v>
      </c>
      <c r="HY373">
        <v>1</v>
      </c>
      <c r="HZ373">
        <v>0</v>
      </c>
      <c r="IA373">
        <v>0</v>
      </c>
      <c r="IB373">
        <v>0</v>
      </c>
      <c r="IC373">
        <v>1</v>
      </c>
      <c r="ID373">
        <v>0</v>
      </c>
      <c r="IE373">
        <v>0</v>
      </c>
      <c r="IF373">
        <v>0</v>
      </c>
      <c r="IG373">
        <v>0</v>
      </c>
      <c r="IH373">
        <v>4</v>
      </c>
    </row>
    <row r="374" spans="1:242">
      <c r="A374" t="s">
        <v>639</v>
      </c>
      <c r="B374" t="s">
        <v>636</v>
      </c>
      <c r="C374" t="str">
        <f>"080901"</f>
        <v>080901</v>
      </c>
      <c r="D374" t="s">
        <v>638</v>
      </c>
      <c r="E374">
        <v>3</v>
      </c>
      <c r="F374">
        <v>1121</v>
      </c>
      <c r="G374">
        <v>850</v>
      </c>
      <c r="H374">
        <v>389</v>
      </c>
      <c r="I374">
        <v>461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461</v>
      </c>
      <c r="T374">
        <v>0</v>
      </c>
      <c r="U374">
        <v>0</v>
      </c>
      <c r="V374">
        <v>461</v>
      </c>
      <c r="W374">
        <v>10</v>
      </c>
      <c r="X374">
        <v>9</v>
      </c>
      <c r="Y374">
        <v>1</v>
      </c>
      <c r="Z374">
        <v>0</v>
      </c>
      <c r="AA374">
        <v>451</v>
      </c>
      <c r="AB374">
        <v>149</v>
      </c>
      <c r="AC374">
        <v>20</v>
      </c>
      <c r="AD374">
        <v>5</v>
      </c>
      <c r="AE374">
        <v>90</v>
      </c>
      <c r="AF374">
        <v>10</v>
      </c>
      <c r="AG374">
        <v>6</v>
      </c>
      <c r="AH374">
        <v>1</v>
      </c>
      <c r="AI374">
        <v>9</v>
      </c>
      <c r="AJ374">
        <v>2</v>
      </c>
      <c r="AK374">
        <v>0</v>
      </c>
      <c r="AL374">
        <v>3</v>
      </c>
      <c r="AM374">
        <v>0</v>
      </c>
      <c r="AN374">
        <v>0</v>
      </c>
      <c r="AO374">
        <v>0</v>
      </c>
      <c r="AP374">
        <v>1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0</v>
      </c>
      <c r="AY374">
        <v>0</v>
      </c>
      <c r="AZ374">
        <v>1</v>
      </c>
      <c r="BA374">
        <v>149</v>
      </c>
      <c r="BB374">
        <v>95</v>
      </c>
      <c r="BC374">
        <v>18</v>
      </c>
      <c r="BD374">
        <v>49</v>
      </c>
      <c r="BE374">
        <v>1</v>
      </c>
      <c r="BF374">
        <v>8</v>
      </c>
      <c r="BG374">
        <v>2</v>
      </c>
      <c r="BH374">
        <v>1</v>
      </c>
      <c r="BI374">
        <v>0</v>
      </c>
      <c r="BJ374">
        <v>1</v>
      </c>
      <c r="BK374">
        <v>0</v>
      </c>
      <c r="BL374">
        <v>9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1</v>
      </c>
      <c r="BV374">
        <v>0</v>
      </c>
      <c r="BW374">
        <v>1</v>
      </c>
      <c r="BX374">
        <v>1</v>
      </c>
      <c r="BY374">
        <v>0</v>
      </c>
      <c r="BZ374">
        <v>3</v>
      </c>
      <c r="CA374">
        <v>95</v>
      </c>
      <c r="CB374">
        <v>20</v>
      </c>
      <c r="CC374">
        <v>4</v>
      </c>
      <c r="CD374">
        <v>3</v>
      </c>
      <c r="CE374">
        <v>2</v>
      </c>
      <c r="CF374">
        <v>1</v>
      </c>
      <c r="CG374">
        <v>0</v>
      </c>
      <c r="CH374">
        <v>0</v>
      </c>
      <c r="CI374">
        <v>1</v>
      </c>
      <c r="CJ374">
        <v>0</v>
      </c>
      <c r="CK374">
        <v>0</v>
      </c>
      <c r="CL374">
        <v>6</v>
      </c>
      <c r="CM374">
        <v>0</v>
      </c>
      <c r="CN374">
        <v>1</v>
      </c>
      <c r="CO374">
        <v>0</v>
      </c>
      <c r="CP374">
        <v>1</v>
      </c>
      <c r="CQ374">
        <v>0</v>
      </c>
      <c r="CR374">
        <v>1</v>
      </c>
      <c r="CS374">
        <v>20</v>
      </c>
      <c r="CT374">
        <v>17</v>
      </c>
      <c r="CU374">
        <v>8</v>
      </c>
      <c r="CV374">
        <v>0</v>
      </c>
      <c r="CW374">
        <v>2</v>
      </c>
      <c r="CX374">
        <v>2</v>
      </c>
      <c r="CY374">
        <v>1</v>
      </c>
      <c r="CZ374">
        <v>0</v>
      </c>
      <c r="DA374">
        <v>0</v>
      </c>
      <c r="DB374">
        <v>0</v>
      </c>
      <c r="DC374">
        <v>0</v>
      </c>
      <c r="DD374">
        <v>3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1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17</v>
      </c>
      <c r="DT374">
        <v>56</v>
      </c>
      <c r="DU374">
        <v>12</v>
      </c>
      <c r="DV374">
        <v>23</v>
      </c>
      <c r="DW374">
        <v>12</v>
      </c>
      <c r="DX374">
        <v>3</v>
      </c>
      <c r="DY374">
        <v>2</v>
      </c>
      <c r="DZ374">
        <v>0</v>
      </c>
      <c r="EA374">
        <v>0</v>
      </c>
      <c r="EB374">
        <v>0</v>
      </c>
      <c r="EC374">
        <v>0</v>
      </c>
      <c r="ED374">
        <v>2</v>
      </c>
      <c r="EE374">
        <v>0</v>
      </c>
      <c r="EF374">
        <v>1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1</v>
      </c>
      <c r="EQ374">
        <v>0</v>
      </c>
      <c r="ER374">
        <v>0</v>
      </c>
      <c r="ES374">
        <v>56</v>
      </c>
      <c r="ET374">
        <v>43</v>
      </c>
      <c r="EU374">
        <v>28</v>
      </c>
      <c r="EV374">
        <v>2</v>
      </c>
      <c r="EW374">
        <v>0</v>
      </c>
      <c r="EX374">
        <v>0</v>
      </c>
      <c r="EY374">
        <v>2</v>
      </c>
      <c r="EZ374">
        <v>0</v>
      </c>
      <c r="FA374">
        <v>0</v>
      </c>
      <c r="FB374">
        <v>0</v>
      </c>
      <c r="FC374">
        <v>0</v>
      </c>
      <c r="FD374">
        <v>4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1</v>
      </c>
      <c r="FK374">
        <v>0</v>
      </c>
      <c r="FL374">
        <v>2</v>
      </c>
      <c r="FM374">
        <v>0</v>
      </c>
      <c r="FN374">
        <v>0</v>
      </c>
      <c r="FO374">
        <v>2</v>
      </c>
      <c r="FP374">
        <v>2</v>
      </c>
      <c r="FQ374">
        <v>0</v>
      </c>
      <c r="FR374">
        <v>0</v>
      </c>
      <c r="FS374">
        <v>43</v>
      </c>
      <c r="FT374">
        <v>44</v>
      </c>
      <c r="FU374">
        <v>11</v>
      </c>
      <c r="FV374">
        <v>2</v>
      </c>
      <c r="FW374">
        <v>4</v>
      </c>
      <c r="FX374">
        <v>2</v>
      </c>
      <c r="FY374">
        <v>2</v>
      </c>
      <c r="FZ374">
        <v>2</v>
      </c>
      <c r="GA374">
        <v>2</v>
      </c>
      <c r="GB374">
        <v>3</v>
      </c>
      <c r="GC374">
        <v>0</v>
      </c>
      <c r="GD374">
        <v>3</v>
      </c>
      <c r="GE374">
        <v>0</v>
      </c>
      <c r="GF374">
        <v>1</v>
      </c>
      <c r="GG374">
        <v>0</v>
      </c>
      <c r="GH374">
        <v>0</v>
      </c>
      <c r="GI374">
        <v>3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1</v>
      </c>
      <c r="GP374">
        <v>2</v>
      </c>
      <c r="GQ374">
        <v>2</v>
      </c>
      <c r="GR374">
        <v>4</v>
      </c>
      <c r="GS374">
        <v>44</v>
      </c>
      <c r="GT374">
        <v>22</v>
      </c>
      <c r="GU374">
        <v>9</v>
      </c>
      <c r="GV374">
        <v>1</v>
      </c>
      <c r="GW374">
        <v>1</v>
      </c>
      <c r="GX374">
        <v>4</v>
      </c>
      <c r="GY374">
        <v>0</v>
      </c>
      <c r="GZ374">
        <v>0</v>
      </c>
      <c r="HA374">
        <v>0</v>
      </c>
      <c r="HB374">
        <v>0</v>
      </c>
      <c r="HC374">
        <v>1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1</v>
      </c>
      <c r="HM374">
        <v>0</v>
      </c>
      <c r="HN374">
        <v>0</v>
      </c>
      <c r="HO374">
        <v>0</v>
      </c>
      <c r="HP374">
        <v>3</v>
      </c>
      <c r="HQ374">
        <v>1</v>
      </c>
      <c r="HR374">
        <v>1</v>
      </c>
      <c r="HS374">
        <v>22</v>
      </c>
      <c r="HT374">
        <v>5</v>
      </c>
      <c r="HU374">
        <v>2</v>
      </c>
      <c r="HV374">
        <v>1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2</v>
      </c>
      <c r="IH374">
        <v>5</v>
      </c>
    </row>
    <row r="375" spans="1:242">
      <c r="A375" t="s">
        <v>637</v>
      </c>
      <c r="B375" t="s">
        <v>636</v>
      </c>
      <c r="C375" t="str">
        <f>"080901"</f>
        <v>080901</v>
      </c>
      <c r="D375" t="s">
        <v>635</v>
      </c>
      <c r="E375">
        <v>4</v>
      </c>
      <c r="F375">
        <v>694</v>
      </c>
      <c r="G375">
        <v>530</v>
      </c>
      <c r="H375">
        <v>226</v>
      </c>
      <c r="I375">
        <v>304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304</v>
      </c>
      <c r="T375">
        <v>0</v>
      </c>
      <c r="U375">
        <v>0</v>
      </c>
      <c r="V375">
        <v>304</v>
      </c>
      <c r="W375">
        <v>18</v>
      </c>
      <c r="X375">
        <v>17</v>
      </c>
      <c r="Y375">
        <v>1</v>
      </c>
      <c r="Z375">
        <v>0</v>
      </c>
      <c r="AA375">
        <v>286</v>
      </c>
      <c r="AB375">
        <v>77</v>
      </c>
      <c r="AC375">
        <v>13</v>
      </c>
      <c r="AD375">
        <v>2</v>
      </c>
      <c r="AE375">
        <v>44</v>
      </c>
      <c r="AF375">
        <v>3</v>
      </c>
      <c r="AG375">
        <v>4</v>
      </c>
      <c r="AH375">
        <v>0</v>
      </c>
      <c r="AI375">
        <v>6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</v>
      </c>
      <c r="AQ375">
        <v>0</v>
      </c>
      <c r="AR375">
        <v>1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2</v>
      </c>
      <c r="BA375">
        <v>77</v>
      </c>
      <c r="BB375">
        <v>55</v>
      </c>
      <c r="BC375">
        <v>12</v>
      </c>
      <c r="BD375">
        <v>17</v>
      </c>
      <c r="BE375">
        <v>1</v>
      </c>
      <c r="BF375">
        <v>11</v>
      </c>
      <c r="BG375">
        <v>1</v>
      </c>
      <c r="BH375">
        <v>0</v>
      </c>
      <c r="BI375">
        <v>1</v>
      </c>
      <c r="BJ375">
        <v>0</v>
      </c>
      <c r="BK375">
        <v>1</v>
      </c>
      <c r="BL375">
        <v>2</v>
      </c>
      <c r="BM375">
        <v>0</v>
      </c>
      <c r="BN375">
        <v>1</v>
      </c>
      <c r="BO375">
        <v>0</v>
      </c>
      <c r="BP375">
        <v>1</v>
      </c>
      <c r="BQ375">
        <v>0</v>
      </c>
      <c r="BR375">
        <v>0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0</v>
      </c>
      <c r="BY375">
        <v>0</v>
      </c>
      <c r="BZ375">
        <v>2</v>
      </c>
      <c r="CA375">
        <v>55</v>
      </c>
      <c r="CB375">
        <v>10</v>
      </c>
      <c r="CC375">
        <v>5</v>
      </c>
      <c r="CD375">
        <v>0</v>
      </c>
      <c r="CE375">
        <v>0</v>
      </c>
      <c r="CF375">
        <v>1</v>
      </c>
      <c r="CG375">
        <v>1</v>
      </c>
      <c r="CH375">
        <v>1</v>
      </c>
      <c r="CI375">
        <v>0</v>
      </c>
      <c r="CJ375">
        <v>0</v>
      </c>
      <c r="CK375">
        <v>0</v>
      </c>
      <c r="CL375">
        <v>1</v>
      </c>
      <c r="CM375">
        <v>0</v>
      </c>
      <c r="CN375">
        <v>0</v>
      </c>
      <c r="CO375">
        <v>0</v>
      </c>
      <c r="CP375">
        <v>0</v>
      </c>
      <c r="CQ375">
        <v>1</v>
      </c>
      <c r="CR375">
        <v>0</v>
      </c>
      <c r="CS375">
        <v>10</v>
      </c>
      <c r="CT375">
        <v>13</v>
      </c>
      <c r="CU375">
        <v>7</v>
      </c>
      <c r="CV375">
        <v>0</v>
      </c>
      <c r="CW375">
        <v>1</v>
      </c>
      <c r="CX375">
        <v>0</v>
      </c>
      <c r="CY375">
        <v>1</v>
      </c>
      <c r="CZ375">
        <v>1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1</v>
      </c>
      <c r="DG375">
        <v>0</v>
      </c>
      <c r="DH375">
        <v>0</v>
      </c>
      <c r="DI375">
        <v>0</v>
      </c>
      <c r="DJ375">
        <v>1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1</v>
      </c>
      <c r="DS375">
        <v>13</v>
      </c>
      <c r="DT375">
        <v>61</v>
      </c>
      <c r="DU375">
        <v>8</v>
      </c>
      <c r="DV375">
        <v>20</v>
      </c>
      <c r="DW375">
        <v>19</v>
      </c>
      <c r="DX375">
        <v>4</v>
      </c>
      <c r="DY375">
        <v>0</v>
      </c>
      <c r="DZ375">
        <v>0</v>
      </c>
      <c r="EA375">
        <v>0</v>
      </c>
      <c r="EB375">
        <v>1</v>
      </c>
      <c r="EC375">
        <v>1</v>
      </c>
      <c r="ED375">
        <v>3</v>
      </c>
      <c r="EE375">
        <v>2</v>
      </c>
      <c r="EF375">
        <v>0</v>
      </c>
      <c r="EG375">
        <v>0</v>
      </c>
      <c r="EH375">
        <v>0</v>
      </c>
      <c r="EI375">
        <v>1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2</v>
      </c>
      <c r="ES375">
        <v>61</v>
      </c>
      <c r="ET375">
        <v>19</v>
      </c>
      <c r="EU375">
        <v>8</v>
      </c>
      <c r="EV375">
        <v>1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7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1</v>
      </c>
      <c r="FL375">
        <v>0</v>
      </c>
      <c r="FM375">
        <v>0</v>
      </c>
      <c r="FN375">
        <v>1</v>
      </c>
      <c r="FO375">
        <v>1</v>
      </c>
      <c r="FP375">
        <v>0</v>
      </c>
      <c r="FQ375">
        <v>0</v>
      </c>
      <c r="FR375">
        <v>0</v>
      </c>
      <c r="FS375">
        <v>19</v>
      </c>
      <c r="FT375">
        <v>29</v>
      </c>
      <c r="FU375">
        <v>7</v>
      </c>
      <c r="FV375">
        <v>2</v>
      </c>
      <c r="FW375">
        <v>3</v>
      </c>
      <c r="FX375">
        <v>2</v>
      </c>
      <c r="FY375">
        <v>0</v>
      </c>
      <c r="FZ375">
        <v>1</v>
      </c>
      <c r="GA375">
        <v>4</v>
      </c>
      <c r="GB375">
        <v>0</v>
      </c>
      <c r="GC375">
        <v>3</v>
      </c>
      <c r="GD375">
        <v>1</v>
      </c>
      <c r="GE375">
        <v>0</v>
      </c>
      <c r="GF375">
        <v>0</v>
      </c>
      <c r="GG375">
        <v>0</v>
      </c>
      <c r="GH375">
        <v>0</v>
      </c>
      <c r="GI375">
        <v>3</v>
      </c>
      <c r="GJ375">
        <v>1</v>
      </c>
      <c r="GK375">
        <v>0</v>
      </c>
      <c r="GL375">
        <v>1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1</v>
      </c>
      <c r="GS375">
        <v>29</v>
      </c>
      <c r="GT375">
        <v>20</v>
      </c>
      <c r="GU375">
        <v>9</v>
      </c>
      <c r="GV375">
        <v>2</v>
      </c>
      <c r="GW375">
        <v>4</v>
      </c>
      <c r="GX375">
        <v>1</v>
      </c>
      <c r="GY375">
        <v>0</v>
      </c>
      <c r="GZ375">
        <v>0</v>
      </c>
      <c r="HA375">
        <v>1</v>
      </c>
      <c r="HB375">
        <v>0</v>
      </c>
      <c r="HC375">
        <v>1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1</v>
      </c>
      <c r="HN375">
        <v>0</v>
      </c>
      <c r="HO375">
        <v>0</v>
      </c>
      <c r="HP375">
        <v>0</v>
      </c>
      <c r="HQ375">
        <v>0</v>
      </c>
      <c r="HR375">
        <v>1</v>
      </c>
      <c r="HS375">
        <v>20</v>
      </c>
      <c r="HT375">
        <v>2</v>
      </c>
      <c r="HU375">
        <v>1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1</v>
      </c>
      <c r="IE375">
        <v>0</v>
      </c>
      <c r="IF375">
        <v>0</v>
      </c>
      <c r="IG375">
        <v>0</v>
      </c>
      <c r="IH375">
        <v>2</v>
      </c>
    </row>
    <row r="376" spans="1:242">
      <c r="A376" t="s">
        <v>634</v>
      </c>
      <c r="B376" t="s">
        <v>631</v>
      </c>
      <c r="C376" t="str">
        <f>"080902"</f>
        <v>080902</v>
      </c>
      <c r="D376" t="s">
        <v>568</v>
      </c>
      <c r="E376">
        <v>1</v>
      </c>
      <c r="F376">
        <v>1474</v>
      </c>
      <c r="G376">
        <v>1130</v>
      </c>
      <c r="H376">
        <v>601</v>
      </c>
      <c r="I376">
        <v>529</v>
      </c>
      <c r="J376">
        <v>2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529</v>
      </c>
      <c r="T376">
        <v>0</v>
      </c>
      <c r="U376">
        <v>0</v>
      </c>
      <c r="V376">
        <v>529</v>
      </c>
      <c r="W376">
        <v>29</v>
      </c>
      <c r="X376">
        <v>24</v>
      </c>
      <c r="Y376">
        <v>5</v>
      </c>
      <c r="Z376">
        <v>0</v>
      </c>
      <c r="AA376">
        <v>500</v>
      </c>
      <c r="AB376">
        <v>154</v>
      </c>
      <c r="AC376">
        <v>35</v>
      </c>
      <c r="AD376">
        <v>15</v>
      </c>
      <c r="AE376">
        <v>58</v>
      </c>
      <c r="AF376">
        <v>20</v>
      </c>
      <c r="AG376">
        <v>3</v>
      </c>
      <c r="AH376">
        <v>1</v>
      </c>
      <c r="AI376">
        <v>6</v>
      </c>
      <c r="AJ376">
        <v>3</v>
      </c>
      <c r="AK376">
        <v>0</v>
      </c>
      <c r="AL376">
        <v>1</v>
      </c>
      <c r="AM376">
        <v>0</v>
      </c>
      <c r="AN376">
        <v>0</v>
      </c>
      <c r="AO376">
        <v>1</v>
      </c>
      <c r="AP376">
        <v>2</v>
      </c>
      <c r="AQ376">
        <v>0</v>
      </c>
      <c r="AR376">
        <v>0</v>
      </c>
      <c r="AS376">
        <v>3</v>
      </c>
      <c r="AT376">
        <v>0</v>
      </c>
      <c r="AU376">
        <v>0</v>
      </c>
      <c r="AV376">
        <v>0</v>
      </c>
      <c r="AW376">
        <v>0</v>
      </c>
      <c r="AX376">
        <v>2</v>
      </c>
      <c r="AY376">
        <v>0</v>
      </c>
      <c r="AZ376">
        <v>4</v>
      </c>
      <c r="BA376">
        <v>154</v>
      </c>
      <c r="BB376">
        <v>122</v>
      </c>
      <c r="BC376">
        <v>42</v>
      </c>
      <c r="BD376">
        <v>51</v>
      </c>
      <c r="BE376">
        <v>5</v>
      </c>
      <c r="BF376">
        <v>3</v>
      </c>
      <c r="BG376">
        <v>0</v>
      </c>
      <c r="BH376">
        <v>1</v>
      </c>
      <c r="BI376">
        <v>2</v>
      </c>
      <c r="BJ376">
        <v>2</v>
      </c>
      <c r="BK376">
        <v>2</v>
      </c>
      <c r="BL376">
        <v>8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2</v>
      </c>
      <c r="BU376">
        <v>0</v>
      </c>
      <c r="BV376">
        <v>0</v>
      </c>
      <c r="BW376">
        <v>1</v>
      </c>
      <c r="BX376">
        <v>0</v>
      </c>
      <c r="BY376">
        <v>0</v>
      </c>
      <c r="BZ376">
        <v>3</v>
      </c>
      <c r="CA376">
        <v>122</v>
      </c>
      <c r="CB376">
        <v>18</v>
      </c>
      <c r="CC376">
        <v>8</v>
      </c>
      <c r="CD376">
        <v>3</v>
      </c>
      <c r="CE376">
        <v>2</v>
      </c>
      <c r="CF376">
        <v>0</v>
      </c>
      <c r="CG376">
        <v>0</v>
      </c>
      <c r="CH376">
        <v>0</v>
      </c>
      <c r="CI376">
        <v>1</v>
      </c>
      <c r="CJ376">
        <v>2</v>
      </c>
      <c r="CK376">
        <v>0</v>
      </c>
      <c r="CL376">
        <v>0</v>
      </c>
      <c r="CM376">
        <v>0</v>
      </c>
      <c r="CN376">
        <v>0</v>
      </c>
      <c r="CO376">
        <v>1</v>
      </c>
      <c r="CP376">
        <v>0</v>
      </c>
      <c r="CQ376">
        <v>1</v>
      </c>
      <c r="CR376">
        <v>0</v>
      </c>
      <c r="CS376">
        <v>18</v>
      </c>
      <c r="CT376">
        <v>19</v>
      </c>
      <c r="CU376">
        <v>8</v>
      </c>
      <c r="CV376">
        <v>3</v>
      </c>
      <c r="CW376">
        <v>1</v>
      </c>
      <c r="CX376">
        <v>2</v>
      </c>
      <c r="CY376">
        <v>0</v>
      </c>
      <c r="CZ376">
        <v>1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1</v>
      </c>
      <c r="DH376">
        <v>1</v>
      </c>
      <c r="DI376">
        <v>0</v>
      </c>
      <c r="DJ376">
        <v>0</v>
      </c>
      <c r="DK376">
        <v>0</v>
      </c>
      <c r="DL376">
        <v>0</v>
      </c>
      <c r="DM376">
        <v>1</v>
      </c>
      <c r="DN376">
        <v>0</v>
      </c>
      <c r="DO376">
        <v>1</v>
      </c>
      <c r="DP376">
        <v>0</v>
      </c>
      <c r="DQ376">
        <v>0</v>
      </c>
      <c r="DR376">
        <v>0</v>
      </c>
      <c r="DS376">
        <v>19</v>
      </c>
      <c r="DT376">
        <v>46</v>
      </c>
      <c r="DU376">
        <v>6</v>
      </c>
      <c r="DV376">
        <v>23</v>
      </c>
      <c r="DW376">
        <v>4</v>
      </c>
      <c r="DX376">
        <v>2</v>
      </c>
      <c r="DY376">
        <v>5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2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1</v>
      </c>
      <c r="EP376">
        <v>1</v>
      </c>
      <c r="EQ376">
        <v>0</v>
      </c>
      <c r="ER376">
        <v>2</v>
      </c>
      <c r="ES376">
        <v>46</v>
      </c>
      <c r="ET376">
        <v>49</v>
      </c>
      <c r="EU376">
        <v>24</v>
      </c>
      <c r="EV376">
        <v>6</v>
      </c>
      <c r="EW376">
        <v>0</v>
      </c>
      <c r="EX376">
        <v>1</v>
      </c>
      <c r="EY376">
        <v>6</v>
      </c>
      <c r="EZ376">
        <v>1</v>
      </c>
      <c r="FA376">
        <v>1</v>
      </c>
      <c r="FB376">
        <v>0</v>
      </c>
      <c r="FC376">
        <v>1</v>
      </c>
      <c r="FD376">
        <v>4</v>
      </c>
      <c r="FE376">
        <v>0</v>
      </c>
      <c r="FF376">
        <v>0</v>
      </c>
      <c r="FG376">
        <v>0</v>
      </c>
      <c r="FH376">
        <v>0</v>
      </c>
      <c r="FI376">
        <v>1</v>
      </c>
      <c r="FJ376">
        <v>3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1</v>
      </c>
      <c r="FR376">
        <v>0</v>
      </c>
      <c r="FS376">
        <v>49</v>
      </c>
      <c r="FT376">
        <v>56</v>
      </c>
      <c r="FU376">
        <v>15</v>
      </c>
      <c r="FV376">
        <v>2</v>
      </c>
      <c r="FW376">
        <v>6</v>
      </c>
      <c r="FX376">
        <v>1</v>
      </c>
      <c r="FY376">
        <v>0</v>
      </c>
      <c r="FZ376">
        <v>4</v>
      </c>
      <c r="GA376">
        <v>2</v>
      </c>
      <c r="GB376">
        <v>1</v>
      </c>
      <c r="GC376">
        <v>0</v>
      </c>
      <c r="GD376">
        <v>1</v>
      </c>
      <c r="GE376">
        <v>0</v>
      </c>
      <c r="GF376">
        <v>2</v>
      </c>
      <c r="GG376">
        <v>1</v>
      </c>
      <c r="GH376">
        <v>0</v>
      </c>
      <c r="GI376">
        <v>1</v>
      </c>
      <c r="GJ376">
        <v>0</v>
      </c>
      <c r="GK376">
        <v>1</v>
      </c>
      <c r="GL376">
        <v>2</v>
      </c>
      <c r="GM376">
        <v>0</v>
      </c>
      <c r="GN376">
        <v>2</v>
      </c>
      <c r="GO376">
        <v>1</v>
      </c>
      <c r="GP376">
        <v>0</v>
      </c>
      <c r="GQ376">
        <v>5</v>
      </c>
      <c r="GR376">
        <v>9</v>
      </c>
      <c r="GS376">
        <v>56</v>
      </c>
      <c r="GT376">
        <v>35</v>
      </c>
      <c r="GU376">
        <v>24</v>
      </c>
      <c r="GV376">
        <v>2</v>
      </c>
      <c r="GW376">
        <v>1</v>
      </c>
      <c r="GX376">
        <v>2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1</v>
      </c>
      <c r="HH376">
        <v>1</v>
      </c>
      <c r="HI376">
        <v>0</v>
      </c>
      <c r="HJ376">
        <v>1</v>
      </c>
      <c r="HK376">
        <v>0</v>
      </c>
      <c r="HL376">
        <v>0</v>
      </c>
      <c r="HM376">
        <v>0</v>
      </c>
      <c r="HN376">
        <v>0</v>
      </c>
      <c r="HO376">
        <v>3</v>
      </c>
      <c r="HP376">
        <v>0</v>
      </c>
      <c r="HQ376">
        <v>0</v>
      </c>
      <c r="HR376">
        <v>0</v>
      </c>
      <c r="HS376">
        <v>35</v>
      </c>
      <c r="HT376">
        <v>1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1</v>
      </c>
      <c r="IG376">
        <v>0</v>
      </c>
      <c r="IH376">
        <v>1</v>
      </c>
    </row>
    <row r="377" spans="1:242">
      <c r="A377" t="s">
        <v>633</v>
      </c>
      <c r="B377" t="s">
        <v>631</v>
      </c>
      <c r="C377" t="str">
        <f>"080902"</f>
        <v>080902</v>
      </c>
      <c r="D377" t="s">
        <v>265</v>
      </c>
      <c r="E377">
        <v>2</v>
      </c>
      <c r="F377">
        <v>906</v>
      </c>
      <c r="G377">
        <v>700</v>
      </c>
      <c r="H377">
        <v>369</v>
      </c>
      <c r="I377">
        <v>331</v>
      </c>
      <c r="J377">
        <v>0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331</v>
      </c>
      <c r="T377">
        <v>0</v>
      </c>
      <c r="U377">
        <v>0</v>
      </c>
      <c r="V377">
        <v>331</v>
      </c>
      <c r="W377">
        <v>27</v>
      </c>
      <c r="X377">
        <v>21</v>
      </c>
      <c r="Y377">
        <v>6</v>
      </c>
      <c r="Z377">
        <v>0</v>
      </c>
      <c r="AA377">
        <v>304</v>
      </c>
      <c r="AB377">
        <v>75</v>
      </c>
      <c r="AC377">
        <v>14</v>
      </c>
      <c r="AD377">
        <v>6</v>
      </c>
      <c r="AE377">
        <v>25</v>
      </c>
      <c r="AF377">
        <v>7</v>
      </c>
      <c r="AG377">
        <v>3</v>
      </c>
      <c r="AH377">
        <v>1</v>
      </c>
      <c r="AI377">
        <v>1</v>
      </c>
      <c r="AJ377">
        <v>2</v>
      </c>
      <c r="AK377">
        <v>1</v>
      </c>
      <c r="AL377">
        <v>3</v>
      </c>
      <c r="AM377">
        <v>0</v>
      </c>
      <c r="AN377">
        <v>0</v>
      </c>
      <c r="AO377">
        <v>1</v>
      </c>
      <c r="AP377">
        <v>0</v>
      </c>
      <c r="AQ377">
        <v>0</v>
      </c>
      <c r="AR377">
        <v>1</v>
      </c>
      <c r="AS377">
        <v>1</v>
      </c>
      <c r="AT377">
        <v>1</v>
      </c>
      <c r="AU377">
        <v>1</v>
      </c>
      <c r="AV377">
        <v>0</v>
      </c>
      <c r="AW377">
        <v>0</v>
      </c>
      <c r="AX377">
        <v>0</v>
      </c>
      <c r="AY377">
        <v>0</v>
      </c>
      <c r="AZ377">
        <v>7</v>
      </c>
      <c r="BA377">
        <v>75</v>
      </c>
      <c r="BB377">
        <v>100</v>
      </c>
      <c r="BC377">
        <v>29</v>
      </c>
      <c r="BD377">
        <v>38</v>
      </c>
      <c r="BE377">
        <v>1</v>
      </c>
      <c r="BF377">
        <v>5</v>
      </c>
      <c r="BG377">
        <v>1</v>
      </c>
      <c r="BH377">
        <v>0</v>
      </c>
      <c r="BI377">
        <v>1</v>
      </c>
      <c r="BJ377">
        <v>0</v>
      </c>
      <c r="BK377">
        <v>0</v>
      </c>
      <c r="BL377">
        <v>13</v>
      </c>
      <c r="BM377">
        <v>0</v>
      </c>
      <c r="BN377">
        <v>0</v>
      </c>
      <c r="BO377">
        <v>1</v>
      </c>
      <c r="BP377">
        <v>0</v>
      </c>
      <c r="BQ377">
        <v>0</v>
      </c>
      <c r="BR377">
        <v>0</v>
      </c>
      <c r="BS377">
        <v>3</v>
      </c>
      <c r="BT377">
        <v>4</v>
      </c>
      <c r="BU377">
        <v>1</v>
      </c>
      <c r="BV377">
        <v>0</v>
      </c>
      <c r="BW377">
        <v>1</v>
      </c>
      <c r="BX377">
        <v>1</v>
      </c>
      <c r="BY377">
        <v>0</v>
      </c>
      <c r="BZ377">
        <v>1</v>
      </c>
      <c r="CA377">
        <v>100</v>
      </c>
      <c r="CB377">
        <v>14</v>
      </c>
      <c r="CC377">
        <v>4</v>
      </c>
      <c r="CD377">
        <v>0</v>
      </c>
      <c r="CE377">
        <v>0</v>
      </c>
      <c r="CF377">
        <v>0</v>
      </c>
      <c r="CG377">
        <v>1</v>
      </c>
      <c r="CH377">
        <v>0</v>
      </c>
      <c r="CI377">
        <v>3</v>
      </c>
      <c r="CJ377">
        <v>4</v>
      </c>
      <c r="CK377">
        <v>0</v>
      </c>
      <c r="CL377">
        <v>0</v>
      </c>
      <c r="CM377">
        <v>1</v>
      </c>
      <c r="CN377">
        <v>0</v>
      </c>
      <c r="CO377">
        <v>0</v>
      </c>
      <c r="CP377">
        <v>0</v>
      </c>
      <c r="CQ377">
        <v>1</v>
      </c>
      <c r="CR377">
        <v>0</v>
      </c>
      <c r="CS377">
        <v>14</v>
      </c>
      <c r="CT377">
        <v>15</v>
      </c>
      <c r="CU377">
        <v>7</v>
      </c>
      <c r="CV377">
        <v>1</v>
      </c>
      <c r="CW377">
        <v>2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1</v>
      </c>
      <c r="DI377">
        <v>1</v>
      </c>
      <c r="DJ377">
        <v>0</v>
      </c>
      <c r="DK377">
        <v>0</v>
      </c>
      <c r="DL377">
        <v>1</v>
      </c>
      <c r="DM377">
        <v>0</v>
      </c>
      <c r="DN377">
        <v>0</v>
      </c>
      <c r="DO377">
        <v>1</v>
      </c>
      <c r="DP377">
        <v>0</v>
      </c>
      <c r="DQ377">
        <v>0</v>
      </c>
      <c r="DR377">
        <v>1</v>
      </c>
      <c r="DS377">
        <v>15</v>
      </c>
      <c r="DT377">
        <v>27</v>
      </c>
      <c r="DU377">
        <v>7</v>
      </c>
      <c r="DV377">
        <v>12</v>
      </c>
      <c r="DW377">
        <v>0</v>
      </c>
      <c r="DX377">
        <v>0</v>
      </c>
      <c r="DY377">
        <v>3</v>
      </c>
      <c r="DZ377">
        <v>0</v>
      </c>
      <c r="EA377">
        <v>0</v>
      </c>
      <c r="EB377">
        <v>0</v>
      </c>
      <c r="EC377">
        <v>1</v>
      </c>
      <c r="ED377">
        <v>0</v>
      </c>
      <c r="EE377">
        <v>0</v>
      </c>
      <c r="EF377">
        <v>0</v>
      </c>
      <c r="EG377">
        <v>3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1</v>
      </c>
      <c r="ES377">
        <v>27</v>
      </c>
      <c r="ET377">
        <v>23</v>
      </c>
      <c r="EU377">
        <v>15</v>
      </c>
      <c r="EV377">
        <v>3</v>
      </c>
      <c r="EW377">
        <v>0</v>
      </c>
      <c r="EX377">
        <v>0</v>
      </c>
      <c r="EY377">
        <v>1</v>
      </c>
      <c r="EZ377">
        <v>0</v>
      </c>
      <c r="FA377">
        <v>0</v>
      </c>
      <c r="FB377">
        <v>0</v>
      </c>
      <c r="FC377">
        <v>0</v>
      </c>
      <c r="FD377">
        <v>4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23</v>
      </c>
      <c r="FT377">
        <v>22</v>
      </c>
      <c r="FU377">
        <v>6</v>
      </c>
      <c r="FV377">
        <v>0</v>
      </c>
      <c r="FW377">
        <v>2</v>
      </c>
      <c r="FX377">
        <v>1</v>
      </c>
      <c r="FY377">
        <v>0</v>
      </c>
      <c r="FZ377">
        <v>2</v>
      </c>
      <c r="GA377">
        <v>1</v>
      </c>
      <c r="GB377">
        <v>1</v>
      </c>
      <c r="GC377">
        <v>0</v>
      </c>
      <c r="GD377">
        <v>0</v>
      </c>
      <c r="GE377">
        <v>0</v>
      </c>
      <c r="GF377">
        <v>0</v>
      </c>
      <c r="GG377">
        <v>1</v>
      </c>
      <c r="GH377">
        <v>0</v>
      </c>
      <c r="GI377">
        <v>0</v>
      </c>
      <c r="GJ377">
        <v>0</v>
      </c>
      <c r="GK377">
        <v>3</v>
      </c>
      <c r="GL377">
        <v>1</v>
      </c>
      <c r="GM377">
        <v>1</v>
      </c>
      <c r="GN377">
        <v>0</v>
      </c>
      <c r="GO377">
        <v>0</v>
      </c>
      <c r="GP377">
        <v>0</v>
      </c>
      <c r="GQ377">
        <v>1</v>
      </c>
      <c r="GR377">
        <v>2</v>
      </c>
      <c r="GS377">
        <v>22</v>
      </c>
      <c r="GT377">
        <v>24</v>
      </c>
      <c r="GU377">
        <v>13</v>
      </c>
      <c r="GV377">
        <v>0</v>
      </c>
      <c r="GW377">
        <v>0</v>
      </c>
      <c r="GX377">
        <v>5</v>
      </c>
      <c r="GY377">
        <v>0</v>
      </c>
      <c r="GZ377">
        <v>1</v>
      </c>
      <c r="HA377">
        <v>0</v>
      </c>
      <c r="HB377">
        <v>0</v>
      </c>
      <c r="HC377">
        <v>0</v>
      </c>
      <c r="HD377">
        <v>0</v>
      </c>
      <c r="HE377">
        <v>1</v>
      </c>
      <c r="HF377">
        <v>4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24</v>
      </c>
      <c r="HT377">
        <v>4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1</v>
      </c>
      <c r="ID377">
        <v>0</v>
      </c>
      <c r="IE377">
        <v>0</v>
      </c>
      <c r="IF377">
        <v>1</v>
      </c>
      <c r="IG377">
        <v>2</v>
      </c>
      <c r="IH377">
        <v>4</v>
      </c>
    </row>
    <row r="378" spans="1:242">
      <c r="A378" t="s">
        <v>632</v>
      </c>
      <c r="B378" t="s">
        <v>631</v>
      </c>
      <c r="C378" t="str">
        <f>"080902"</f>
        <v>080902</v>
      </c>
      <c r="D378" t="s">
        <v>7</v>
      </c>
      <c r="E378">
        <v>3</v>
      </c>
      <c r="F378">
        <v>293</v>
      </c>
      <c r="G378">
        <v>289</v>
      </c>
      <c r="H378">
        <v>193</v>
      </c>
      <c r="I378">
        <v>96</v>
      </c>
      <c r="J378">
        <v>0</v>
      </c>
      <c r="K378">
        <v>2</v>
      </c>
      <c r="L378">
        <v>1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97</v>
      </c>
      <c r="T378">
        <v>1</v>
      </c>
      <c r="U378">
        <v>0</v>
      </c>
      <c r="V378">
        <v>97</v>
      </c>
      <c r="W378">
        <v>12</v>
      </c>
      <c r="X378">
        <v>8</v>
      </c>
      <c r="Y378">
        <v>4</v>
      </c>
      <c r="Z378">
        <v>0</v>
      </c>
      <c r="AA378">
        <v>85</v>
      </c>
      <c r="AB378">
        <v>18</v>
      </c>
      <c r="AC378">
        <v>3</v>
      </c>
      <c r="AD378">
        <v>2</v>
      </c>
      <c r="AE378">
        <v>5</v>
      </c>
      <c r="AF378">
        <v>1</v>
      </c>
      <c r="AG378">
        <v>1</v>
      </c>
      <c r="AH378">
        <v>1</v>
      </c>
      <c r="AI378">
        <v>0</v>
      </c>
      <c r="AJ378">
        <v>0</v>
      </c>
      <c r="AK378">
        <v>0</v>
      </c>
      <c r="AL378">
        <v>1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0</v>
      </c>
      <c r="AX378">
        <v>1</v>
      </c>
      <c r="AY378">
        <v>0</v>
      </c>
      <c r="AZ378">
        <v>1</v>
      </c>
      <c r="BA378">
        <v>18</v>
      </c>
      <c r="BB378">
        <v>38</v>
      </c>
      <c r="BC378">
        <v>14</v>
      </c>
      <c r="BD378">
        <v>14</v>
      </c>
      <c r="BE378">
        <v>1</v>
      </c>
      <c r="BF378">
        <v>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3</v>
      </c>
      <c r="BM378">
        <v>0</v>
      </c>
      <c r="BN378">
        <v>0</v>
      </c>
      <c r="BO378">
        <v>0</v>
      </c>
      <c r="BP378">
        <v>0</v>
      </c>
      <c r="BQ378">
        <v>1</v>
      </c>
      <c r="BR378">
        <v>0</v>
      </c>
      <c r="BS378">
        <v>1</v>
      </c>
      <c r="BT378">
        <v>1</v>
      </c>
      <c r="BU378">
        <v>0</v>
      </c>
      <c r="BV378">
        <v>0</v>
      </c>
      <c r="BW378">
        <v>1</v>
      </c>
      <c r="BX378">
        <v>0</v>
      </c>
      <c r="BY378">
        <v>0</v>
      </c>
      <c r="BZ378">
        <v>1</v>
      </c>
      <c r="CA378">
        <v>38</v>
      </c>
      <c r="CB378">
        <v>3</v>
      </c>
      <c r="CC378">
        <v>0</v>
      </c>
      <c r="CD378">
        <v>0</v>
      </c>
      <c r="CE378">
        <v>0</v>
      </c>
      <c r="CF378">
        <v>1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1</v>
      </c>
      <c r="CN378">
        <v>0</v>
      </c>
      <c r="CO378">
        <v>0</v>
      </c>
      <c r="CP378">
        <v>0</v>
      </c>
      <c r="CQ378">
        <v>0</v>
      </c>
      <c r="CR378">
        <v>1</v>
      </c>
      <c r="CS378">
        <v>3</v>
      </c>
      <c r="CT378">
        <v>4</v>
      </c>
      <c r="CU378">
        <v>3</v>
      </c>
      <c r="CV378">
        <v>0</v>
      </c>
      <c r="CW378">
        <v>0</v>
      </c>
      <c r="CX378">
        <v>1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4</v>
      </c>
      <c r="DT378">
        <v>8</v>
      </c>
      <c r="DU378">
        <v>3</v>
      </c>
      <c r="DV378">
        <v>1</v>
      </c>
      <c r="DW378">
        <v>3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1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8</v>
      </c>
      <c r="ET378">
        <v>6</v>
      </c>
      <c r="EU378">
        <v>6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6</v>
      </c>
      <c r="FT378">
        <v>5</v>
      </c>
      <c r="FU378">
        <v>2</v>
      </c>
      <c r="FV378">
        <v>1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1</v>
      </c>
      <c r="GG378">
        <v>0</v>
      </c>
      <c r="GH378">
        <v>0</v>
      </c>
      <c r="GI378">
        <v>0</v>
      </c>
      <c r="GJ378">
        <v>0</v>
      </c>
      <c r="GK378">
        <v>1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5</v>
      </c>
      <c r="GT378">
        <v>2</v>
      </c>
      <c r="GU378">
        <v>0</v>
      </c>
      <c r="GV378">
        <v>0</v>
      </c>
      <c r="GW378">
        <v>1</v>
      </c>
      <c r="GX378">
        <v>1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2</v>
      </c>
      <c r="HT378">
        <v>1</v>
      </c>
      <c r="HU378">
        <v>1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1</v>
      </c>
    </row>
    <row r="379" spans="1:242">
      <c r="A379" t="s">
        <v>630</v>
      </c>
      <c r="B379" t="s">
        <v>620</v>
      </c>
      <c r="C379" t="str">
        <f>"080903"</f>
        <v>080903</v>
      </c>
      <c r="D379" t="s">
        <v>388</v>
      </c>
      <c r="E379">
        <v>1</v>
      </c>
      <c r="F379">
        <v>1810</v>
      </c>
      <c r="G379">
        <v>1380</v>
      </c>
      <c r="H379">
        <v>483</v>
      </c>
      <c r="I379">
        <v>897</v>
      </c>
      <c r="J379">
        <v>2</v>
      </c>
      <c r="K379">
        <v>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897</v>
      </c>
      <c r="T379">
        <v>0</v>
      </c>
      <c r="U379">
        <v>0</v>
      </c>
      <c r="V379">
        <v>897</v>
      </c>
      <c r="W379">
        <v>17</v>
      </c>
      <c r="X379">
        <v>11</v>
      </c>
      <c r="Y379">
        <v>6</v>
      </c>
      <c r="Z379">
        <v>0</v>
      </c>
      <c r="AA379">
        <v>880</v>
      </c>
      <c r="AB379">
        <v>208</v>
      </c>
      <c r="AC379">
        <v>48</v>
      </c>
      <c r="AD379">
        <v>14</v>
      </c>
      <c r="AE379">
        <v>59</v>
      </c>
      <c r="AF379">
        <v>27</v>
      </c>
      <c r="AG379">
        <v>8</v>
      </c>
      <c r="AH379">
        <v>2</v>
      </c>
      <c r="AI379">
        <v>2</v>
      </c>
      <c r="AJ379">
        <v>8</v>
      </c>
      <c r="AK379">
        <v>5</v>
      </c>
      <c r="AL379">
        <v>3</v>
      </c>
      <c r="AM379">
        <v>0</v>
      </c>
      <c r="AN379">
        <v>14</v>
      </c>
      <c r="AO379">
        <v>1</v>
      </c>
      <c r="AP379">
        <v>1</v>
      </c>
      <c r="AQ379">
        <v>1</v>
      </c>
      <c r="AR379">
        <v>0</v>
      </c>
      <c r="AS379">
        <v>3</v>
      </c>
      <c r="AT379">
        <v>3</v>
      </c>
      <c r="AU379">
        <v>0</v>
      </c>
      <c r="AV379">
        <v>1</v>
      </c>
      <c r="AW379">
        <v>1</v>
      </c>
      <c r="AX379">
        <v>1</v>
      </c>
      <c r="AY379">
        <v>0</v>
      </c>
      <c r="AZ379">
        <v>6</v>
      </c>
      <c r="BA379">
        <v>208</v>
      </c>
      <c r="BB379">
        <v>280</v>
      </c>
      <c r="BC379">
        <v>79</v>
      </c>
      <c r="BD379">
        <v>128</v>
      </c>
      <c r="BE379">
        <v>7</v>
      </c>
      <c r="BF379">
        <v>7</v>
      </c>
      <c r="BG379">
        <v>5</v>
      </c>
      <c r="BH379">
        <v>3</v>
      </c>
      <c r="BI379">
        <v>8</v>
      </c>
      <c r="BJ379">
        <v>4</v>
      </c>
      <c r="BK379">
        <v>0</v>
      </c>
      <c r="BL379">
        <v>9</v>
      </c>
      <c r="BM379">
        <v>1</v>
      </c>
      <c r="BN379">
        <v>1</v>
      </c>
      <c r="BO379">
        <v>2</v>
      </c>
      <c r="BP379">
        <v>4</v>
      </c>
      <c r="BQ379">
        <v>0</v>
      </c>
      <c r="BR379">
        <v>2</v>
      </c>
      <c r="BS379">
        <v>0</v>
      </c>
      <c r="BT379">
        <v>9</v>
      </c>
      <c r="BU379">
        <v>0</v>
      </c>
      <c r="BV379">
        <v>1</v>
      </c>
      <c r="BW379">
        <v>5</v>
      </c>
      <c r="BX379">
        <v>0</v>
      </c>
      <c r="BY379">
        <v>1</v>
      </c>
      <c r="BZ379">
        <v>4</v>
      </c>
      <c r="CA379">
        <v>280</v>
      </c>
      <c r="CB379">
        <v>33</v>
      </c>
      <c r="CC379">
        <v>21</v>
      </c>
      <c r="CD379">
        <v>0</v>
      </c>
      <c r="CE379">
        <v>2</v>
      </c>
      <c r="CF379">
        <v>2</v>
      </c>
      <c r="CG379">
        <v>0</v>
      </c>
      <c r="CH379">
        <v>2</v>
      </c>
      <c r="CI379">
        <v>0</v>
      </c>
      <c r="CJ379">
        <v>1</v>
      </c>
      <c r="CK379">
        <v>2</v>
      </c>
      <c r="CL379">
        <v>0</v>
      </c>
      <c r="CM379">
        <v>0</v>
      </c>
      <c r="CN379">
        <v>0</v>
      </c>
      <c r="CO379">
        <v>0</v>
      </c>
      <c r="CP379">
        <v>1</v>
      </c>
      <c r="CQ379">
        <v>0</v>
      </c>
      <c r="CR379">
        <v>2</v>
      </c>
      <c r="CS379">
        <v>33</v>
      </c>
      <c r="CT379">
        <v>52</v>
      </c>
      <c r="CU379">
        <v>32</v>
      </c>
      <c r="CV379">
        <v>0</v>
      </c>
      <c r="CW379">
        <v>4</v>
      </c>
      <c r="CX379">
        <v>1</v>
      </c>
      <c r="CY379">
        <v>0</v>
      </c>
      <c r="CZ379">
        <v>2</v>
      </c>
      <c r="DA379">
        <v>1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2</v>
      </c>
      <c r="DH379">
        <v>1</v>
      </c>
      <c r="DI379">
        <v>1</v>
      </c>
      <c r="DJ379">
        <v>1</v>
      </c>
      <c r="DK379">
        <v>0</v>
      </c>
      <c r="DL379">
        <v>0</v>
      </c>
      <c r="DM379">
        <v>4</v>
      </c>
      <c r="DN379">
        <v>0</v>
      </c>
      <c r="DO379">
        <v>0</v>
      </c>
      <c r="DP379">
        <v>1</v>
      </c>
      <c r="DQ379">
        <v>1</v>
      </c>
      <c r="DR379">
        <v>1</v>
      </c>
      <c r="DS379">
        <v>52</v>
      </c>
      <c r="DT379">
        <v>39</v>
      </c>
      <c r="DU379">
        <v>12</v>
      </c>
      <c r="DV379">
        <v>8</v>
      </c>
      <c r="DW379">
        <v>14</v>
      </c>
      <c r="DX379">
        <v>2</v>
      </c>
      <c r="DY379">
        <v>0</v>
      </c>
      <c r="DZ379">
        <v>0</v>
      </c>
      <c r="EA379">
        <v>0</v>
      </c>
      <c r="EB379">
        <v>1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1</v>
      </c>
      <c r="EI379">
        <v>0</v>
      </c>
      <c r="EJ379">
        <v>0</v>
      </c>
      <c r="EK379">
        <v>0</v>
      </c>
      <c r="EL379">
        <v>0</v>
      </c>
      <c r="EM379">
        <v>1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39</v>
      </c>
      <c r="ET379">
        <v>108</v>
      </c>
      <c r="EU379">
        <v>61</v>
      </c>
      <c r="EV379">
        <v>10</v>
      </c>
      <c r="EW379">
        <v>0</v>
      </c>
      <c r="EX379">
        <v>1</v>
      </c>
      <c r="EY379">
        <v>3</v>
      </c>
      <c r="EZ379">
        <v>0</v>
      </c>
      <c r="FA379">
        <v>0</v>
      </c>
      <c r="FB379">
        <v>3</v>
      </c>
      <c r="FC379">
        <v>4</v>
      </c>
      <c r="FD379">
        <v>13</v>
      </c>
      <c r="FE379">
        <v>0</v>
      </c>
      <c r="FF379">
        <v>0</v>
      </c>
      <c r="FG379">
        <v>0</v>
      </c>
      <c r="FH379">
        <v>1</v>
      </c>
      <c r="FI379">
        <v>2</v>
      </c>
      <c r="FJ379">
        <v>4</v>
      </c>
      <c r="FK379">
        <v>1</v>
      </c>
      <c r="FL379">
        <v>2</v>
      </c>
      <c r="FM379">
        <v>0</v>
      </c>
      <c r="FN379">
        <v>0</v>
      </c>
      <c r="FO379">
        <v>0</v>
      </c>
      <c r="FP379">
        <v>1</v>
      </c>
      <c r="FQ379">
        <v>0</v>
      </c>
      <c r="FR379">
        <v>2</v>
      </c>
      <c r="FS379">
        <v>108</v>
      </c>
      <c r="FT379">
        <v>83</v>
      </c>
      <c r="FU379">
        <v>23</v>
      </c>
      <c r="FV379">
        <v>7</v>
      </c>
      <c r="FW379">
        <v>7</v>
      </c>
      <c r="FX379">
        <v>5</v>
      </c>
      <c r="FY379">
        <v>4</v>
      </c>
      <c r="FZ379">
        <v>0</v>
      </c>
      <c r="GA379">
        <v>3</v>
      </c>
      <c r="GB379">
        <v>4</v>
      </c>
      <c r="GC379">
        <v>1</v>
      </c>
      <c r="GD379">
        <v>4</v>
      </c>
      <c r="GE379">
        <v>2</v>
      </c>
      <c r="GF379">
        <v>2</v>
      </c>
      <c r="GG379">
        <v>0</v>
      </c>
      <c r="GH379">
        <v>1</v>
      </c>
      <c r="GI379">
        <v>1</v>
      </c>
      <c r="GJ379">
        <v>0</v>
      </c>
      <c r="GK379">
        <v>2</v>
      </c>
      <c r="GL379">
        <v>0</v>
      </c>
      <c r="GM379">
        <v>1</v>
      </c>
      <c r="GN379">
        <v>1</v>
      </c>
      <c r="GO379">
        <v>1</v>
      </c>
      <c r="GP379">
        <v>1</v>
      </c>
      <c r="GQ379">
        <v>0</v>
      </c>
      <c r="GR379">
        <v>13</v>
      </c>
      <c r="GS379">
        <v>83</v>
      </c>
      <c r="GT379">
        <v>70</v>
      </c>
      <c r="GU379">
        <v>48</v>
      </c>
      <c r="GV379">
        <v>5</v>
      </c>
      <c r="GW379">
        <v>2</v>
      </c>
      <c r="GX379">
        <v>1</v>
      </c>
      <c r="GY379">
        <v>0</v>
      </c>
      <c r="GZ379">
        <v>2</v>
      </c>
      <c r="HA379">
        <v>0</v>
      </c>
      <c r="HB379">
        <v>1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1</v>
      </c>
      <c r="HI379">
        <v>1</v>
      </c>
      <c r="HJ379">
        <v>2</v>
      </c>
      <c r="HK379">
        <v>1</v>
      </c>
      <c r="HL379">
        <v>0</v>
      </c>
      <c r="HM379">
        <v>1</v>
      </c>
      <c r="HN379">
        <v>0</v>
      </c>
      <c r="HO379">
        <v>1</v>
      </c>
      <c r="HP379">
        <v>0</v>
      </c>
      <c r="HQ379">
        <v>0</v>
      </c>
      <c r="HR379">
        <v>4</v>
      </c>
      <c r="HS379">
        <v>70</v>
      </c>
      <c r="HT379">
        <v>7</v>
      </c>
      <c r="HU379">
        <v>1</v>
      </c>
      <c r="HV379">
        <v>1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1</v>
      </c>
      <c r="IE379">
        <v>1</v>
      </c>
      <c r="IF379">
        <v>2</v>
      </c>
      <c r="IG379">
        <v>1</v>
      </c>
      <c r="IH379">
        <v>7</v>
      </c>
    </row>
    <row r="380" spans="1:242">
      <c r="A380" t="s">
        <v>629</v>
      </c>
      <c r="B380" t="s">
        <v>620</v>
      </c>
      <c r="C380" t="str">
        <f>"080903"</f>
        <v>080903</v>
      </c>
      <c r="D380" t="s">
        <v>628</v>
      </c>
      <c r="E380">
        <v>2</v>
      </c>
      <c r="F380">
        <v>1606</v>
      </c>
      <c r="G380">
        <v>1220</v>
      </c>
      <c r="H380">
        <v>521</v>
      </c>
      <c r="I380">
        <v>699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699</v>
      </c>
      <c r="T380">
        <v>0</v>
      </c>
      <c r="U380">
        <v>0</v>
      </c>
      <c r="V380">
        <v>699</v>
      </c>
      <c r="W380">
        <v>25</v>
      </c>
      <c r="X380">
        <v>20</v>
      </c>
      <c r="Y380">
        <v>5</v>
      </c>
      <c r="Z380">
        <v>0</v>
      </c>
      <c r="AA380">
        <v>674</v>
      </c>
      <c r="AB380">
        <v>149</v>
      </c>
      <c r="AC380">
        <v>29</v>
      </c>
      <c r="AD380">
        <v>17</v>
      </c>
      <c r="AE380">
        <v>33</v>
      </c>
      <c r="AF380">
        <v>19</v>
      </c>
      <c r="AG380">
        <v>4</v>
      </c>
      <c r="AH380">
        <v>1</v>
      </c>
      <c r="AI380">
        <v>2</v>
      </c>
      <c r="AJ380">
        <v>9</v>
      </c>
      <c r="AK380">
        <v>4</v>
      </c>
      <c r="AL380">
        <v>2</v>
      </c>
      <c r="AM380">
        <v>3</v>
      </c>
      <c r="AN380">
        <v>7</v>
      </c>
      <c r="AO380">
        <v>3</v>
      </c>
      <c r="AP380">
        <v>0</v>
      </c>
      <c r="AQ380">
        <v>0</v>
      </c>
      <c r="AR380">
        <v>0</v>
      </c>
      <c r="AS380">
        <v>1</v>
      </c>
      <c r="AT380">
        <v>2</v>
      </c>
      <c r="AU380">
        <v>0</v>
      </c>
      <c r="AV380">
        <v>0</v>
      </c>
      <c r="AW380">
        <v>1</v>
      </c>
      <c r="AX380">
        <v>2</v>
      </c>
      <c r="AY380">
        <v>0</v>
      </c>
      <c r="AZ380">
        <v>10</v>
      </c>
      <c r="BA380">
        <v>149</v>
      </c>
      <c r="BB380">
        <v>167</v>
      </c>
      <c r="BC380">
        <v>51</v>
      </c>
      <c r="BD380">
        <v>78</v>
      </c>
      <c r="BE380">
        <v>2</v>
      </c>
      <c r="BF380">
        <v>8</v>
      </c>
      <c r="BG380">
        <v>0</v>
      </c>
      <c r="BH380">
        <v>0</v>
      </c>
      <c r="BI380">
        <v>1</v>
      </c>
      <c r="BJ380">
        <v>3</v>
      </c>
      <c r="BK380">
        <v>0</v>
      </c>
      <c r="BL380">
        <v>2</v>
      </c>
      <c r="BM380">
        <v>1</v>
      </c>
      <c r="BN380">
        <v>1</v>
      </c>
      <c r="BO380">
        <v>1</v>
      </c>
      <c r="BP380">
        <v>1</v>
      </c>
      <c r="BQ380">
        <v>0</v>
      </c>
      <c r="BR380">
        <v>0</v>
      </c>
      <c r="BS380">
        <v>0</v>
      </c>
      <c r="BT380">
        <v>0</v>
      </c>
      <c r="BU380">
        <v>2</v>
      </c>
      <c r="BV380">
        <v>4</v>
      </c>
      <c r="BW380">
        <v>3</v>
      </c>
      <c r="BX380">
        <v>1</v>
      </c>
      <c r="BY380">
        <v>2</v>
      </c>
      <c r="BZ380">
        <v>6</v>
      </c>
      <c r="CA380">
        <v>167</v>
      </c>
      <c r="CB380">
        <v>45</v>
      </c>
      <c r="CC380">
        <v>22</v>
      </c>
      <c r="CD380">
        <v>8</v>
      </c>
      <c r="CE380">
        <v>2</v>
      </c>
      <c r="CF380">
        <v>3</v>
      </c>
      <c r="CG380">
        <v>1</v>
      </c>
      <c r="CH380">
        <v>1</v>
      </c>
      <c r="CI380">
        <v>1</v>
      </c>
      <c r="CJ380">
        <v>3</v>
      </c>
      <c r="CK380">
        <v>2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1</v>
      </c>
      <c r="CR380">
        <v>1</v>
      </c>
      <c r="CS380">
        <v>45</v>
      </c>
      <c r="CT380">
        <v>34</v>
      </c>
      <c r="CU380">
        <v>13</v>
      </c>
      <c r="CV380">
        <v>0</v>
      </c>
      <c r="CW380">
        <v>3</v>
      </c>
      <c r="CX380">
        <v>0</v>
      </c>
      <c r="CY380">
        <v>1</v>
      </c>
      <c r="CZ380">
        <v>5</v>
      </c>
      <c r="DA380">
        <v>0</v>
      </c>
      <c r="DB380">
        <v>1</v>
      </c>
      <c r="DC380">
        <v>0</v>
      </c>
      <c r="DD380">
        <v>0</v>
      </c>
      <c r="DE380">
        <v>1</v>
      </c>
      <c r="DF380">
        <v>1</v>
      </c>
      <c r="DG380">
        <v>1</v>
      </c>
      <c r="DH380">
        <v>2</v>
      </c>
      <c r="DI380">
        <v>1</v>
      </c>
      <c r="DJ380">
        <v>0</v>
      </c>
      <c r="DK380">
        <v>0</v>
      </c>
      <c r="DL380">
        <v>0</v>
      </c>
      <c r="DM380">
        <v>0</v>
      </c>
      <c r="DN380">
        <v>1</v>
      </c>
      <c r="DO380">
        <v>0</v>
      </c>
      <c r="DP380">
        <v>1</v>
      </c>
      <c r="DQ380">
        <v>0</v>
      </c>
      <c r="DR380">
        <v>3</v>
      </c>
      <c r="DS380">
        <v>34</v>
      </c>
      <c r="DT380">
        <v>18</v>
      </c>
      <c r="DU380">
        <v>3</v>
      </c>
      <c r="DV380">
        <v>5</v>
      </c>
      <c r="DW380">
        <v>7</v>
      </c>
      <c r="DX380">
        <v>0</v>
      </c>
      <c r="DY380">
        <v>2</v>
      </c>
      <c r="DZ380">
        <v>0</v>
      </c>
      <c r="EA380">
        <v>0</v>
      </c>
      <c r="EB380">
        <v>0</v>
      </c>
      <c r="EC380">
        <v>1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18</v>
      </c>
      <c r="ET380">
        <v>92</v>
      </c>
      <c r="EU380">
        <v>54</v>
      </c>
      <c r="EV380">
        <v>7</v>
      </c>
      <c r="EW380">
        <v>0</v>
      </c>
      <c r="EX380">
        <v>0</v>
      </c>
      <c r="EY380">
        <v>9</v>
      </c>
      <c r="EZ380">
        <v>0</v>
      </c>
      <c r="FA380">
        <v>0</v>
      </c>
      <c r="FB380">
        <v>0</v>
      </c>
      <c r="FC380">
        <v>3</v>
      </c>
      <c r="FD380">
        <v>7</v>
      </c>
      <c r="FE380">
        <v>0</v>
      </c>
      <c r="FF380">
        <v>0</v>
      </c>
      <c r="FG380">
        <v>0</v>
      </c>
      <c r="FH380">
        <v>1</v>
      </c>
      <c r="FI380">
        <v>2</v>
      </c>
      <c r="FJ380">
        <v>2</v>
      </c>
      <c r="FK380">
        <v>0</v>
      </c>
      <c r="FL380">
        <v>0</v>
      </c>
      <c r="FM380">
        <v>0</v>
      </c>
      <c r="FN380">
        <v>2</v>
      </c>
      <c r="FO380">
        <v>1</v>
      </c>
      <c r="FP380">
        <v>0</v>
      </c>
      <c r="FQ380">
        <v>1</v>
      </c>
      <c r="FR380">
        <v>3</v>
      </c>
      <c r="FS380">
        <v>92</v>
      </c>
      <c r="FT380">
        <v>83</v>
      </c>
      <c r="FU380">
        <v>16</v>
      </c>
      <c r="FV380">
        <v>1</v>
      </c>
      <c r="FW380">
        <v>6</v>
      </c>
      <c r="FX380">
        <v>12</v>
      </c>
      <c r="FY380">
        <v>1</v>
      </c>
      <c r="FZ380">
        <v>2</v>
      </c>
      <c r="GA380">
        <v>1</v>
      </c>
      <c r="GB380">
        <v>7</v>
      </c>
      <c r="GC380">
        <v>0</v>
      </c>
      <c r="GD380">
        <v>1</v>
      </c>
      <c r="GE380">
        <v>3</v>
      </c>
      <c r="GF380">
        <v>0</v>
      </c>
      <c r="GG380">
        <v>1</v>
      </c>
      <c r="GH380">
        <v>0</v>
      </c>
      <c r="GI380">
        <v>1</v>
      </c>
      <c r="GJ380">
        <v>2</v>
      </c>
      <c r="GK380">
        <v>0</v>
      </c>
      <c r="GL380">
        <v>5</v>
      </c>
      <c r="GM380">
        <v>0</v>
      </c>
      <c r="GN380">
        <v>4</v>
      </c>
      <c r="GO380">
        <v>0</v>
      </c>
      <c r="GP380">
        <v>3</v>
      </c>
      <c r="GQ380">
        <v>4</v>
      </c>
      <c r="GR380">
        <v>13</v>
      </c>
      <c r="GS380">
        <v>83</v>
      </c>
      <c r="GT380">
        <v>78</v>
      </c>
      <c r="GU380">
        <v>44</v>
      </c>
      <c r="GV380">
        <v>0</v>
      </c>
      <c r="GW380">
        <v>3</v>
      </c>
      <c r="GX380">
        <v>2</v>
      </c>
      <c r="GY380">
        <v>0</v>
      </c>
      <c r="GZ380">
        <v>2</v>
      </c>
      <c r="HA380">
        <v>4</v>
      </c>
      <c r="HB380">
        <v>0</v>
      </c>
      <c r="HC380">
        <v>0</v>
      </c>
      <c r="HD380">
        <v>0</v>
      </c>
      <c r="HE380">
        <v>0</v>
      </c>
      <c r="HF380">
        <v>1</v>
      </c>
      <c r="HG380">
        <v>0</v>
      </c>
      <c r="HH380">
        <v>2</v>
      </c>
      <c r="HI380">
        <v>0</v>
      </c>
      <c r="HJ380">
        <v>1</v>
      </c>
      <c r="HK380">
        <v>0</v>
      </c>
      <c r="HL380">
        <v>0</v>
      </c>
      <c r="HM380">
        <v>4</v>
      </c>
      <c r="HN380">
        <v>1</v>
      </c>
      <c r="HO380">
        <v>0</v>
      </c>
      <c r="HP380">
        <v>3</v>
      </c>
      <c r="HQ380">
        <v>1</v>
      </c>
      <c r="HR380">
        <v>10</v>
      </c>
      <c r="HS380">
        <v>78</v>
      </c>
      <c r="HT380">
        <v>8</v>
      </c>
      <c r="HU380">
        <v>2</v>
      </c>
      <c r="HV380">
        <v>2</v>
      </c>
      <c r="HW380">
        <v>2</v>
      </c>
      <c r="HX380">
        <v>0</v>
      </c>
      <c r="HY380">
        <v>1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1</v>
      </c>
      <c r="IH380">
        <v>8</v>
      </c>
    </row>
    <row r="381" spans="1:242">
      <c r="A381" t="s">
        <v>627</v>
      </c>
      <c r="B381" t="s">
        <v>620</v>
      </c>
      <c r="C381" t="str">
        <f>"080903"</f>
        <v>080903</v>
      </c>
      <c r="D381" t="s">
        <v>626</v>
      </c>
      <c r="E381">
        <v>3</v>
      </c>
      <c r="F381">
        <v>1055</v>
      </c>
      <c r="G381">
        <v>800</v>
      </c>
      <c r="H381">
        <v>406</v>
      </c>
      <c r="I381">
        <v>394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394</v>
      </c>
      <c r="T381">
        <v>0</v>
      </c>
      <c r="U381">
        <v>0</v>
      </c>
      <c r="V381">
        <v>394</v>
      </c>
      <c r="W381">
        <v>29</v>
      </c>
      <c r="X381">
        <v>18</v>
      </c>
      <c r="Y381">
        <v>8</v>
      </c>
      <c r="Z381">
        <v>0</v>
      </c>
      <c r="AA381">
        <v>365</v>
      </c>
      <c r="AB381">
        <v>125</v>
      </c>
      <c r="AC381">
        <v>12</v>
      </c>
      <c r="AD381">
        <v>14</v>
      </c>
      <c r="AE381">
        <v>49</v>
      </c>
      <c r="AF381">
        <v>29</v>
      </c>
      <c r="AG381">
        <v>3</v>
      </c>
      <c r="AH381">
        <v>2</v>
      </c>
      <c r="AI381">
        <v>4</v>
      </c>
      <c r="AJ381">
        <v>1</v>
      </c>
      <c r="AK381">
        <v>0</v>
      </c>
      <c r="AL381">
        <v>1</v>
      </c>
      <c r="AM381">
        <v>0</v>
      </c>
      <c r="AN381">
        <v>0</v>
      </c>
      <c r="AO381">
        <v>2</v>
      </c>
      <c r="AP381">
        <v>0</v>
      </c>
      <c r="AQ381">
        <v>0</v>
      </c>
      <c r="AR381">
        <v>1</v>
      </c>
      <c r="AS381">
        <v>1</v>
      </c>
      <c r="AT381">
        <v>1</v>
      </c>
      <c r="AU381">
        <v>0</v>
      </c>
      <c r="AV381">
        <v>0</v>
      </c>
      <c r="AW381">
        <v>0</v>
      </c>
      <c r="AX381">
        <v>3</v>
      </c>
      <c r="AY381">
        <v>0</v>
      </c>
      <c r="AZ381">
        <v>2</v>
      </c>
      <c r="BA381">
        <v>125</v>
      </c>
      <c r="BB381">
        <v>90</v>
      </c>
      <c r="BC381">
        <v>37</v>
      </c>
      <c r="BD381">
        <v>35</v>
      </c>
      <c r="BE381">
        <v>3</v>
      </c>
      <c r="BF381">
        <v>3</v>
      </c>
      <c r="BG381">
        <v>2</v>
      </c>
      <c r="BH381">
        <v>0</v>
      </c>
      <c r="BI381">
        <v>0</v>
      </c>
      <c r="BJ381">
        <v>1</v>
      </c>
      <c r="BK381">
        <v>1</v>
      </c>
      <c r="BL381">
        <v>1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1</v>
      </c>
      <c r="BT381">
        <v>1</v>
      </c>
      <c r="BU381">
        <v>0</v>
      </c>
      <c r="BV381">
        <v>0</v>
      </c>
      <c r="BW381">
        <v>1</v>
      </c>
      <c r="BX381">
        <v>1</v>
      </c>
      <c r="BY381">
        <v>1</v>
      </c>
      <c r="BZ381">
        <v>2</v>
      </c>
      <c r="CA381">
        <v>90</v>
      </c>
      <c r="CB381">
        <v>19</v>
      </c>
      <c r="CC381">
        <v>7</v>
      </c>
      <c r="CD381">
        <v>1</v>
      </c>
      <c r="CE381">
        <v>4</v>
      </c>
      <c r="CF381">
        <v>1</v>
      </c>
      <c r="CG381">
        <v>1</v>
      </c>
      <c r="CH381">
        <v>0</v>
      </c>
      <c r="CI381">
        <v>0</v>
      </c>
      <c r="CJ381">
        <v>1</v>
      </c>
      <c r="CK381">
        <v>0</v>
      </c>
      <c r="CL381">
        <v>0</v>
      </c>
      <c r="CM381">
        <v>0</v>
      </c>
      <c r="CN381">
        <v>0</v>
      </c>
      <c r="CO381">
        <v>2</v>
      </c>
      <c r="CP381">
        <v>0</v>
      </c>
      <c r="CQ381">
        <v>2</v>
      </c>
      <c r="CR381">
        <v>0</v>
      </c>
      <c r="CS381">
        <v>19</v>
      </c>
      <c r="CT381">
        <v>15</v>
      </c>
      <c r="CU381">
        <v>7</v>
      </c>
      <c r="CV381">
        <v>2</v>
      </c>
      <c r="CW381">
        <v>1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1</v>
      </c>
      <c r="DF381">
        <v>0</v>
      </c>
      <c r="DG381">
        <v>1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1</v>
      </c>
      <c r="DN381">
        <v>0</v>
      </c>
      <c r="DO381">
        <v>0</v>
      </c>
      <c r="DP381">
        <v>1</v>
      </c>
      <c r="DQ381">
        <v>0</v>
      </c>
      <c r="DR381">
        <v>1</v>
      </c>
      <c r="DS381">
        <v>15</v>
      </c>
      <c r="DT381">
        <v>22</v>
      </c>
      <c r="DU381">
        <v>3</v>
      </c>
      <c r="DV381">
        <v>2</v>
      </c>
      <c r="DW381">
        <v>13</v>
      </c>
      <c r="DX381">
        <v>2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1</v>
      </c>
      <c r="EM381">
        <v>0</v>
      </c>
      <c r="EN381">
        <v>0</v>
      </c>
      <c r="EO381">
        <v>0</v>
      </c>
      <c r="EP381">
        <v>0</v>
      </c>
      <c r="EQ381">
        <v>1</v>
      </c>
      <c r="ER381">
        <v>0</v>
      </c>
      <c r="ES381">
        <v>22</v>
      </c>
      <c r="ET381">
        <v>27</v>
      </c>
      <c r="EU381">
        <v>17</v>
      </c>
      <c r="EV381">
        <v>0</v>
      </c>
      <c r="EW381">
        <v>0</v>
      </c>
      <c r="EX381">
        <v>0</v>
      </c>
      <c r="EY381">
        <v>1</v>
      </c>
      <c r="EZ381">
        <v>0</v>
      </c>
      <c r="FA381">
        <v>0</v>
      </c>
      <c r="FB381">
        <v>0</v>
      </c>
      <c r="FC381">
        <v>0</v>
      </c>
      <c r="FD381">
        <v>7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2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27</v>
      </c>
      <c r="FT381">
        <v>40</v>
      </c>
      <c r="FU381">
        <v>14</v>
      </c>
      <c r="FV381">
        <v>3</v>
      </c>
      <c r="FW381">
        <v>4</v>
      </c>
      <c r="FX381">
        <v>2</v>
      </c>
      <c r="FY381">
        <v>1</v>
      </c>
      <c r="FZ381">
        <v>2</v>
      </c>
      <c r="GA381">
        <v>3</v>
      </c>
      <c r="GB381">
        <v>0</v>
      </c>
      <c r="GC381">
        <v>1</v>
      </c>
      <c r="GD381">
        <v>0</v>
      </c>
      <c r="GE381">
        <v>0</v>
      </c>
      <c r="GF381">
        <v>1</v>
      </c>
      <c r="GG381">
        <v>1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8</v>
      </c>
      <c r="GS381">
        <v>40</v>
      </c>
      <c r="GT381">
        <v>25</v>
      </c>
      <c r="GU381">
        <v>16</v>
      </c>
      <c r="GV381">
        <v>0</v>
      </c>
      <c r="GW381">
        <v>0</v>
      </c>
      <c r="GX381">
        <v>4</v>
      </c>
      <c r="GY381">
        <v>0</v>
      </c>
      <c r="GZ381">
        <v>1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1</v>
      </c>
      <c r="HK381">
        <v>0</v>
      </c>
      <c r="HL381">
        <v>0</v>
      </c>
      <c r="HM381">
        <v>1</v>
      </c>
      <c r="HN381">
        <v>0</v>
      </c>
      <c r="HO381">
        <v>1</v>
      </c>
      <c r="HP381">
        <v>0</v>
      </c>
      <c r="HQ381">
        <v>0</v>
      </c>
      <c r="HR381">
        <v>1</v>
      </c>
      <c r="HS381">
        <v>25</v>
      </c>
      <c r="HT381">
        <v>2</v>
      </c>
      <c r="HU381">
        <v>0</v>
      </c>
      <c r="HV381">
        <v>0</v>
      </c>
      <c r="HW381">
        <v>1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1</v>
      </c>
      <c r="IF381">
        <v>0</v>
      </c>
      <c r="IG381">
        <v>0</v>
      </c>
      <c r="IH381">
        <v>2</v>
      </c>
    </row>
    <row r="382" spans="1:242">
      <c r="A382" t="s">
        <v>625</v>
      </c>
      <c r="B382" t="s">
        <v>620</v>
      </c>
      <c r="C382" t="str">
        <f>"080903"</f>
        <v>080903</v>
      </c>
      <c r="D382" t="s">
        <v>265</v>
      </c>
      <c r="E382">
        <v>4</v>
      </c>
      <c r="F382">
        <v>790</v>
      </c>
      <c r="G382">
        <v>589</v>
      </c>
      <c r="H382">
        <v>313</v>
      </c>
      <c r="I382">
        <v>276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276</v>
      </c>
      <c r="T382">
        <v>0</v>
      </c>
      <c r="U382">
        <v>0</v>
      </c>
      <c r="V382">
        <v>276</v>
      </c>
      <c r="W382">
        <v>12</v>
      </c>
      <c r="X382">
        <v>9</v>
      </c>
      <c r="Y382">
        <v>3</v>
      </c>
      <c r="Z382">
        <v>0</v>
      </c>
      <c r="AA382">
        <v>264</v>
      </c>
      <c r="AB382">
        <v>55</v>
      </c>
      <c r="AC382">
        <v>5</v>
      </c>
      <c r="AD382">
        <v>4</v>
      </c>
      <c r="AE382">
        <v>21</v>
      </c>
      <c r="AF382">
        <v>8</v>
      </c>
      <c r="AG382">
        <v>4</v>
      </c>
      <c r="AH382">
        <v>1</v>
      </c>
      <c r="AI382">
        <v>0</v>
      </c>
      <c r="AJ382">
        <v>4</v>
      </c>
      <c r="AK382">
        <v>0</v>
      </c>
      <c r="AL382">
        <v>0</v>
      </c>
      <c r="AM382">
        <v>0</v>
      </c>
      <c r="AN382">
        <v>0</v>
      </c>
      <c r="AO382">
        <v>1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0</v>
      </c>
      <c r="AY382">
        <v>0</v>
      </c>
      <c r="AZ382">
        <v>4</v>
      </c>
      <c r="BA382">
        <v>55</v>
      </c>
      <c r="BB382">
        <v>80</v>
      </c>
      <c r="BC382">
        <v>28</v>
      </c>
      <c r="BD382">
        <v>39</v>
      </c>
      <c r="BE382">
        <v>4</v>
      </c>
      <c r="BF382">
        <v>1</v>
      </c>
      <c r="BG382">
        <v>1</v>
      </c>
      <c r="BH382">
        <v>1</v>
      </c>
      <c r="BI382">
        <v>2</v>
      </c>
      <c r="BJ382">
        <v>0</v>
      </c>
      <c r="BK382">
        <v>0</v>
      </c>
      <c r="BL382">
        <v>0</v>
      </c>
      <c r="BM382">
        <v>1</v>
      </c>
      <c r="BN382">
        <v>1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1</v>
      </c>
      <c r="BX382">
        <v>0</v>
      </c>
      <c r="BY382">
        <v>0</v>
      </c>
      <c r="BZ382">
        <v>1</v>
      </c>
      <c r="CA382">
        <v>80</v>
      </c>
      <c r="CB382">
        <v>12</v>
      </c>
      <c r="CC382">
        <v>1</v>
      </c>
      <c r="CD382">
        <v>1</v>
      </c>
      <c r="CE382">
        <v>0</v>
      </c>
      <c r="CF382">
        <v>1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1</v>
      </c>
      <c r="CM382">
        <v>1</v>
      </c>
      <c r="CN382">
        <v>0</v>
      </c>
      <c r="CO382">
        <v>1</v>
      </c>
      <c r="CP382">
        <v>0</v>
      </c>
      <c r="CQ382">
        <v>2</v>
      </c>
      <c r="CR382">
        <v>4</v>
      </c>
      <c r="CS382">
        <v>12</v>
      </c>
      <c r="CT382">
        <v>9</v>
      </c>
      <c r="CU382">
        <v>4</v>
      </c>
      <c r="CV382">
        <v>0</v>
      </c>
      <c r="CW382">
        <v>1</v>
      </c>
      <c r="CX382">
        <v>0</v>
      </c>
      <c r="CY382">
        <v>0</v>
      </c>
      <c r="CZ382">
        <v>1</v>
      </c>
      <c r="DA382">
        <v>0</v>
      </c>
      <c r="DB382">
        <v>0</v>
      </c>
      <c r="DC382">
        <v>1</v>
      </c>
      <c r="DD382">
        <v>1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1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9</v>
      </c>
      <c r="DT382">
        <v>21</v>
      </c>
      <c r="DU382">
        <v>1</v>
      </c>
      <c r="DV382">
        <v>11</v>
      </c>
      <c r="DW382">
        <v>3</v>
      </c>
      <c r="DX382">
        <v>0</v>
      </c>
      <c r="DY382">
        <v>0</v>
      </c>
      <c r="DZ382">
        <v>1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3</v>
      </c>
      <c r="EG382">
        <v>0</v>
      </c>
      <c r="EH382">
        <v>1</v>
      </c>
      <c r="EI382">
        <v>1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21</v>
      </c>
      <c r="ET382">
        <v>17</v>
      </c>
      <c r="EU382">
        <v>10</v>
      </c>
      <c r="EV382">
        <v>2</v>
      </c>
      <c r="EW382">
        <v>1</v>
      </c>
      <c r="EX382">
        <v>0</v>
      </c>
      <c r="EY382">
        <v>0</v>
      </c>
      <c r="EZ382">
        <v>0</v>
      </c>
      <c r="FA382">
        <v>1</v>
      </c>
      <c r="FB382">
        <v>0</v>
      </c>
      <c r="FC382">
        <v>0</v>
      </c>
      <c r="FD382">
        <v>0</v>
      </c>
      <c r="FE382">
        <v>1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2</v>
      </c>
      <c r="FS382">
        <v>17</v>
      </c>
      <c r="FT382">
        <v>40</v>
      </c>
      <c r="FU382">
        <v>5</v>
      </c>
      <c r="FV382">
        <v>1</v>
      </c>
      <c r="FW382">
        <v>10</v>
      </c>
      <c r="FX382">
        <v>1</v>
      </c>
      <c r="FY382">
        <v>1</v>
      </c>
      <c r="FZ382">
        <v>3</v>
      </c>
      <c r="GA382">
        <v>3</v>
      </c>
      <c r="GB382">
        <v>0</v>
      </c>
      <c r="GC382">
        <v>0</v>
      </c>
      <c r="GD382">
        <v>1</v>
      </c>
      <c r="GE382">
        <v>0</v>
      </c>
      <c r="GF382">
        <v>2</v>
      </c>
      <c r="GG382">
        <v>0</v>
      </c>
      <c r="GH382">
        <v>0</v>
      </c>
      <c r="GI382">
        <v>2</v>
      </c>
      <c r="GJ382">
        <v>1</v>
      </c>
      <c r="GK382">
        <v>1</v>
      </c>
      <c r="GL382">
        <v>1</v>
      </c>
      <c r="GM382">
        <v>0</v>
      </c>
      <c r="GN382">
        <v>1</v>
      </c>
      <c r="GO382">
        <v>0</v>
      </c>
      <c r="GP382">
        <v>0</v>
      </c>
      <c r="GQ382">
        <v>2</v>
      </c>
      <c r="GR382">
        <v>5</v>
      </c>
      <c r="GS382">
        <v>40</v>
      </c>
      <c r="GT382">
        <v>29</v>
      </c>
      <c r="GU382">
        <v>18</v>
      </c>
      <c r="GV382">
        <v>0</v>
      </c>
      <c r="GW382">
        <v>2</v>
      </c>
      <c r="GX382">
        <v>1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1</v>
      </c>
      <c r="HF382">
        <v>3</v>
      </c>
      <c r="HG382">
        <v>0</v>
      </c>
      <c r="HH382">
        <v>0</v>
      </c>
      <c r="HI382">
        <v>2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2</v>
      </c>
      <c r="HS382">
        <v>29</v>
      </c>
      <c r="HT382">
        <v>1</v>
      </c>
      <c r="HU382">
        <v>0</v>
      </c>
      <c r="HV382">
        <v>0</v>
      </c>
      <c r="HW382">
        <v>0</v>
      </c>
      <c r="HX382">
        <v>0</v>
      </c>
      <c r="HY382">
        <v>1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1</v>
      </c>
    </row>
    <row r="383" spans="1:242">
      <c r="A383" t="s">
        <v>624</v>
      </c>
      <c r="B383" t="s">
        <v>620</v>
      </c>
      <c r="C383" t="str">
        <f>"080903"</f>
        <v>080903</v>
      </c>
      <c r="D383" t="s">
        <v>619</v>
      </c>
      <c r="E383">
        <v>5</v>
      </c>
      <c r="F383">
        <v>1000</v>
      </c>
      <c r="G383">
        <v>760</v>
      </c>
      <c r="H383">
        <v>484</v>
      </c>
      <c r="I383">
        <v>276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276</v>
      </c>
      <c r="T383">
        <v>0</v>
      </c>
      <c r="U383">
        <v>0</v>
      </c>
      <c r="V383">
        <v>276</v>
      </c>
      <c r="W383">
        <v>10</v>
      </c>
      <c r="X383">
        <v>4</v>
      </c>
      <c r="Y383">
        <v>6</v>
      </c>
      <c r="Z383">
        <v>0</v>
      </c>
      <c r="AA383">
        <v>266</v>
      </c>
      <c r="AB383">
        <v>102</v>
      </c>
      <c r="AC383">
        <v>25</v>
      </c>
      <c r="AD383">
        <v>10</v>
      </c>
      <c r="AE383">
        <v>38</v>
      </c>
      <c r="AF383">
        <v>10</v>
      </c>
      <c r="AG383">
        <v>4</v>
      </c>
      <c r="AH383">
        <v>2</v>
      </c>
      <c r="AI383">
        <v>2</v>
      </c>
      <c r="AJ383">
        <v>7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1</v>
      </c>
      <c r="AS383">
        <v>1</v>
      </c>
      <c r="AT383">
        <v>0</v>
      </c>
      <c r="AU383">
        <v>0</v>
      </c>
      <c r="AV383">
        <v>0</v>
      </c>
      <c r="AW383">
        <v>2</v>
      </c>
      <c r="AX383">
        <v>0</v>
      </c>
      <c r="AY383">
        <v>0</v>
      </c>
      <c r="AZ383">
        <v>0</v>
      </c>
      <c r="BA383">
        <v>102</v>
      </c>
      <c r="BB383">
        <v>53</v>
      </c>
      <c r="BC383">
        <v>13</v>
      </c>
      <c r="BD383">
        <v>24</v>
      </c>
      <c r="BE383">
        <v>3</v>
      </c>
      <c r="BF383">
        <v>2</v>
      </c>
      <c r="BG383">
        <v>1</v>
      </c>
      <c r="BH383">
        <v>2</v>
      </c>
      <c r="BI383">
        <v>1</v>
      </c>
      <c r="BJ383">
        <v>0</v>
      </c>
      <c r="BK383">
        <v>0</v>
      </c>
      <c r="BL383">
        <v>2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1</v>
      </c>
      <c r="BS383">
        <v>0</v>
      </c>
      <c r="BT383">
        <v>1</v>
      </c>
      <c r="BU383">
        <v>0</v>
      </c>
      <c r="BV383">
        <v>0</v>
      </c>
      <c r="BW383">
        <v>3</v>
      </c>
      <c r="BX383">
        <v>0</v>
      </c>
      <c r="BY383">
        <v>0</v>
      </c>
      <c r="BZ383">
        <v>0</v>
      </c>
      <c r="CA383">
        <v>53</v>
      </c>
      <c r="CB383">
        <v>15</v>
      </c>
      <c r="CC383">
        <v>6</v>
      </c>
      <c r="CD383">
        <v>3</v>
      </c>
      <c r="CE383">
        <v>1</v>
      </c>
      <c r="CF383">
        <v>1</v>
      </c>
      <c r="CG383">
        <v>0</v>
      </c>
      <c r="CH383">
        <v>1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1</v>
      </c>
      <c r="CQ383">
        <v>1</v>
      </c>
      <c r="CR383">
        <v>1</v>
      </c>
      <c r="CS383">
        <v>15</v>
      </c>
      <c r="CT383">
        <v>7</v>
      </c>
      <c r="CU383">
        <v>4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1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1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1</v>
      </c>
      <c r="DR383">
        <v>0</v>
      </c>
      <c r="DS383">
        <v>7</v>
      </c>
      <c r="DT383">
        <v>9</v>
      </c>
      <c r="DU383">
        <v>4</v>
      </c>
      <c r="DV383">
        <v>4</v>
      </c>
      <c r="DW383">
        <v>1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9</v>
      </c>
      <c r="ET383">
        <v>33</v>
      </c>
      <c r="EU383">
        <v>15</v>
      </c>
      <c r="EV383">
        <v>9</v>
      </c>
      <c r="EW383">
        <v>1</v>
      </c>
      <c r="EX383">
        <v>0</v>
      </c>
      <c r="EY383">
        <v>0</v>
      </c>
      <c r="EZ383">
        <v>1</v>
      </c>
      <c r="FA383">
        <v>0</v>
      </c>
      <c r="FB383">
        <v>1</v>
      </c>
      <c r="FC383">
        <v>1</v>
      </c>
      <c r="FD383">
        <v>3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1</v>
      </c>
      <c r="FK383">
        <v>1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33</v>
      </c>
      <c r="FT383">
        <v>32</v>
      </c>
      <c r="FU383">
        <v>12</v>
      </c>
      <c r="FV383">
        <v>1</v>
      </c>
      <c r="FW383">
        <v>8</v>
      </c>
      <c r="FX383">
        <v>1</v>
      </c>
      <c r="FY383">
        <v>0</v>
      </c>
      <c r="FZ383">
        <v>0</v>
      </c>
      <c r="GA383">
        <v>0</v>
      </c>
      <c r="GB383">
        <v>2</v>
      </c>
      <c r="GC383">
        <v>1</v>
      </c>
      <c r="GD383">
        <v>1</v>
      </c>
      <c r="GE383">
        <v>2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4</v>
      </c>
      <c r="GS383">
        <v>32</v>
      </c>
      <c r="GT383">
        <v>13</v>
      </c>
      <c r="GU383">
        <v>6</v>
      </c>
      <c r="GV383">
        <v>0</v>
      </c>
      <c r="GW383">
        <v>0</v>
      </c>
      <c r="GX383">
        <v>1</v>
      </c>
      <c r="GY383">
        <v>0</v>
      </c>
      <c r="GZ383">
        <v>1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5</v>
      </c>
      <c r="HS383">
        <v>13</v>
      </c>
      <c r="HT383">
        <v>2</v>
      </c>
      <c r="HU383">
        <v>1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1</v>
      </c>
      <c r="IE383">
        <v>0</v>
      </c>
      <c r="IF383">
        <v>0</v>
      </c>
      <c r="IG383">
        <v>0</v>
      </c>
      <c r="IH383">
        <v>2</v>
      </c>
    </row>
    <row r="384" spans="1:242">
      <c r="A384" t="s">
        <v>623</v>
      </c>
      <c r="B384" t="s">
        <v>620</v>
      </c>
      <c r="C384" t="str">
        <f>"080903"</f>
        <v>080903</v>
      </c>
      <c r="D384" t="s">
        <v>622</v>
      </c>
      <c r="E384">
        <v>6</v>
      </c>
      <c r="F384">
        <v>1027</v>
      </c>
      <c r="G384">
        <v>770</v>
      </c>
      <c r="H384">
        <v>254</v>
      </c>
      <c r="I384">
        <v>516</v>
      </c>
      <c r="J384">
        <v>0</v>
      </c>
      <c r="K384">
        <v>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516</v>
      </c>
      <c r="T384">
        <v>0</v>
      </c>
      <c r="U384">
        <v>0</v>
      </c>
      <c r="V384">
        <v>516</v>
      </c>
      <c r="W384">
        <v>11</v>
      </c>
      <c r="X384">
        <v>7</v>
      </c>
      <c r="Y384">
        <v>4</v>
      </c>
      <c r="Z384">
        <v>0</v>
      </c>
      <c r="AA384">
        <v>505</v>
      </c>
      <c r="AB384">
        <v>103</v>
      </c>
      <c r="AC384">
        <v>26</v>
      </c>
      <c r="AD384">
        <v>7</v>
      </c>
      <c r="AE384">
        <v>30</v>
      </c>
      <c r="AF384">
        <v>8</v>
      </c>
      <c r="AG384">
        <v>6</v>
      </c>
      <c r="AH384">
        <v>2</v>
      </c>
      <c r="AI384">
        <v>0</v>
      </c>
      <c r="AJ384">
        <v>9</v>
      </c>
      <c r="AK384">
        <v>1</v>
      </c>
      <c r="AL384">
        <v>1</v>
      </c>
      <c r="AM384">
        <v>0</v>
      </c>
      <c r="AN384">
        <v>2</v>
      </c>
      <c r="AO384">
        <v>1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0</v>
      </c>
      <c r="AX384">
        <v>0</v>
      </c>
      <c r="AY384">
        <v>1</v>
      </c>
      <c r="AZ384">
        <v>6</v>
      </c>
      <c r="BA384">
        <v>103</v>
      </c>
      <c r="BB384">
        <v>143</v>
      </c>
      <c r="BC384">
        <v>38</v>
      </c>
      <c r="BD384">
        <v>71</v>
      </c>
      <c r="BE384">
        <v>3</v>
      </c>
      <c r="BF384">
        <v>9</v>
      </c>
      <c r="BG384">
        <v>3</v>
      </c>
      <c r="BH384">
        <v>0</v>
      </c>
      <c r="BI384">
        <v>1</v>
      </c>
      <c r="BJ384">
        <v>3</v>
      </c>
      <c r="BK384">
        <v>1</v>
      </c>
      <c r="BL384">
        <v>2</v>
      </c>
      <c r="BM384">
        <v>0</v>
      </c>
      <c r="BN384">
        <v>1</v>
      </c>
      <c r="BO384">
        <v>2</v>
      </c>
      <c r="BP384">
        <v>1</v>
      </c>
      <c r="BQ384">
        <v>0</v>
      </c>
      <c r="BR384">
        <v>0</v>
      </c>
      <c r="BS384">
        <v>2</v>
      </c>
      <c r="BT384">
        <v>1</v>
      </c>
      <c r="BU384">
        <v>1</v>
      </c>
      <c r="BV384">
        <v>0</v>
      </c>
      <c r="BW384">
        <v>1</v>
      </c>
      <c r="BX384">
        <v>0</v>
      </c>
      <c r="BY384">
        <v>2</v>
      </c>
      <c r="BZ384">
        <v>1</v>
      </c>
      <c r="CA384">
        <v>143</v>
      </c>
      <c r="CB384">
        <v>25</v>
      </c>
      <c r="CC384">
        <v>13</v>
      </c>
      <c r="CD384">
        <v>2</v>
      </c>
      <c r="CE384">
        <v>1</v>
      </c>
      <c r="CF384">
        <v>2</v>
      </c>
      <c r="CG384">
        <v>1</v>
      </c>
      <c r="CH384">
        <v>1</v>
      </c>
      <c r="CI384">
        <v>0</v>
      </c>
      <c r="CJ384">
        <v>3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1</v>
      </c>
      <c r="CR384">
        <v>1</v>
      </c>
      <c r="CS384">
        <v>25</v>
      </c>
      <c r="CT384">
        <v>25</v>
      </c>
      <c r="CU384">
        <v>14</v>
      </c>
      <c r="CV384">
        <v>1</v>
      </c>
      <c r="CW384">
        <v>0</v>
      </c>
      <c r="CX384">
        <v>0</v>
      </c>
      <c r="CY384">
        <v>1</v>
      </c>
      <c r="CZ384">
        <v>0</v>
      </c>
      <c r="DA384">
        <v>0</v>
      </c>
      <c r="DB384">
        <v>1</v>
      </c>
      <c r="DC384">
        <v>0</v>
      </c>
      <c r="DD384">
        <v>0</v>
      </c>
      <c r="DE384">
        <v>1</v>
      </c>
      <c r="DF384">
        <v>1</v>
      </c>
      <c r="DG384">
        <v>0</v>
      </c>
      <c r="DH384">
        <v>0</v>
      </c>
      <c r="DI384">
        <v>2</v>
      </c>
      <c r="DJ384">
        <v>0</v>
      </c>
      <c r="DK384">
        <v>0</v>
      </c>
      <c r="DL384">
        <v>0</v>
      </c>
      <c r="DM384">
        <v>1</v>
      </c>
      <c r="DN384">
        <v>0</v>
      </c>
      <c r="DO384">
        <v>0</v>
      </c>
      <c r="DP384">
        <v>0</v>
      </c>
      <c r="DQ384">
        <v>1</v>
      </c>
      <c r="DR384">
        <v>2</v>
      </c>
      <c r="DS384">
        <v>25</v>
      </c>
      <c r="DT384">
        <v>19</v>
      </c>
      <c r="DU384">
        <v>4</v>
      </c>
      <c r="DV384">
        <v>7</v>
      </c>
      <c r="DW384">
        <v>6</v>
      </c>
      <c r="DX384">
        <v>2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19</v>
      </c>
      <c r="ET384">
        <v>48</v>
      </c>
      <c r="EU384">
        <v>22</v>
      </c>
      <c r="EV384">
        <v>4</v>
      </c>
      <c r="EW384">
        <v>0</v>
      </c>
      <c r="EX384">
        <v>0</v>
      </c>
      <c r="EY384">
        <v>7</v>
      </c>
      <c r="EZ384">
        <v>0</v>
      </c>
      <c r="FA384">
        <v>1</v>
      </c>
      <c r="FB384">
        <v>1</v>
      </c>
      <c r="FC384">
        <v>0</v>
      </c>
      <c r="FD384">
        <v>8</v>
      </c>
      <c r="FE384">
        <v>0</v>
      </c>
      <c r="FF384">
        <v>0</v>
      </c>
      <c r="FG384">
        <v>0</v>
      </c>
      <c r="FH384">
        <v>0</v>
      </c>
      <c r="FI384">
        <v>1</v>
      </c>
      <c r="FJ384">
        <v>2</v>
      </c>
      <c r="FK384">
        <v>0</v>
      </c>
      <c r="FL384">
        <v>0</v>
      </c>
      <c r="FM384">
        <v>0</v>
      </c>
      <c r="FN384">
        <v>1</v>
      </c>
      <c r="FO384">
        <v>0</v>
      </c>
      <c r="FP384">
        <v>0</v>
      </c>
      <c r="FQ384">
        <v>0</v>
      </c>
      <c r="FR384">
        <v>1</v>
      </c>
      <c r="FS384">
        <v>48</v>
      </c>
      <c r="FT384">
        <v>64</v>
      </c>
      <c r="FU384">
        <v>23</v>
      </c>
      <c r="FV384">
        <v>3</v>
      </c>
      <c r="FW384">
        <v>5</v>
      </c>
      <c r="FX384">
        <v>4</v>
      </c>
      <c r="FY384">
        <v>2</v>
      </c>
      <c r="FZ384">
        <v>2</v>
      </c>
      <c r="GA384">
        <v>3</v>
      </c>
      <c r="GB384">
        <v>5</v>
      </c>
      <c r="GC384">
        <v>1</v>
      </c>
      <c r="GD384">
        <v>0</v>
      </c>
      <c r="GE384">
        <v>2</v>
      </c>
      <c r="GF384">
        <v>0</v>
      </c>
      <c r="GG384">
        <v>2</v>
      </c>
      <c r="GH384">
        <v>1</v>
      </c>
      <c r="GI384">
        <v>0</v>
      </c>
      <c r="GJ384">
        <v>0</v>
      </c>
      <c r="GK384">
        <v>1</v>
      </c>
      <c r="GL384">
        <v>0</v>
      </c>
      <c r="GM384">
        <v>1</v>
      </c>
      <c r="GN384">
        <v>0</v>
      </c>
      <c r="GO384">
        <v>0</v>
      </c>
      <c r="GP384">
        <v>0</v>
      </c>
      <c r="GQ384">
        <v>1</v>
      </c>
      <c r="GR384">
        <v>8</v>
      </c>
      <c r="GS384">
        <v>64</v>
      </c>
      <c r="GT384">
        <v>76</v>
      </c>
      <c r="GU384">
        <v>55</v>
      </c>
      <c r="GV384">
        <v>2</v>
      </c>
      <c r="GW384">
        <v>2</v>
      </c>
      <c r="GX384">
        <v>2</v>
      </c>
      <c r="GY384">
        <v>1</v>
      </c>
      <c r="GZ384">
        <v>3</v>
      </c>
      <c r="HA384">
        <v>1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1</v>
      </c>
      <c r="HI384">
        <v>0</v>
      </c>
      <c r="HJ384">
        <v>1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8</v>
      </c>
      <c r="HS384">
        <v>76</v>
      </c>
      <c r="HT384">
        <v>2</v>
      </c>
      <c r="HU384">
        <v>0</v>
      </c>
      <c r="HV384">
        <v>0</v>
      </c>
      <c r="HW384">
        <v>1</v>
      </c>
      <c r="HX384">
        <v>0</v>
      </c>
      <c r="HY384">
        <v>0</v>
      </c>
      <c r="HZ384">
        <v>0</v>
      </c>
      <c r="IA384">
        <v>0</v>
      </c>
      <c r="IB384">
        <v>1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2</v>
      </c>
    </row>
    <row r="385" spans="1:242">
      <c r="A385" t="s">
        <v>621</v>
      </c>
      <c r="B385" t="s">
        <v>620</v>
      </c>
      <c r="C385" t="str">
        <f>"080903"</f>
        <v>080903</v>
      </c>
      <c r="D385" t="s">
        <v>619</v>
      </c>
      <c r="E385">
        <v>7</v>
      </c>
      <c r="F385">
        <v>412</v>
      </c>
      <c r="G385">
        <v>320</v>
      </c>
      <c r="H385">
        <v>133</v>
      </c>
      <c r="I385">
        <v>187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187</v>
      </c>
      <c r="T385">
        <v>0</v>
      </c>
      <c r="U385">
        <v>0</v>
      </c>
      <c r="V385">
        <v>187</v>
      </c>
      <c r="W385">
        <v>3</v>
      </c>
      <c r="X385">
        <v>3</v>
      </c>
      <c r="Y385">
        <v>0</v>
      </c>
      <c r="Z385">
        <v>0</v>
      </c>
      <c r="AA385">
        <v>184</v>
      </c>
      <c r="AB385">
        <v>90</v>
      </c>
      <c r="AC385">
        <v>15</v>
      </c>
      <c r="AD385">
        <v>8</v>
      </c>
      <c r="AE385">
        <v>46</v>
      </c>
      <c r="AF385">
        <v>13</v>
      </c>
      <c r="AG385">
        <v>1</v>
      </c>
      <c r="AH385">
        <v>0</v>
      </c>
      <c r="AI385">
        <v>2</v>
      </c>
      <c r="AJ385">
        <v>1</v>
      </c>
      <c r="AK385">
        <v>1</v>
      </c>
      <c r="AL385">
        <v>0</v>
      </c>
      <c r="AM385">
        <v>0</v>
      </c>
      <c r="AN385">
        <v>0</v>
      </c>
      <c r="AO385">
        <v>1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1</v>
      </c>
      <c r="AY385">
        <v>0</v>
      </c>
      <c r="AZ385">
        <v>1</v>
      </c>
      <c r="BA385">
        <v>90</v>
      </c>
      <c r="BB385">
        <v>32</v>
      </c>
      <c r="BC385">
        <v>6</v>
      </c>
      <c r="BD385">
        <v>17</v>
      </c>
      <c r="BE385">
        <v>0</v>
      </c>
      <c r="BF385">
        <v>1</v>
      </c>
      <c r="BG385">
        <v>0</v>
      </c>
      <c r="BH385">
        <v>0</v>
      </c>
      <c r="BI385">
        <v>0</v>
      </c>
      <c r="BJ385">
        <v>1</v>
      </c>
      <c r="BK385">
        <v>1</v>
      </c>
      <c r="BL385">
        <v>0</v>
      </c>
      <c r="BM385">
        <v>1</v>
      </c>
      <c r="BN385">
        <v>0</v>
      </c>
      <c r="BO385">
        <v>0</v>
      </c>
      <c r="BP385">
        <v>1</v>
      </c>
      <c r="BQ385">
        <v>0</v>
      </c>
      <c r="BR385">
        <v>0</v>
      </c>
      <c r="BS385">
        <v>1</v>
      </c>
      <c r="BT385">
        <v>1</v>
      </c>
      <c r="BU385">
        <v>0</v>
      </c>
      <c r="BV385">
        <v>0</v>
      </c>
      <c r="BW385">
        <v>0</v>
      </c>
      <c r="BX385">
        <v>1</v>
      </c>
      <c r="BY385">
        <v>0</v>
      </c>
      <c r="BZ385">
        <v>1</v>
      </c>
      <c r="CA385">
        <v>32</v>
      </c>
      <c r="CB385">
        <v>5</v>
      </c>
      <c r="CC385">
        <v>2</v>
      </c>
      <c r="CD385">
        <v>2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1</v>
      </c>
      <c r="CR385">
        <v>0</v>
      </c>
      <c r="CS385">
        <v>5</v>
      </c>
      <c r="CT385">
        <v>5</v>
      </c>
      <c r="CU385">
        <v>5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5</v>
      </c>
      <c r="DT385">
        <v>3</v>
      </c>
      <c r="DU385">
        <v>0</v>
      </c>
      <c r="DV385">
        <v>1</v>
      </c>
      <c r="DW385">
        <v>2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3</v>
      </c>
      <c r="ET385">
        <v>5</v>
      </c>
      <c r="EU385">
        <v>1</v>
      </c>
      <c r="EV385">
        <v>2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1</v>
      </c>
      <c r="FD385">
        <v>1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5</v>
      </c>
      <c r="FT385">
        <v>22</v>
      </c>
      <c r="FU385">
        <v>3</v>
      </c>
      <c r="FV385">
        <v>0</v>
      </c>
      <c r="FW385">
        <v>2</v>
      </c>
      <c r="FX385">
        <v>0</v>
      </c>
      <c r="FY385">
        <v>0</v>
      </c>
      <c r="FZ385">
        <v>5</v>
      </c>
      <c r="GA385">
        <v>0</v>
      </c>
      <c r="GB385">
        <v>2</v>
      </c>
      <c r="GC385">
        <v>1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1</v>
      </c>
      <c r="GR385">
        <v>8</v>
      </c>
      <c r="GS385">
        <v>22</v>
      </c>
      <c r="GT385">
        <v>22</v>
      </c>
      <c r="GU385">
        <v>16</v>
      </c>
      <c r="GV385">
        <v>0</v>
      </c>
      <c r="GW385">
        <v>1</v>
      </c>
      <c r="GX385">
        <v>2</v>
      </c>
      <c r="GY385">
        <v>0</v>
      </c>
      <c r="GZ385">
        <v>0</v>
      </c>
      <c r="HA385">
        <v>0</v>
      </c>
      <c r="HB385">
        <v>0</v>
      </c>
      <c r="HC385">
        <v>1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2</v>
      </c>
      <c r="HR385">
        <v>0</v>
      </c>
      <c r="HS385">
        <v>22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</row>
    <row r="386" spans="1:242">
      <c r="A386" t="s">
        <v>618</v>
      </c>
      <c r="B386" t="s">
        <v>613</v>
      </c>
      <c r="C386" t="str">
        <f>"080904"</f>
        <v>080904</v>
      </c>
      <c r="D386" t="s">
        <v>617</v>
      </c>
      <c r="E386">
        <v>1</v>
      </c>
      <c r="F386">
        <v>1894</v>
      </c>
      <c r="G386">
        <v>1450</v>
      </c>
      <c r="H386">
        <v>633</v>
      </c>
      <c r="I386">
        <v>817</v>
      </c>
      <c r="J386">
        <v>1</v>
      </c>
      <c r="K386">
        <v>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817</v>
      </c>
      <c r="T386">
        <v>0</v>
      </c>
      <c r="U386">
        <v>0</v>
      </c>
      <c r="V386">
        <v>817</v>
      </c>
      <c r="W386">
        <v>32</v>
      </c>
      <c r="X386">
        <v>26</v>
      </c>
      <c r="Y386">
        <v>4</v>
      </c>
      <c r="Z386">
        <v>0</v>
      </c>
      <c r="AA386">
        <v>785</v>
      </c>
      <c r="AB386">
        <v>164</v>
      </c>
      <c r="AC386">
        <v>38</v>
      </c>
      <c r="AD386">
        <v>18</v>
      </c>
      <c r="AE386">
        <v>48</v>
      </c>
      <c r="AF386">
        <v>14</v>
      </c>
      <c r="AG386">
        <v>9</v>
      </c>
      <c r="AH386">
        <v>2</v>
      </c>
      <c r="AI386">
        <v>1</v>
      </c>
      <c r="AJ386">
        <v>3</v>
      </c>
      <c r="AK386">
        <v>2</v>
      </c>
      <c r="AL386">
        <v>2</v>
      </c>
      <c r="AM386">
        <v>1</v>
      </c>
      <c r="AN386">
        <v>0</v>
      </c>
      <c r="AO386">
        <v>4</v>
      </c>
      <c r="AP386">
        <v>0</v>
      </c>
      <c r="AQ386">
        <v>1</v>
      </c>
      <c r="AR386">
        <v>2</v>
      </c>
      <c r="AS386">
        <v>4</v>
      </c>
      <c r="AT386">
        <v>0</v>
      </c>
      <c r="AU386">
        <v>1</v>
      </c>
      <c r="AV386">
        <v>0</v>
      </c>
      <c r="AW386">
        <v>1</v>
      </c>
      <c r="AX386">
        <v>0</v>
      </c>
      <c r="AY386">
        <v>0</v>
      </c>
      <c r="AZ386">
        <v>13</v>
      </c>
      <c r="BA386">
        <v>164</v>
      </c>
      <c r="BB386">
        <v>208</v>
      </c>
      <c r="BC386">
        <v>71</v>
      </c>
      <c r="BD386">
        <v>73</v>
      </c>
      <c r="BE386">
        <v>5</v>
      </c>
      <c r="BF386">
        <v>7</v>
      </c>
      <c r="BG386">
        <v>2</v>
      </c>
      <c r="BH386">
        <v>0</v>
      </c>
      <c r="BI386">
        <v>0</v>
      </c>
      <c r="BJ386">
        <v>0</v>
      </c>
      <c r="BK386">
        <v>0</v>
      </c>
      <c r="BL386">
        <v>16</v>
      </c>
      <c r="BM386">
        <v>1</v>
      </c>
      <c r="BN386">
        <v>3</v>
      </c>
      <c r="BO386">
        <v>2</v>
      </c>
      <c r="BP386">
        <v>1</v>
      </c>
      <c r="BQ386">
        <v>0</v>
      </c>
      <c r="BR386">
        <v>1</v>
      </c>
      <c r="BS386">
        <v>0</v>
      </c>
      <c r="BT386">
        <v>16</v>
      </c>
      <c r="BU386">
        <v>2</v>
      </c>
      <c r="BV386">
        <v>2</v>
      </c>
      <c r="BW386">
        <v>4</v>
      </c>
      <c r="BX386">
        <v>0</v>
      </c>
      <c r="BY386">
        <v>1</v>
      </c>
      <c r="BZ386">
        <v>1</v>
      </c>
      <c r="CA386">
        <v>208</v>
      </c>
      <c r="CB386">
        <v>21</v>
      </c>
      <c r="CC386">
        <v>14</v>
      </c>
      <c r="CD386">
        <v>2</v>
      </c>
      <c r="CE386">
        <v>0</v>
      </c>
      <c r="CF386">
        <v>0</v>
      </c>
      <c r="CG386">
        <v>1</v>
      </c>
      <c r="CH386">
        <v>0</v>
      </c>
      <c r="CI386">
        <v>1</v>
      </c>
      <c r="CJ386">
        <v>1</v>
      </c>
      <c r="CK386">
        <v>0</v>
      </c>
      <c r="CL386">
        <v>1</v>
      </c>
      <c r="CM386">
        <v>0</v>
      </c>
      <c r="CN386">
        <v>0</v>
      </c>
      <c r="CO386">
        <v>1</v>
      </c>
      <c r="CP386">
        <v>0</v>
      </c>
      <c r="CQ386">
        <v>0</v>
      </c>
      <c r="CR386">
        <v>0</v>
      </c>
      <c r="CS386">
        <v>21</v>
      </c>
      <c r="CT386">
        <v>40</v>
      </c>
      <c r="CU386">
        <v>22</v>
      </c>
      <c r="CV386">
        <v>2</v>
      </c>
      <c r="CW386">
        <v>2</v>
      </c>
      <c r="CX386">
        <v>1</v>
      </c>
      <c r="CY386">
        <v>1</v>
      </c>
      <c r="CZ386">
        <v>3</v>
      </c>
      <c r="DA386">
        <v>0</v>
      </c>
      <c r="DB386">
        <v>0</v>
      </c>
      <c r="DC386">
        <v>0</v>
      </c>
      <c r="DD386">
        <v>0</v>
      </c>
      <c r="DE386">
        <v>3</v>
      </c>
      <c r="DF386">
        <v>1</v>
      </c>
      <c r="DG386">
        <v>1</v>
      </c>
      <c r="DH386">
        <v>1</v>
      </c>
      <c r="DI386">
        <v>0</v>
      </c>
      <c r="DJ386">
        <v>0</v>
      </c>
      <c r="DK386">
        <v>1</v>
      </c>
      <c r="DL386">
        <v>0</v>
      </c>
      <c r="DM386">
        <v>0</v>
      </c>
      <c r="DN386">
        <v>1</v>
      </c>
      <c r="DO386">
        <v>0</v>
      </c>
      <c r="DP386">
        <v>1</v>
      </c>
      <c r="DQ386">
        <v>0</v>
      </c>
      <c r="DR386">
        <v>0</v>
      </c>
      <c r="DS386">
        <v>40</v>
      </c>
      <c r="DT386">
        <v>138</v>
      </c>
      <c r="DU386">
        <v>1</v>
      </c>
      <c r="DV386">
        <v>12</v>
      </c>
      <c r="DW386">
        <v>11</v>
      </c>
      <c r="DX386">
        <v>0</v>
      </c>
      <c r="DY386">
        <v>0</v>
      </c>
      <c r="DZ386">
        <v>0</v>
      </c>
      <c r="EA386">
        <v>0</v>
      </c>
      <c r="EB386">
        <v>1</v>
      </c>
      <c r="EC386">
        <v>0</v>
      </c>
      <c r="ED386">
        <v>0</v>
      </c>
      <c r="EE386">
        <v>0</v>
      </c>
      <c r="EF386">
        <v>0</v>
      </c>
      <c r="EG386">
        <v>112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1</v>
      </c>
      <c r="ES386">
        <v>138</v>
      </c>
      <c r="ET386">
        <v>46</v>
      </c>
      <c r="EU386">
        <v>19</v>
      </c>
      <c r="EV386">
        <v>3</v>
      </c>
      <c r="EW386">
        <v>0</v>
      </c>
      <c r="EX386">
        <v>2</v>
      </c>
      <c r="EY386">
        <v>1</v>
      </c>
      <c r="EZ386">
        <v>0</v>
      </c>
      <c r="FA386">
        <v>0</v>
      </c>
      <c r="FB386">
        <v>1</v>
      </c>
      <c r="FC386">
        <v>1</v>
      </c>
      <c r="FD386">
        <v>6</v>
      </c>
      <c r="FE386">
        <v>0</v>
      </c>
      <c r="FF386">
        <v>0</v>
      </c>
      <c r="FG386">
        <v>0</v>
      </c>
      <c r="FH386">
        <v>0</v>
      </c>
      <c r="FI386">
        <v>1</v>
      </c>
      <c r="FJ386">
        <v>2</v>
      </c>
      <c r="FK386">
        <v>0</v>
      </c>
      <c r="FL386">
        <v>1</v>
      </c>
      <c r="FM386">
        <v>0</v>
      </c>
      <c r="FN386">
        <v>0</v>
      </c>
      <c r="FO386">
        <v>1</v>
      </c>
      <c r="FP386">
        <v>0</v>
      </c>
      <c r="FQ386">
        <v>0</v>
      </c>
      <c r="FR386">
        <v>8</v>
      </c>
      <c r="FS386">
        <v>46</v>
      </c>
      <c r="FT386">
        <v>80</v>
      </c>
      <c r="FU386">
        <v>22</v>
      </c>
      <c r="FV386">
        <v>6</v>
      </c>
      <c r="FW386">
        <v>4</v>
      </c>
      <c r="FX386">
        <v>4</v>
      </c>
      <c r="FY386">
        <v>2</v>
      </c>
      <c r="FZ386">
        <v>2</v>
      </c>
      <c r="GA386">
        <v>9</v>
      </c>
      <c r="GB386">
        <v>2</v>
      </c>
      <c r="GC386">
        <v>0</v>
      </c>
      <c r="GD386">
        <v>4</v>
      </c>
      <c r="GE386">
        <v>2</v>
      </c>
      <c r="GF386">
        <v>1</v>
      </c>
      <c r="GG386">
        <v>5</v>
      </c>
      <c r="GH386">
        <v>0</v>
      </c>
      <c r="GI386">
        <v>1</v>
      </c>
      <c r="GJ386">
        <v>2</v>
      </c>
      <c r="GK386">
        <v>1</v>
      </c>
      <c r="GL386">
        <v>1</v>
      </c>
      <c r="GM386">
        <v>1</v>
      </c>
      <c r="GN386">
        <v>0</v>
      </c>
      <c r="GO386">
        <v>1</v>
      </c>
      <c r="GP386">
        <v>3</v>
      </c>
      <c r="GQ386">
        <v>3</v>
      </c>
      <c r="GR386">
        <v>4</v>
      </c>
      <c r="GS386">
        <v>80</v>
      </c>
      <c r="GT386">
        <v>80</v>
      </c>
      <c r="GU386">
        <v>60</v>
      </c>
      <c r="GV386">
        <v>1</v>
      </c>
      <c r="GW386">
        <v>3</v>
      </c>
      <c r="GX386">
        <v>3</v>
      </c>
      <c r="GY386">
        <v>1</v>
      </c>
      <c r="GZ386">
        <v>2</v>
      </c>
      <c r="HA386">
        <v>0</v>
      </c>
      <c r="HB386">
        <v>0</v>
      </c>
      <c r="HC386">
        <v>1</v>
      </c>
      <c r="HD386">
        <v>0</v>
      </c>
      <c r="HE386">
        <v>1</v>
      </c>
      <c r="HF386">
        <v>1</v>
      </c>
      <c r="HG386">
        <v>0</v>
      </c>
      <c r="HH386">
        <v>2</v>
      </c>
      <c r="HI386">
        <v>1</v>
      </c>
      <c r="HJ386">
        <v>0</v>
      </c>
      <c r="HK386">
        <v>0</v>
      </c>
      <c r="HL386">
        <v>2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2</v>
      </c>
      <c r="HS386">
        <v>80</v>
      </c>
      <c r="HT386">
        <v>8</v>
      </c>
      <c r="HU386">
        <v>2</v>
      </c>
      <c r="HV386">
        <v>0</v>
      </c>
      <c r="HW386">
        <v>0</v>
      </c>
      <c r="HX386">
        <v>2</v>
      </c>
      <c r="HY386">
        <v>1</v>
      </c>
      <c r="HZ386">
        <v>1</v>
      </c>
      <c r="IA386">
        <v>0</v>
      </c>
      <c r="IB386">
        <v>0</v>
      </c>
      <c r="IC386">
        <v>1</v>
      </c>
      <c r="ID386">
        <v>0</v>
      </c>
      <c r="IE386">
        <v>1</v>
      </c>
      <c r="IF386">
        <v>0</v>
      </c>
      <c r="IG386">
        <v>0</v>
      </c>
      <c r="IH386">
        <v>8</v>
      </c>
    </row>
    <row r="387" spans="1:242">
      <c r="A387" t="s">
        <v>616</v>
      </c>
      <c r="B387" t="s">
        <v>613</v>
      </c>
      <c r="C387" t="str">
        <f>"080904"</f>
        <v>080904</v>
      </c>
      <c r="D387" t="s">
        <v>615</v>
      </c>
      <c r="E387">
        <v>2</v>
      </c>
      <c r="F387">
        <v>2037</v>
      </c>
      <c r="G387">
        <v>1540</v>
      </c>
      <c r="H387">
        <v>716</v>
      </c>
      <c r="I387">
        <v>824</v>
      </c>
      <c r="J387">
        <v>0</v>
      </c>
      <c r="K387">
        <v>7</v>
      </c>
      <c r="L387">
        <v>2</v>
      </c>
      <c r="M387">
        <v>2</v>
      </c>
      <c r="N387">
        <v>0</v>
      </c>
      <c r="O387">
        <v>0</v>
      </c>
      <c r="P387">
        <v>0</v>
      </c>
      <c r="Q387">
        <v>0</v>
      </c>
      <c r="R387">
        <v>2</v>
      </c>
      <c r="S387">
        <v>826</v>
      </c>
      <c r="T387">
        <v>2</v>
      </c>
      <c r="U387">
        <v>0</v>
      </c>
      <c r="V387">
        <v>826</v>
      </c>
      <c r="W387">
        <v>30</v>
      </c>
      <c r="X387">
        <v>26</v>
      </c>
      <c r="Y387">
        <v>4</v>
      </c>
      <c r="Z387">
        <v>0</v>
      </c>
      <c r="AA387">
        <v>796</v>
      </c>
      <c r="AB387">
        <v>174</v>
      </c>
      <c r="AC387">
        <v>30</v>
      </c>
      <c r="AD387">
        <v>13</v>
      </c>
      <c r="AE387">
        <v>85</v>
      </c>
      <c r="AF387">
        <v>9</v>
      </c>
      <c r="AG387">
        <v>12</v>
      </c>
      <c r="AH387">
        <v>1</v>
      </c>
      <c r="AI387">
        <v>1</v>
      </c>
      <c r="AJ387">
        <v>0</v>
      </c>
      <c r="AK387">
        <v>3</v>
      </c>
      <c r="AL387">
        <v>0</v>
      </c>
      <c r="AM387">
        <v>2</v>
      </c>
      <c r="AN387">
        <v>3</v>
      </c>
      <c r="AO387">
        <v>1</v>
      </c>
      <c r="AP387">
        <v>0</v>
      </c>
      <c r="AQ387">
        <v>0</v>
      </c>
      <c r="AR387">
        <v>0</v>
      </c>
      <c r="AS387">
        <v>1</v>
      </c>
      <c r="AT387">
        <v>1</v>
      </c>
      <c r="AU387">
        <v>0</v>
      </c>
      <c r="AV387">
        <v>0</v>
      </c>
      <c r="AW387">
        <v>0</v>
      </c>
      <c r="AX387">
        <v>1</v>
      </c>
      <c r="AY387">
        <v>0</v>
      </c>
      <c r="AZ387">
        <v>11</v>
      </c>
      <c r="BA387">
        <v>174</v>
      </c>
      <c r="BB387">
        <v>255</v>
      </c>
      <c r="BC387">
        <v>76</v>
      </c>
      <c r="BD387">
        <v>92</v>
      </c>
      <c r="BE387">
        <v>5</v>
      </c>
      <c r="BF387">
        <v>5</v>
      </c>
      <c r="BG387">
        <v>3</v>
      </c>
      <c r="BH387">
        <v>6</v>
      </c>
      <c r="BI387">
        <v>5</v>
      </c>
      <c r="BJ387">
        <v>0</v>
      </c>
      <c r="BK387">
        <v>2</v>
      </c>
      <c r="BL387">
        <v>16</v>
      </c>
      <c r="BM387">
        <v>3</v>
      </c>
      <c r="BN387">
        <v>3</v>
      </c>
      <c r="BO387">
        <v>1</v>
      </c>
      <c r="BP387">
        <v>2</v>
      </c>
      <c r="BQ387">
        <v>0</v>
      </c>
      <c r="BR387">
        <v>1</v>
      </c>
      <c r="BS387">
        <v>6</v>
      </c>
      <c r="BT387">
        <v>13</v>
      </c>
      <c r="BU387">
        <v>5</v>
      </c>
      <c r="BV387">
        <v>1</v>
      </c>
      <c r="BW387">
        <v>5</v>
      </c>
      <c r="BX387">
        <v>0</v>
      </c>
      <c r="BY387">
        <v>0</v>
      </c>
      <c r="BZ387">
        <v>5</v>
      </c>
      <c r="CA387">
        <v>255</v>
      </c>
      <c r="CB387">
        <v>23</v>
      </c>
      <c r="CC387">
        <v>12</v>
      </c>
      <c r="CD387">
        <v>1</v>
      </c>
      <c r="CE387">
        <v>2</v>
      </c>
      <c r="CF387">
        <v>0</v>
      </c>
      <c r="CG387">
        <v>1</v>
      </c>
      <c r="CH387">
        <v>0</v>
      </c>
      <c r="CI387">
        <v>1</v>
      </c>
      <c r="CJ387">
        <v>1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2</v>
      </c>
      <c r="CQ387">
        <v>2</v>
      </c>
      <c r="CR387">
        <v>1</v>
      </c>
      <c r="CS387">
        <v>23</v>
      </c>
      <c r="CT387">
        <v>32</v>
      </c>
      <c r="CU387">
        <v>17</v>
      </c>
      <c r="CV387">
        <v>1</v>
      </c>
      <c r="CW387">
        <v>1</v>
      </c>
      <c r="CX387">
        <v>2</v>
      </c>
      <c r="CY387">
        <v>0</v>
      </c>
      <c r="CZ387">
        <v>1</v>
      </c>
      <c r="DA387">
        <v>2</v>
      </c>
      <c r="DB387">
        <v>0</v>
      </c>
      <c r="DC387">
        <v>1</v>
      </c>
      <c r="DD387">
        <v>3</v>
      </c>
      <c r="DE387">
        <v>0</v>
      </c>
      <c r="DF387">
        <v>1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1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2</v>
      </c>
      <c r="DS387">
        <v>32</v>
      </c>
      <c r="DT387">
        <v>126</v>
      </c>
      <c r="DU387">
        <v>5</v>
      </c>
      <c r="DV387">
        <v>4</v>
      </c>
      <c r="DW387">
        <v>10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106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1</v>
      </c>
      <c r="EO387">
        <v>0</v>
      </c>
      <c r="EP387">
        <v>0</v>
      </c>
      <c r="EQ387">
        <v>0</v>
      </c>
      <c r="ER387">
        <v>0</v>
      </c>
      <c r="ES387">
        <v>126</v>
      </c>
      <c r="ET387">
        <v>46</v>
      </c>
      <c r="EU387">
        <v>26</v>
      </c>
      <c r="EV387">
        <v>2</v>
      </c>
      <c r="EW387">
        <v>2</v>
      </c>
      <c r="EX387">
        <v>0</v>
      </c>
      <c r="EY387">
        <v>1</v>
      </c>
      <c r="EZ387">
        <v>0</v>
      </c>
      <c r="FA387">
        <v>0</v>
      </c>
      <c r="FB387">
        <v>1</v>
      </c>
      <c r="FC387">
        <v>0</v>
      </c>
      <c r="FD387">
        <v>10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1</v>
      </c>
      <c r="FK387">
        <v>1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2</v>
      </c>
      <c r="FS387">
        <v>46</v>
      </c>
      <c r="FT387">
        <v>54</v>
      </c>
      <c r="FU387">
        <v>14</v>
      </c>
      <c r="FV387">
        <v>5</v>
      </c>
      <c r="FW387">
        <v>0</v>
      </c>
      <c r="FX387">
        <v>1</v>
      </c>
      <c r="FY387">
        <v>0</v>
      </c>
      <c r="FZ387">
        <v>1</v>
      </c>
      <c r="GA387">
        <v>8</v>
      </c>
      <c r="GB387">
        <v>0</v>
      </c>
      <c r="GC387">
        <v>1</v>
      </c>
      <c r="GD387">
        <v>0</v>
      </c>
      <c r="GE387">
        <v>0</v>
      </c>
      <c r="GF387">
        <v>5</v>
      </c>
      <c r="GG387">
        <v>6</v>
      </c>
      <c r="GH387">
        <v>0</v>
      </c>
      <c r="GI387">
        <v>3</v>
      </c>
      <c r="GJ387">
        <v>0</v>
      </c>
      <c r="GK387">
        <v>1</v>
      </c>
      <c r="GL387">
        <v>1</v>
      </c>
      <c r="GM387">
        <v>0</v>
      </c>
      <c r="GN387">
        <v>0</v>
      </c>
      <c r="GO387">
        <v>2</v>
      </c>
      <c r="GP387">
        <v>2</v>
      </c>
      <c r="GQ387">
        <v>2</v>
      </c>
      <c r="GR387">
        <v>2</v>
      </c>
      <c r="GS387">
        <v>54</v>
      </c>
      <c r="GT387">
        <v>81</v>
      </c>
      <c r="GU387">
        <v>47</v>
      </c>
      <c r="GV387">
        <v>1</v>
      </c>
      <c r="GW387">
        <v>4</v>
      </c>
      <c r="GX387">
        <v>7</v>
      </c>
      <c r="GY387">
        <v>1</v>
      </c>
      <c r="GZ387">
        <v>0</v>
      </c>
      <c r="HA387">
        <v>5</v>
      </c>
      <c r="HB387">
        <v>3</v>
      </c>
      <c r="HC387">
        <v>0</v>
      </c>
      <c r="HD387">
        <v>0</v>
      </c>
      <c r="HE387">
        <v>1</v>
      </c>
      <c r="HF387">
        <v>0</v>
      </c>
      <c r="HG387">
        <v>1</v>
      </c>
      <c r="HH387">
        <v>0</v>
      </c>
      <c r="HI387">
        <v>1</v>
      </c>
      <c r="HJ387">
        <v>1</v>
      </c>
      <c r="HK387">
        <v>0</v>
      </c>
      <c r="HL387">
        <v>0</v>
      </c>
      <c r="HM387">
        <v>1</v>
      </c>
      <c r="HN387">
        <v>0</v>
      </c>
      <c r="HO387">
        <v>2</v>
      </c>
      <c r="HP387">
        <v>0</v>
      </c>
      <c r="HQ387">
        <v>1</v>
      </c>
      <c r="HR387">
        <v>5</v>
      </c>
      <c r="HS387">
        <v>81</v>
      </c>
      <c r="HT387">
        <v>5</v>
      </c>
      <c r="HU387">
        <v>1</v>
      </c>
      <c r="HV387">
        <v>0</v>
      </c>
      <c r="HW387">
        <v>0</v>
      </c>
      <c r="HX387">
        <v>1</v>
      </c>
      <c r="HY387">
        <v>0</v>
      </c>
      <c r="HZ387">
        <v>1</v>
      </c>
      <c r="IA387">
        <v>0</v>
      </c>
      <c r="IB387">
        <v>0</v>
      </c>
      <c r="IC387">
        <v>0</v>
      </c>
      <c r="ID387">
        <v>1</v>
      </c>
      <c r="IE387">
        <v>0</v>
      </c>
      <c r="IF387">
        <v>0</v>
      </c>
      <c r="IG387">
        <v>1</v>
      </c>
      <c r="IH387">
        <v>5</v>
      </c>
    </row>
    <row r="388" spans="1:242">
      <c r="A388" t="s">
        <v>614</v>
      </c>
      <c r="B388" t="s">
        <v>613</v>
      </c>
      <c r="C388" t="str">
        <f>"080904"</f>
        <v>080904</v>
      </c>
      <c r="D388" t="s">
        <v>325</v>
      </c>
      <c r="E388">
        <v>3</v>
      </c>
      <c r="F388">
        <v>697</v>
      </c>
      <c r="G388">
        <v>530</v>
      </c>
      <c r="H388">
        <v>249</v>
      </c>
      <c r="I388">
        <v>281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281</v>
      </c>
      <c r="T388">
        <v>0</v>
      </c>
      <c r="U388">
        <v>0</v>
      </c>
      <c r="V388">
        <v>281</v>
      </c>
      <c r="W388">
        <v>17</v>
      </c>
      <c r="X388">
        <v>15</v>
      </c>
      <c r="Y388">
        <v>2</v>
      </c>
      <c r="Z388">
        <v>0</v>
      </c>
      <c r="AA388">
        <v>264</v>
      </c>
      <c r="AB388">
        <v>73</v>
      </c>
      <c r="AC388">
        <v>14</v>
      </c>
      <c r="AD388">
        <v>4</v>
      </c>
      <c r="AE388">
        <v>23</v>
      </c>
      <c r="AF388">
        <v>5</v>
      </c>
      <c r="AG388">
        <v>2</v>
      </c>
      <c r="AH388">
        <v>3</v>
      </c>
      <c r="AI388">
        <v>0</v>
      </c>
      <c r="AJ388">
        <v>6</v>
      </c>
      <c r="AK388">
        <v>0</v>
      </c>
      <c r="AL388">
        <v>0</v>
      </c>
      <c r="AM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1</v>
      </c>
      <c r="AU388">
        <v>0</v>
      </c>
      <c r="AV388">
        <v>0</v>
      </c>
      <c r="AW388">
        <v>2</v>
      </c>
      <c r="AX388">
        <v>2</v>
      </c>
      <c r="AY388">
        <v>1</v>
      </c>
      <c r="AZ388">
        <v>8</v>
      </c>
      <c r="BA388">
        <v>73</v>
      </c>
      <c r="BB388">
        <v>49</v>
      </c>
      <c r="BC388">
        <v>13</v>
      </c>
      <c r="BD388">
        <v>16</v>
      </c>
      <c r="BE388">
        <v>1</v>
      </c>
      <c r="BF388">
        <v>0</v>
      </c>
      <c r="BG388">
        <v>0</v>
      </c>
      <c r="BH388">
        <v>0</v>
      </c>
      <c r="BI388">
        <v>4</v>
      </c>
      <c r="BJ388">
        <v>0</v>
      </c>
      <c r="BK388">
        <v>0</v>
      </c>
      <c r="BL388">
        <v>9</v>
      </c>
      <c r="BM388">
        <v>1</v>
      </c>
      <c r="BN388">
        <v>2</v>
      </c>
      <c r="BO388">
        <v>0</v>
      </c>
      <c r="BP388">
        <v>0</v>
      </c>
      <c r="BQ388">
        <v>0</v>
      </c>
      <c r="BR388">
        <v>0</v>
      </c>
      <c r="BS388">
        <v>1</v>
      </c>
      <c r="BT388">
        <v>0</v>
      </c>
      <c r="BU388">
        <v>1</v>
      </c>
      <c r="BV388">
        <v>0</v>
      </c>
      <c r="BW388">
        <v>1</v>
      </c>
      <c r="BX388">
        <v>0</v>
      </c>
      <c r="BY388">
        <v>0</v>
      </c>
      <c r="BZ388">
        <v>0</v>
      </c>
      <c r="CA388">
        <v>49</v>
      </c>
      <c r="CB388">
        <v>14</v>
      </c>
      <c r="CC388">
        <v>6</v>
      </c>
      <c r="CD388">
        <v>0</v>
      </c>
      <c r="CE388">
        <v>2</v>
      </c>
      <c r="CF388">
        <v>0</v>
      </c>
      <c r="CG388">
        <v>0</v>
      </c>
      <c r="CH388">
        <v>0</v>
      </c>
      <c r="CI388">
        <v>2</v>
      </c>
      <c r="CJ388">
        <v>1</v>
      </c>
      <c r="CK388">
        <v>1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2</v>
      </c>
      <c r="CS388">
        <v>14</v>
      </c>
      <c r="CT388">
        <v>3</v>
      </c>
      <c r="CU388">
        <v>1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1</v>
      </c>
      <c r="DE388">
        <v>1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3</v>
      </c>
      <c r="DT388">
        <v>48</v>
      </c>
      <c r="DU388">
        <v>4</v>
      </c>
      <c r="DV388">
        <v>6</v>
      </c>
      <c r="DW388">
        <v>4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31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3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48</v>
      </c>
      <c r="ET388">
        <v>30</v>
      </c>
      <c r="EU388">
        <v>18</v>
      </c>
      <c r="EV388">
        <v>2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4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1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5</v>
      </c>
      <c r="FS388">
        <v>30</v>
      </c>
      <c r="FT388">
        <v>27</v>
      </c>
      <c r="FU388">
        <v>3</v>
      </c>
      <c r="FV388">
        <v>9</v>
      </c>
      <c r="FW388">
        <v>2</v>
      </c>
      <c r="FX388">
        <v>1</v>
      </c>
      <c r="FY388">
        <v>2</v>
      </c>
      <c r="FZ388">
        <v>0</v>
      </c>
      <c r="GA388">
        <v>0</v>
      </c>
      <c r="GB388">
        <v>1</v>
      </c>
      <c r="GC388">
        <v>2</v>
      </c>
      <c r="GD388">
        <v>0</v>
      </c>
      <c r="GE388">
        <v>1</v>
      </c>
      <c r="GF388">
        <v>0</v>
      </c>
      <c r="GG388">
        <v>0</v>
      </c>
      <c r="GH388">
        <v>0</v>
      </c>
      <c r="GI388">
        <v>1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2</v>
      </c>
      <c r="GP388">
        <v>0</v>
      </c>
      <c r="GQ388">
        <v>0</v>
      </c>
      <c r="GR388">
        <v>3</v>
      </c>
      <c r="GS388">
        <v>27</v>
      </c>
      <c r="GT388">
        <v>18</v>
      </c>
      <c r="GU388">
        <v>10</v>
      </c>
      <c r="GV388">
        <v>1</v>
      </c>
      <c r="GW388">
        <v>1</v>
      </c>
      <c r="GX388">
        <v>3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1</v>
      </c>
      <c r="HR388">
        <v>2</v>
      </c>
      <c r="HS388">
        <v>18</v>
      </c>
      <c r="HT388">
        <v>2</v>
      </c>
      <c r="HU388">
        <v>1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1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2</v>
      </c>
    </row>
    <row r="389" spans="1:242">
      <c r="A389" t="s">
        <v>612</v>
      </c>
      <c r="B389" t="s">
        <v>599</v>
      </c>
      <c r="C389" t="str">
        <f>"080905"</f>
        <v>080905</v>
      </c>
      <c r="D389" t="s">
        <v>611</v>
      </c>
      <c r="E389">
        <v>1</v>
      </c>
      <c r="F389">
        <v>2277</v>
      </c>
      <c r="G389">
        <v>1740</v>
      </c>
      <c r="H389">
        <v>777</v>
      </c>
      <c r="I389">
        <v>963</v>
      </c>
      <c r="J389">
        <v>0</v>
      </c>
      <c r="K389">
        <v>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961</v>
      </c>
      <c r="T389">
        <v>0</v>
      </c>
      <c r="U389">
        <v>0</v>
      </c>
      <c r="V389">
        <v>961</v>
      </c>
      <c r="W389">
        <v>26</v>
      </c>
      <c r="X389">
        <v>20</v>
      </c>
      <c r="Y389">
        <v>6</v>
      </c>
      <c r="Z389">
        <v>0</v>
      </c>
      <c r="AA389">
        <v>935</v>
      </c>
      <c r="AB389">
        <v>255</v>
      </c>
      <c r="AC389">
        <v>56</v>
      </c>
      <c r="AD389">
        <v>24</v>
      </c>
      <c r="AE389">
        <v>62</v>
      </c>
      <c r="AF389">
        <v>27</v>
      </c>
      <c r="AG389">
        <v>5</v>
      </c>
      <c r="AH389">
        <v>4</v>
      </c>
      <c r="AI389">
        <v>7</v>
      </c>
      <c r="AJ389">
        <v>12</v>
      </c>
      <c r="AK389">
        <v>6</v>
      </c>
      <c r="AL389">
        <v>2</v>
      </c>
      <c r="AM389">
        <v>3</v>
      </c>
      <c r="AN389">
        <v>0</v>
      </c>
      <c r="AO389">
        <v>1</v>
      </c>
      <c r="AP389">
        <v>4</v>
      </c>
      <c r="AQ389">
        <v>1</v>
      </c>
      <c r="AR389">
        <v>3</v>
      </c>
      <c r="AS389">
        <v>5</v>
      </c>
      <c r="AT389">
        <v>2</v>
      </c>
      <c r="AU389">
        <v>1</v>
      </c>
      <c r="AV389">
        <v>2</v>
      </c>
      <c r="AW389">
        <v>0</v>
      </c>
      <c r="AX389">
        <v>2</v>
      </c>
      <c r="AY389">
        <v>5</v>
      </c>
      <c r="AZ389">
        <v>21</v>
      </c>
      <c r="BA389">
        <v>255</v>
      </c>
      <c r="BB389">
        <v>272</v>
      </c>
      <c r="BC389">
        <v>99</v>
      </c>
      <c r="BD389">
        <v>104</v>
      </c>
      <c r="BE389">
        <v>3</v>
      </c>
      <c r="BF389">
        <v>10</v>
      </c>
      <c r="BG389">
        <v>4</v>
      </c>
      <c r="BH389">
        <v>1</v>
      </c>
      <c r="BI389">
        <v>2</v>
      </c>
      <c r="BJ389">
        <v>2</v>
      </c>
      <c r="BK389">
        <v>2</v>
      </c>
      <c r="BL389">
        <v>7</v>
      </c>
      <c r="BM389">
        <v>3</v>
      </c>
      <c r="BN389">
        <v>4</v>
      </c>
      <c r="BO389">
        <v>0</v>
      </c>
      <c r="BP389">
        <v>1</v>
      </c>
      <c r="BQ389">
        <v>0</v>
      </c>
      <c r="BR389">
        <v>1</v>
      </c>
      <c r="BS389">
        <v>2</v>
      </c>
      <c r="BT389">
        <v>4</v>
      </c>
      <c r="BU389">
        <v>8</v>
      </c>
      <c r="BV389">
        <v>5</v>
      </c>
      <c r="BW389">
        <v>3</v>
      </c>
      <c r="BX389">
        <v>3</v>
      </c>
      <c r="BY389">
        <v>0</v>
      </c>
      <c r="BZ389">
        <v>4</v>
      </c>
      <c r="CA389">
        <v>272</v>
      </c>
      <c r="CB389">
        <v>49</v>
      </c>
      <c r="CC389">
        <v>18</v>
      </c>
      <c r="CD389">
        <v>8</v>
      </c>
      <c r="CE389">
        <v>1</v>
      </c>
      <c r="CF389">
        <v>1</v>
      </c>
      <c r="CG389">
        <v>1</v>
      </c>
      <c r="CH389">
        <v>3</v>
      </c>
      <c r="CI389">
        <v>1</v>
      </c>
      <c r="CJ389">
        <v>4</v>
      </c>
      <c r="CK389">
        <v>2</v>
      </c>
      <c r="CL389">
        <v>1</v>
      </c>
      <c r="CM389">
        <v>0</v>
      </c>
      <c r="CN389">
        <v>0</v>
      </c>
      <c r="CO389">
        <v>3</v>
      </c>
      <c r="CP389">
        <v>0</v>
      </c>
      <c r="CQ389">
        <v>1</v>
      </c>
      <c r="CR389">
        <v>5</v>
      </c>
      <c r="CS389">
        <v>49</v>
      </c>
      <c r="CT389">
        <v>33</v>
      </c>
      <c r="CU389">
        <v>16</v>
      </c>
      <c r="CV389">
        <v>1</v>
      </c>
      <c r="CW389">
        <v>3</v>
      </c>
      <c r="CX389">
        <v>1</v>
      </c>
      <c r="CY389">
        <v>0</v>
      </c>
      <c r="CZ389">
        <v>4</v>
      </c>
      <c r="DA389">
        <v>0</v>
      </c>
      <c r="DB389">
        <v>1</v>
      </c>
      <c r="DC389">
        <v>0</v>
      </c>
      <c r="DD389">
        <v>1</v>
      </c>
      <c r="DE389">
        <v>1</v>
      </c>
      <c r="DF389">
        <v>2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1</v>
      </c>
      <c r="DP389">
        <v>1</v>
      </c>
      <c r="DQ389">
        <v>1</v>
      </c>
      <c r="DR389">
        <v>0</v>
      </c>
      <c r="DS389">
        <v>33</v>
      </c>
      <c r="DT389">
        <v>58</v>
      </c>
      <c r="DU389">
        <v>17</v>
      </c>
      <c r="DV389">
        <v>26</v>
      </c>
      <c r="DW389">
        <v>3</v>
      </c>
      <c r="DX389">
        <v>1</v>
      </c>
      <c r="DY389">
        <v>2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1</v>
      </c>
      <c r="EG389">
        <v>0</v>
      </c>
      <c r="EH389">
        <v>2</v>
      </c>
      <c r="EI389">
        <v>2</v>
      </c>
      <c r="EJ389">
        <v>0</v>
      </c>
      <c r="EK389">
        <v>0</v>
      </c>
      <c r="EL389">
        <v>0</v>
      </c>
      <c r="EM389">
        <v>1</v>
      </c>
      <c r="EN389">
        <v>0</v>
      </c>
      <c r="EO389">
        <v>0</v>
      </c>
      <c r="EP389">
        <v>2</v>
      </c>
      <c r="EQ389">
        <v>1</v>
      </c>
      <c r="ER389">
        <v>0</v>
      </c>
      <c r="ES389">
        <v>58</v>
      </c>
      <c r="ET389">
        <v>85</v>
      </c>
      <c r="EU389">
        <v>44</v>
      </c>
      <c r="EV389">
        <v>9</v>
      </c>
      <c r="EW389">
        <v>1</v>
      </c>
      <c r="EX389">
        <v>0</v>
      </c>
      <c r="EY389">
        <v>2</v>
      </c>
      <c r="EZ389">
        <v>0</v>
      </c>
      <c r="FA389">
        <v>3</v>
      </c>
      <c r="FB389">
        <v>1</v>
      </c>
      <c r="FC389">
        <v>4</v>
      </c>
      <c r="FD389">
        <v>9</v>
      </c>
      <c r="FE389">
        <v>0</v>
      </c>
      <c r="FF389">
        <v>0</v>
      </c>
      <c r="FG389">
        <v>0</v>
      </c>
      <c r="FH389">
        <v>0</v>
      </c>
      <c r="FI389">
        <v>1</v>
      </c>
      <c r="FJ389">
        <v>4</v>
      </c>
      <c r="FK389">
        <v>0</v>
      </c>
      <c r="FL389">
        <v>4</v>
      </c>
      <c r="FM389">
        <v>0</v>
      </c>
      <c r="FN389">
        <v>0</v>
      </c>
      <c r="FO389">
        <v>1</v>
      </c>
      <c r="FP389">
        <v>0</v>
      </c>
      <c r="FQ389">
        <v>0</v>
      </c>
      <c r="FR389">
        <v>2</v>
      </c>
      <c r="FS389">
        <v>85</v>
      </c>
      <c r="FT389">
        <v>96</v>
      </c>
      <c r="FU389">
        <v>36</v>
      </c>
      <c r="FV389">
        <v>3</v>
      </c>
      <c r="FW389">
        <v>11</v>
      </c>
      <c r="FX389">
        <v>4</v>
      </c>
      <c r="FY389">
        <v>4</v>
      </c>
      <c r="FZ389">
        <v>6</v>
      </c>
      <c r="GA389">
        <v>7</v>
      </c>
      <c r="GB389">
        <v>3</v>
      </c>
      <c r="GC389">
        <v>1</v>
      </c>
      <c r="GD389">
        <v>1</v>
      </c>
      <c r="GE389">
        <v>1</v>
      </c>
      <c r="GF389">
        <v>1</v>
      </c>
      <c r="GG389">
        <v>2</v>
      </c>
      <c r="GH389">
        <v>0</v>
      </c>
      <c r="GI389">
        <v>2</v>
      </c>
      <c r="GJ389">
        <v>1</v>
      </c>
      <c r="GK389">
        <v>0</v>
      </c>
      <c r="GL389">
        <v>1</v>
      </c>
      <c r="GM389">
        <v>2</v>
      </c>
      <c r="GN389">
        <v>0</v>
      </c>
      <c r="GO389">
        <v>0</v>
      </c>
      <c r="GP389">
        <v>2</v>
      </c>
      <c r="GQ389">
        <v>2</v>
      </c>
      <c r="GR389">
        <v>6</v>
      </c>
      <c r="GS389">
        <v>96</v>
      </c>
      <c r="GT389">
        <v>82</v>
      </c>
      <c r="GU389">
        <v>53</v>
      </c>
      <c r="GV389">
        <v>3</v>
      </c>
      <c r="GW389">
        <v>2</v>
      </c>
      <c r="GX389">
        <v>2</v>
      </c>
      <c r="GY389">
        <v>0</v>
      </c>
      <c r="GZ389">
        <v>4</v>
      </c>
      <c r="HA389">
        <v>1</v>
      </c>
      <c r="HB389">
        <v>0</v>
      </c>
      <c r="HC389">
        <v>0</v>
      </c>
      <c r="HD389">
        <v>0</v>
      </c>
      <c r="HE389">
        <v>1</v>
      </c>
      <c r="HF389">
        <v>3</v>
      </c>
      <c r="HG389">
        <v>3</v>
      </c>
      <c r="HH389">
        <v>1</v>
      </c>
      <c r="HI389">
        <v>0</v>
      </c>
      <c r="HJ389">
        <v>0</v>
      </c>
      <c r="HK389">
        <v>0</v>
      </c>
      <c r="HL389">
        <v>1</v>
      </c>
      <c r="HM389">
        <v>0</v>
      </c>
      <c r="HN389">
        <v>1</v>
      </c>
      <c r="HO389">
        <v>1</v>
      </c>
      <c r="HP389">
        <v>0</v>
      </c>
      <c r="HQ389">
        <v>1</v>
      </c>
      <c r="HR389">
        <v>5</v>
      </c>
      <c r="HS389">
        <v>82</v>
      </c>
      <c r="HT389">
        <v>5</v>
      </c>
      <c r="HU389">
        <v>1</v>
      </c>
      <c r="HV389">
        <v>0</v>
      </c>
      <c r="HW389">
        <v>1</v>
      </c>
      <c r="HX389">
        <v>0</v>
      </c>
      <c r="HY389">
        <v>2</v>
      </c>
      <c r="HZ389">
        <v>0</v>
      </c>
      <c r="IA389">
        <v>0</v>
      </c>
      <c r="IB389">
        <v>0</v>
      </c>
      <c r="IC389">
        <v>1</v>
      </c>
      <c r="ID389">
        <v>0</v>
      </c>
      <c r="IE389">
        <v>0</v>
      </c>
      <c r="IF389">
        <v>0</v>
      </c>
      <c r="IG389">
        <v>0</v>
      </c>
      <c r="IH389">
        <v>5</v>
      </c>
    </row>
    <row r="390" spans="1:242">
      <c r="A390" t="s">
        <v>610</v>
      </c>
      <c r="B390" t="s">
        <v>599</v>
      </c>
      <c r="C390" t="str">
        <f>"080905"</f>
        <v>080905</v>
      </c>
      <c r="D390" t="s">
        <v>609</v>
      </c>
      <c r="E390">
        <v>2</v>
      </c>
      <c r="F390">
        <v>1865</v>
      </c>
      <c r="G390">
        <v>1420</v>
      </c>
      <c r="H390">
        <v>594</v>
      </c>
      <c r="I390">
        <v>826</v>
      </c>
      <c r="J390">
        <v>0</v>
      </c>
      <c r="K390">
        <v>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826</v>
      </c>
      <c r="T390">
        <v>0</v>
      </c>
      <c r="U390">
        <v>0</v>
      </c>
      <c r="V390">
        <v>826</v>
      </c>
      <c r="W390">
        <v>24</v>
      </c>
      <c r="X390">
        <v>16</v>
      </c>
      <c r="Y390">
        <v>7</v>
      </c>
      <c r="Z390">
        <v>0</v>
      </c>
      <c r="AA390">
        <v>802</v>
      </c>
      <c r="AB390">
        <v>167</v>
      </c>
      <c r="AC390">
        <v>35</v>
      </c>
      <c r="AD390">
        <v>20</v>
      </c>
      <c r="AE390">
        <v>35</v>
      </c>
      <c r="AF390">
        <v>22</v>
      </c>
      <c r="AG390">
        <v>6</v>
      </c>
      <c r="AH390">
        <v>3</v>
      </c>
      <c r="AI390">
        <v>1</v>
      </c>
      <c r="AJ390">
        <v>6</v>
      </c>
      <c r="AK390">
        <v>7</v>
      </c>
      <c r="AL390">
        <v>0</v>
      </c>
      <c r="AM390">
        <v>0</v>
      </c>
      <c r="AN390">
        <v>0</v>
      </c>
      <c r="AO390">
        <v>1</v>
      </c>
      <c r="AP390">
        <v>0</v>
      </c>
      <c r="AQ390">
        <v>1</v>
      </c>
      <c r="AR390">
        <v>3</v>
      </c>
      <c r="AS390">
        <v>2</v>
      </c>
      <c r="AT390">
        <v>1</v>
      </c>
      <c r="AU390">
        <v>0</v>
      </c>
      <c r="AV390">
        <v>1</v>
      </c>
      <c r="AW390">
        <v>1</v>
      </c>
      <c r="AX390">
        <v>1</v>
      </c>
      <c r="AY390">
        <v>0</v>
      </c>
      <c r="AZ390">
        <v>21</v>
      </c>
      <c r="BA390">
        <v>167</v>
      </c>
      <c r="BB390">
        <v>233</v>
      </c>
      <c r="BC390">
        <v>61</v>
      </c>
      <c r="BD390">
        <v>91</v>
      </c>
      <c r="BE390">
        <v>4</v>
      </c>
      <c r="BF390">
        <v>12</v>
      </c>
      <c r="BG390">
        <v>8</v>
      </c>
      <c r="BH390">
        <v>1</v>
      </c>
      <c r="BI390">
        <v>21</v>
      </c>
      <c r="BJ390">
        <v>1</v>
      </c>
      <c r="BK390">
        <v>0</v>
      </c>
      <c r="BL390">
        <v>4</v>
      </c>
      <c r="BM390">
        <v>1</v>
      </c>
      <c r="BN390">
        <v>0</v>
      </c>
      <c r="BO390">
        <v>2</v>
      </c>
      <c r="BP390">
        <v>1</v>
      </c>
      <c r="BQ390">
        <v>1</v>
      </c>
      <c r="BR390">
        <v>4</v>
      </c>
      <c r="BS390">
        <v>2</v>
      </c>
      <c r="BT390">
        <v>1</v>
      </c>
      <c r="BU390">
        <v>3</v>
      </c>
      <c r="BV390">
        <v>6</v>
      </c>
      <c r="BW390">
        <v>5</v>
      </c>
      <c r="BX390">
        <v>0</v>
      </c>
      <c r="BY390">
        <v>1</v>
      </c>
      <c r="BZ390">
        <v>3</v>
      </c>
      <c r="CA390">
        <v>233</v>
      </c>
      <c r="CB390">
        <v>51</v>
      </c>
      <c r="CC390">
        <v>18</v>
      </c>
      <c r="CD390">
        <v>7</v>
      </c>
      <c r="CE390">
        <v>3</v>
      </c>
      <c r="CF390">
        <v>0</v>
      </c>
      <c r="CG390">
        <v>2</v>
      </c>
      <c r="CH390">
        <v>1</v>
      </c>
      <c r="CI390">
        <v>1</v>
      </c>
      <c r="CJ390">
        <v>7</v>
      </c>
      <c r="CK390">
        <v>6</v>
      </c>
      <c r="CL390">
        <v>1</v>
      </c>
      <c r="CM390">
        <v>1</v>
      </c>
      <c r="CN390">
        <v>1</v>
      </c>
      <c r="CO390">
        <v>0</v>
      </c>
      <c r="CP390">
        <v>2</v>
      </c>
      <c r="CQ390">
        <v>0</v>
      </c>
      <c r="CR390">
        <v>1</v>
      </c>
      <c r="CS390">
        <v>51</v>
      </c>
      <c r="CT390">
        <v>50</v>
      </c>
      <c r="CU390">
        <v>27</v>
      </c>
      <c r="CV390">
        <v>0</v>
      </c>
      <c r="CW390">
        <v>1</v>
      </c>
      <c r="CX390">
        <v>1</v>
      </c>
      <c r="CY390">
        <v>2</v>
      </c>
      <c r="CZ390">
        <v>4</v>
      </c>
      <c r="DA390">
        <v>0</v>
      </c>
      <c r="DB390">
        <v>1</v>
      </c>
      <c r="DC390">
        <v>2</v>
      </c>
      <c r="DD390">
        <v>0</v>
      </c>
      <c r="DE390">
        <v>2</v>
      </c>
      <c r="DF390">
        <v>1</v>
      </c>
      <c r="DG390">
        <v>0</v>
      </c>
      <c r="DH390">
        <v>2</v>
      </c>
      <c r="DI390">
        <v>1</v>
      </c>
      <c r="DJ390">
        <v>2</v>
      </c>
      <c r="DK390">
        <v>1</v>
      </c>
      <c r="DL390">
        <v>0</v>
      </c>
      <c r="DM390">
        <v>0</v>
      </c>
      <c r="DN390">
        <v>0</v>
      </c>
      <c r="DO390">
        <v>0</v>
      </c>
      <c r="DP390">
        <v>1</v>
      </c>
      <c r="DQ390">
        <v>0</v>
      </c>
      <c r="DR390">
        <v>2</v>
      </c>
      <c r="DS390">
        <v>50</v>
      </c>
      <c r="DT390">
        <v>38</v>
      </c>
      <c r="DU390">
        <v>11</v>
      </c>
      <c r="DV390">
        <v>17</v>
      </c>
      <c r="DW390">
        <v>5</v>
      </c>
      <c r="DX390">
        <v>0</v>
      </c>
      <c r="DY390">
        <v>1</v>
      </c>
      <c r="DZ390">
        <v>0</v>
      </c>
      <c r="EA390">
        <v>1</v>
      </c>
      <c r="EB390">
        <v>0</v>
      </c>
      <c r="EC390">
        <v>0</v>
      </c>
      <c r="ED390">
        <v>2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1</v>
      </c>
      <c r="ES390">
        <v>38</v>
      </c>
      <c r="ET390">
        <v>100</v>
      </c>
      <c r="EU390">
        <v>54</v>
      </c>
      <c r="EV390">
        <v>8</v>
      </c>
      <c r="EW390">
        <v>0</v>
      </c>
      <c r="EX390">
        <v>1</v>
      </c>
      <c r="EY390">
        <v>3</v>
      </c>
      <c r="EZ390">
        <v>0</v>
      </c>
      <c r="FA390">
        <v>1</v>
      </c>
      <c r="FB390">
        <v>2</v>
      </c>
      <c r="FC390">
        <v>2</v>
      </c>
      <c r="FD390">
        <v>15</v>
      </c>
      <c r="FE390">
        <v>0</v>
      </c>
      <c r="FF390">
        <v>0</v>
      </c>
      <c r="FG390">
        <v>0</v>
      </c>
      <c r="FH390">
        <v>0</v>
      </c>
      <c r="FI390">
        <v>2</v>
      </c>
      <c r="FJ390">
        <v>2</v>
      </c>
      <c r="FK390">
        <v>0</v>
      </c>
      <c r="FL390">
        <v>7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3</v>
      </c>
      <c r="FS390">
        <v>100</v>
      </c>
      <c r="FT390">
        <v>76</v>
      </c>
      <c r="FU390">
        <v>14</v>
      </c>
      <c r="FV390">
        <v>8</v>
      </c>
      <c r="FW390">
        <v>15</v>
      </c>
      <c r="FX390">
        <v>4</v>
      </c>
      <c r="FY390">
        <v>1</v>
      </c>
      <c r="FZ390">
        <v>4</v>
      </c>
      <c r="GA390">
        <v>2</v>
      </c>
      <c r="GB390">
        <v>3</v>
      </c>
      <c r="GC390">
        <v>2</v>
      </c>
      <c r="GD390">
        <v>1</v>
      </c>
      <c r="GE390">
        <v>0</v>
      </c>
      <c r="GF390">
        <v>2</v>
      </c>
      <c r="GG390">
        <v>1</v>
      </c>
      <c r="GH390">
        <v>0</v>
      </c>
      <c r="GI390">
        <v>1</v>
      </c>
      <c r="GJ390">
        <v>0</v>
      </c>
      <c r="GK390">
        <v>0</v>
      </c>
      <c r="GL390">
        <v>2</v>
      </c>
      <c r="GM390">
        <v>0</v>
      </c>
      <c r="GN390">
        <v>0</v>
      </c>
      <c r="GO390">
        <v>2</v>
      </c>
      <c r="GP390">
        <v>1</v>
      </c>
      <c r="GQ390">
        <v>3</v>
      </c>
      <c r="GR390">
        <v>10</v>
      </c>
      <c r="GS390">
        <v>76</v>
      </c>
      <c r="GT390">
        <v>83</v>
      </c>
      <c r="GU390">
        <v>51</v>
      </c>
      <c r="GV390">
        <v>5</v>
      </c>
      <c r="GW390">
        <v>2</v>
      </c>
      <c r="GX390">
        <v>2</v>
      </c>
      <c r="GY390">
        <v>1</v>
      </c>
      <c r="GZ390">
        <v>2</v>
      </c>
      <c r="HA390">
        <v>2</v>
      </c>
      <c r="HB390">
        <v>0</v>
      </c>
      <c r="HC390">
        <v>0</v>
      </c>
      <c r="HD390">
        <v>1</v>
      </c>
      <c r="HE390">
        <v>0</v>
      </c>
      <c r="HF390">
        <v>0</v>
      </c>
      <c r="HG390">
        <v>0</v>
      </c>
      <c r="HH390">
        <v>6</v>
      </c>
      <c r="HI390">
        <v>0</v>
      </c>
      <c r="HJ390">
        <v>0</v>
      </c>
      <c r="HK390">
        <v>0</v>
      </c>
      <c r="HL390">
        <v>2</v>
      </c>
      <c r="HM390">
        <v>0</v>
      </c>
      <c r="HN390">
        <v>0</v>
      </c>
      <c r="HO390">
        <v>0</v>
      </c>
      <c r="HP390">
        <v>0</v>
      </c>
      <c r="HQ390">
        <v>1</v>
      </c>
      <c r="HR390">
        <v>8</v>
      </c>
      <c r="HS390">
        <v>83</v>
      </c>
      <c r="HT390">
        <v>4</v>
      </c>
      <c r="HU390">
        <v>3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1</v>
      </c>
      <c r="ID390">
        <v>0</v>
      </c>
      <c r="IE390">
        <v>0</v>
      </c>
      <c r="IF390">
        <v>0</v>
      </c>
      <c r="IG390">
        <v>0</v>
      </c>
      <c r="IH390">
        <v>4</v>
      </c>
    </row>
    <row r="391" spans="1:242">
      <c r="A391" t="s">
        <v>608</v>
      </c>
      <c r="B391" t="s">
        <v>599</v>
      </c>
      <c r="C391" t="str">
        <f>"080905"</f>
        <v>080905</v>
      </c>
      <c r="D391" t="s">
        <v>607</v>
      </c>
      <c r="E391">
        <v>3</v>
      </c>
      <c r="F391">
        <v>682</v>
      </c>
      <c r="G391">
        <v>530</v>
      </c>
      <c r="H391">
        <v>242</v>
      </c>
      <c r="I391">
        <v>288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288</v>
      </c>
      <c r="T391">
        <v>0</v>
      </c>
      <c r="U391">
        <v>0</v>
      </c>
      <c r="V391">
        <v>288</v>
      </c>
      <c r="W391">
        <v>11</v>
      </c>
      <c r="X391">
        <v>9</v>
      </c>
      <c r="Y391">
        <v>2</v>
      </c>
      <c r="Z391">
        <v>0</v>
      </c>
      <c r="AA391">
        <v>277</v>
      </c>
      <c r="AB391">
        <v>77</v>
      </c>
      <c r="AC391">
        <v>20</v>
      </c>
      <c r="AD391">
        <v>10</v>
      </c>
      <c r="AE391">
        <v>13</v>
      </c>
      <c r="AF391">
        <v>5</v>
      </c>
      <c r="AG391">
        <v>1</v>
      </c>
      <c r="AH391">
        <v>1</v>
      </c>
      <c r="AI391">
        <v>3</v>
      </c>
      <c r="AJ391">
        <v>2</v>
      </c>
      <c r="AK391">
        <v>4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1</v>
      </c>
      <c r="AS391">
        <v>2</v>
      </c>
      <c r="AT391">
        <v>0</v>
      </c>
      <c r="AU391">
        <v>0</v>
      </c>
      <c r="AV391">
        <v>0</v>
      </c>
      <c r="AW391">
        <v>0</v>
      </c>
      <c r="AX391">
        <v>1</v>
      </c>
      <c r="AY391">
        <v>0</v>
      </c>
      <c r="AZ391">
        <v>13</v>
      </c>
      <c r="BA391">
        <v>77</v>
      </c>
      <c r="BB391">
        <v>83</v>
      </c>
      <c r="BC391">
        <v>23</v>
      </c>
      <c r="BD391">
        <v>37</v>
      </c>
      <c r="BE391">
        <v>0</v>
      </c>
      <c r="BF391">
        <v>4</v>
      </c>
      <c r="BG391">
        <v>5</v>
      </c>
      <c r="BH391">
        <v>1</v>
      </c>
      <c r="BI391">
        <v>2</v>
      </c>
      <c r="BJ391">
        <v>1</v>
      </c>
      <c r="BK391">
        <v>0</v>
      </c>
      <c r="BL391">
        <v>3</v>
      </c>
      <c r="BM391">
        <v>0</v>
      </c>
      <c r="BN391">
        <v>0</v>
      </c>
      <c r="BO391">
        <v>1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1</v>
      </c>
      <c r="BV391">
        <v>2</v>
      </c>
      <c r="BW391">
        <v>1</v>
      </c>
      <c r="BX391">
        <v>0</v>
      </c>
      <c r="BY391">
        <v>0</v>
      </c>
      <c r="BZ391">
        <v>2</v>
      </c>
      <c r="CA391">
        <v>83</v>
      </c>
      <c r="CB391">
        <v>18</v>
      </c>
      <c r="CC391">
        <v>5</v>
      </c>
      <c r="CD391">
        <v>3</v>
      </c>
      <c r="CE391">
        <v>3</v>
      </c>
      <c r="CF391">
        <v>3</v>
      </c>
      <c r="CG391">
        <v>1</v>
      </c>
      <c r="CH391">
        <v>0</v>
      </c>
      <c r="CI391">
        <v>0</v>
      </c>
      <c r="CJ391">
        <v>0</v>
      </c>
      <c r="CK391">
        <v>1</v>
      </c>
      <c r="CL391">
        <v>0</v>
      </c>
      <c r="CM391">
        <v>0</v>
      </c>
      <c r="CN391">
        <v>1</v>
      </c>
      <c r="CO391">
        <v>1</v>
      </c>
      <c r="CP391">
        <v>0</v>
      </c>
      <c r="CQ391">
        <v>0</v>
      </c>
      <c r="CR391">
        <v>0</v>
      </c>
      <c r="CS391">
        <v>18</v>
      </c>
      <c r="CT391">
        <v>20</v>
      </c>
      <c r="CU391">
        <v>11</v>
      </c>
      <c r="CV391">
        <v>0</v>
      </c>
      <c r="CW391">
        <v>1</v>
      </c>
      <c r="CX391">
        <v>0</v>
      </c>
      <c r="CY391">
        <v>0</v>
      </c>
      <c r="CZ391">
        <v>3</v>
      </c>
      <c r="DA391">
        <v>1</v>
      </c>
      <c r="DB391">
        <v>1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1</v>
      </c>
      <c r="DJ391">
        <v>0</v>
      </c>
      <c r="DK391">
        <v>1</v>
      </c>
      <c r="DL391">
        <v>0</v>
      </c>
      <c r="DM391">
        <v>0</v>
      </c>
      <c r="DN391">
        <v>0</v>
      </c>
      <c r="DO391">
        <v>1</v>
      </c>
      <c r="DP391">
        <v>0</v>
      </c>
      <c r="DQ391">
        <v>0</v>
      </c>
      <c r="DR391">
        <v>0</v>
      </c>
      <c r="DS391">
        <v>20</v>
      </c>
      <c r="DT391">
        <v>19</v>
      </c>
      <c r="DU391">
        <v>10</v>
      </c>
      <c r="DV391">
        <v>5</v>
      </c>
      <c r="DW391">
        <v>0</v>
      </c>
      <c r="DX391">
        <v>1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1</v>
      </c>
      <c r="EK391">
        <v>1</v>
      </c>
      <c r="EL391">
        <v>0</v>
      </c>
      <c r="EM391">
        <v>0</v>
      </c>
      <c r="EN391">
        <v>1</v>
      </c>
      <c r="EO391">
        <v>0</v>
      </c>
      <c r="EP391">
        <v>0</v>
      </c>
      <c r="EQ391">
        <v>0</v>
      </c>
      <c r="ER391">
        <v>0</v>
      </c>
      <c r="ES391">
        <v>19</v>
      </c>
      <c r="ET391">
        <v>14</v>
      </c>
      <c r="EU391">
        <v>3</v>
      </c>
      <c r="EV391">
        <v>2</v>
      </c>
      <c r="EW391">
        <v>2</v>
      </c>
      <c r="EX391">
        <v>0</v>
      </c>
      <c r="EY391">
        <v>2</v>
      </c>
      <c r="EZ391">
        <v>0</v>
      </c>
      <c r="FA391">
        <v>1</v>
      </c>
      <c r="FB391">
        <v>0</v>
      </c>
      <c r="FC391">
        <v>0</v>
      </c>
      <c r="FD391">
        <v>3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1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14</v>
      </c>
      <c r="FT391">
        <v>20</v>
      </c>
      <c r="FU391">
        <v>9</v>
      </c>
      <c r="FV391">
        <v>0</v>
      </c>
      <c r="FW391">
        <v>1</v>
      </c>
      <c r="FX391">
        <v>0</v>
      </c>
      <c r="FY391">
        <v>1</v>
      </c>
      <c r="FZ391">
        <v>5</v>
      </c>
      <c r="GA391">
        <v>1</v>
      </c>
      <c r="GB391">
        <v>0</v>
      </c>
      <c r="GC391">
        <v>1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1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1</v>
      </c>
      <c r="GS391">
        <v>20</v>
      </c>
      <c r="GT391">
        <v>24</v>
      </c>
      <c r="GU391">
        <v>10</v>
      </c>
      <c r="GV391">
        <v>3</v>
      </c>
      <c r="GW391">
        <v>0</v>
      </c>
      <c r="GX391">
        <v>1</v>
      </c>
      <c r="GY391">
        <v>0</v>
      </c>
      <c r="GZ391">
        <v>2</v>
      </c>
      <c r="HA391">
        <v>2</v>
      </c>
      <c r="HB391">
        <v>1</v>
      </c>
      <c r="HC391">
        <v>0</v>
      </c>
      <c r="HD391">
        <v>0</v>
      </c>
      <c r="HE391">
        <v>0</v>
      </c>
      <c r="HF391">
        <v>0</v>
      </c>
      <c r="HG391">
        <v>1</v>
      </c>
      <c r="HH391">
        <v>0</v>
      </c>
      <c r="HI391">
        <v>1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3</v>
      </c>
      <c r="HS391">
        <v>24</v>
      </c>
      <c r="HT391">
        <v>2</v>
      </c>
      <c r="HU391">
        <v>1</v>
      </c>
      <c r="HV391">
        <v>0</v>
      </c>
      <c r="HW391">
        <v>0</v>
      </c>
      <c r="HX391">
        <v>0</v>
      </c>
      <c r="HY391">
        <v>0</v>
      </c>
      <c r="HZ391">
        <v>1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2</v>
      </c>
    </row>
    <row r="392" spans="1:242">
      <c r="A392" t="s">
        <v>606</v>
      </c>
      <c r="B392" t="s">
        <v>599</v>
      </c>
      <c r="C392" t="str">
        <f>"080905"</f>
        <v>080905</v>
      </c>
      <c r="D392" t="s">
        <v>605</v>
      </c>
      <c r="E392">
        <v>4</v>
      </c>
      <c r="F392">
        <v>596</v>
      </c>
      <c r="G392">
        <v>460</v>
      </c>
      <c r="H392">
        <v>222</v>
      </c>
      <c r="I392">
        <v>238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238</v>
      </c>
      <c r="T392">
        <v>0</v>
      </c>
      <c r="U392">
        <v>0</v>
      </c>
      <c r="V392">
        <v>238</v>
      </c>
      <c r="W392">
        <v>13</v>
      </c>
      <c r="X392">
        <v>12</v>
      </c>
      <c r="Y392">
        <v>1</v>
      </c>
      <c r="Z392">
        <v>0</v>
      </c>
      <c r="AA392">
        <v>225</v>
      </c>
      <c r="AB392">
        <v>78</v>
      </c>
      <c r="AC392">
        <v>25</v>
      </c>
      <c r="AD392">
        <v>8</v>
      </c>
      <c r="AE392">
        <v>15</v>
      </c>
      <c r="AF392">
        <v>2</v>
      </c>
      <c r="AG392">
        <v>2</v>
      </c>
      <c r="AH392">
        <v>1</v>
      </c>
      <c r="AI392">
        <v>8</v>
      </c>
      <c r="AJ392">
        <v>8</v>
      </c>
      <c r="AK392">
        <v>0</v>
      </c>
      <c r="AL392">
        <v>1</v>
      </c>
      <c r="AM392">
        <v>0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6</v>
      </c>
      <c r="BA392">
        <v>78</v>
      </c>
      <c r="BB392">
        <v>53</v>
      </c>
      <c r="BC392">
        <v>13</v>
      </c>
      <c r="BD392">
        <v>25</v>
      </c>
      <c r="BE392">
        <v>0</v>
      </c>
      <c r="BF392">
        <v>5</v>
      </c>
      <c r="BG392">
        <v>3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3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1</v>
      </c>
      <c r="BV392">
        <v>1</v>
      </c>
      <c r="BW392">
        <v>1</v>
      </c>
      <c r="BX392">
        <v>0</v>
      </c>
      <c r="BY392">
        <v>0</v>
      </c>
      <c r="BZ392">
        <v>1</v>
      </c>
      <c r="CA392">
        <v>53</v>
      </c>
      <c r="CB392">
        <v>8</v>
      </c>
      <c r="CC392">
        <v>4</v>
      </c>
      <c r="CD392">
        <v>1</v>
      </c>
      <c r="CE392">
        <v>0</v>
      </c>
      <c r="CF392">
        <v>0</v>
      </c>
      <c r="CG392">
        <v>0</v>
      </c>
      <c r="CH392">
        <v>1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2</v>
      </c>
      <c r="CS392">
        <v>8</v>
      </c>
      <c r="CT392">
        <v>17</v>
      </c>
      <c r="CU392">
        <v>5</v>
      </c>
      <c r="CV392">
        <v>1</v>
      </c>
      <c r="CW392">
        <v>2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1</v>
      </c>
      <c r="DE392">
        <v>2</v>
      </c>
      <c r="DF392">
        <v>1</v>
      </c>
      <c r="DG392">
        <v>1</v>
      </c>
      <c r="DH392">
        <v>1</v>
      </c>
      <c r="DI392">
        <v>1</v>
      </c>
      <c r="DJ392">
        <v>0</v>
      </c>
      <c r="DK392">
        <v>1</v>
      </c>
      <c r="DL392">
        <v>0</v>
      </c>
      <c r="DM392">
        <v>0</v>
      </c>
      <c r="DN392">
        <v>1</v>
      </c>
      <c r="DO392">
        <v>0</v>
      </c>
      <c r="DP392">
        <v>0</v>
      </c>
      <c r="DQ392">
        <v>0</v>
      </c>
      <c r="DR392">
        <v>0</v>
      </c>
      <c r="DS392">
        <v>17</v>
      </c>
      <c r="DT392">
        <v>9</v>
      </c>
      <c r="DU392">
        <v>3</v>
      </c>
      <c r="DV392">
        <v>3</v>
      </c>
      <c r="DW392">
        <v>1</v>
      </c>
      <c r="DX392">
        <v>1</v>
      </c>
      <c r="DY392">
        <v>0</v>
      </c>
      <c r="DZ392">
        <v>0</v>
      </c>
      <c r="EA392">
        <v>0</v>
      </c>
      <c r="EB392">
        <v>1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9</v>
      </c>
      <c r="ET392">
        <v>19</v>
      </c>
      <c r="EU392">
        <v>15</v>
      </c>
      <c r="EV392">
        <v>0</v>
      </c>
      <c r="EW392">
        <v>0</v>
      </c>
      <c r="EX392">
        <v>0</v>
      </c>
      <c r="EY392">
        <v>0</v>
      </c>
      <c r="EZ392">
        <v>1</v>
      </c>
      <c r="FA392">
        <v>1</v>
      </c>
      <c r="FB392">
        <v>0</v>
      </c>
      <c r="FC392">
        <v>0</v>
      </c>
      <c r="FD392">
        <v>1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1</v>
      </c>
      <c r="FS392">
        <v>19</v>
      </c>
      <c r="FT392">
        <v>17</v>
      </c>
      <c r="FU392">
        <v>6</v>
      </c>
      <c r="FV392">
        <v>2</v>
      </c>
      <c r="FW392">
        <v>3</v>
      </c>
      <c r="FX392">
        <v>0</v>
      </c>
      <c r="FY392">
        <v>0</v>
      </c>
      <c r="FZ392">
        <v>0</v>
      </c>
      <c r="GA392">
        <v>1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1</v>
      </c>
      <c r="GJ392">
        <v>1</v>
      </c>
      <c r="GK392">
        <v>1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2</v>
      </c>
      <c r="GS392">
        <v>17</v>
      </c>
      <c r="GT392">
        <v>24</v>
      </c>
      <c r="GU392">
        <v>8</v>
      </c>
      <c r="GV392">
        <v>0</v>
      </c>
      <c r="GW392">
        <v>1</v>
      </c>
      <c r="GX392">
        <v>1</v>
      </c>
      <c r="GY392">
        <v>0</v>
      </c>
      <c r="GZ392">
        <v>1</v>
      </c>
      <c r="HA392">
        <v>2</v>
      </c>
      <c r="HB392">
        <v>0</v>
      </c>
      <c r="HC392">
        <v>0</v>
      </c>
      <c r="HD392">
        <v>1</v>
      </c>
      <c r="HE392">
        <v>0</v>
      </c>
      <c r="HF392">
        <v>0</v>
      </c>
      <c r="HG392">
        <v>1</v>
      </c>
      <c r="HH392">
        <v>1</v>
      </c>
      <c r="HI392">
        <v>0</v>
      </c>
      <c r="HJ392">
        <v>1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1</v>
      </c>
      <c r="HR392">
        <v>6</v>
      </c>
      <c r="HS392">
        <v>24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</row>
    <row r="393" spans="1:242">
      <c r="A393" t="s">
        <v>604</v>
      </c>
      <c r="B393" t="s">
        <v>599</v>
      </c>
      <c r="C393" t="str">
        <f>"080905"</f>
        <v>080905</v>
      </c>
      <c r="D393" t="s">
        <v>603</v>
      </c>
      <c r="E393">
        <v>5</v>
      </c>
      <c r="F393">
        <v>711</v>
      </c>
      <c r="G393">
        <v>540</v>
      </c>
      <c r="H393">
        <v>319</v>
      </c>
      <c r="I393">
        <v>221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221</v>
      </c>
      <c r="T393">
        <v>0</v>
      </c>
      <c r="U393">
        <v>0</v>
      </c>
      <c r="V393">
        <v>221</v>
      </c>
      <c r="W393">
        <v>13</v>
      </c>
      <c r="X393">
        <v>9</v>
      </c>
      <c r="Y393">
        <v>4</v>
      </c>
      <c r="Z393">
        <v>0</v>
      </c>
      <c r="AA393">
        <v>208</v>
      </c>
      <c r="AB393">
        <v>63</v>
      </c>
      <c r="AC393">
        <v>16</v>
      </c>
      <c r="AD393">
        <v>8</v>
      </c>
      <c r="AE393">
        <v>12</v>
      </c>
      <c r="AF393">
        <v>6</v>
      </c>
      <c r="AG393">
        <v>2</v>
      </c>
      <c r="AH393">
        <v>1</v>
      </c>
      <c r="AI393">
        <v>0</v>
      </c>
      <c r="AJ393">
        <v>3</v>
      </c>
      <c r="AK393">
        <v>2</v>
      </c>
      <c r="AL393">
        <v>0</v>
      </c>
      <c r="AM393">
        <v>0</v>
      </c>
      <c r="AN393">
        <v>0</v>
      </c>
      <c r="AO393">
        <v>1</v>
      </c>
      <c r="AP393">
        <v>1</v>
      </c>
      <c r="AQ393">
        <v>0</v>
      </c>
      <c r="AR393">
        <v>2</v>
      </c>
      <c r="AS393">
        <v>1</v>
      </c>
      <c r="AT393">
        <v>0</v>
      </c>
      <c r="AU393">
        <v>0</v>
      </c>
      <c r="AV393">
        <v>0</v>
      </c>
      <c r="AW393">
        <v>2</v>
      </c>
      <c r="AX393">
        <v>2</v>
      </c>
      <c r="AY393">
        <v>0</v>
      </c>
      <c r="AZ393">
        <v>4</v>
      </c>
      <c r="BA393">
        <v>63</v>
      </c>
      <c r="BB393">
        <v>46</v>
      </c>
      <c r="BC393">
        <v>13</v>
      </c>
      <c r="BD393">
        <v>21</v>
      </c>
      <c r="BE393">
        <v>2</v>
      </c>
      <c r="BF393">
        <v>0</v>
      </c>
      <c r="BG393">
        <v>0</v>
      </c>
      <c r="BH393">
        <v>0</v>
      </c>
      <c r="BI393">
        <v>0</v>
      </c>
      <c r="BJ393">
        <v>1</v>
      </c>
      <c r="BK393">
        <v>1</v>
      </c>
      <c r="BL393">
        <v>1</v>
      </c>
      <c r="BM393">
        <v>0</v>
      </c>
      <c r="BN393">
        <v>0</v>
      </c>
      <c r="BO393">
        <v>1</v>
      </c>
      <c r="BP393">
        <v>0</v>
      </c>
      <c r="BQ393">
        <v>0</v>
      </c>
      <c r="BR393">
        <v>0</v>
      </c>
      <c r="BS393">
        <v>0</v>
      </c>
      <c r="BT393">
        <v>1</v>
      </c>
      <c r="BU393">
        <v>1</v>
      </c>
      <c r="BV393">
        <v>1</v>
      </c>
      <c r="BW393">
        <v>1</v>
      </c>
      <c r="BX393">
        <v>0</v>
      </c>
      <c r="BY393">
        <v>1</v>
      </c>
      <c r="BZ393">
        <v>1</v>
      </c>
      <c r="CA393">
        <v>46</v>
      </c>
      <c r="CB393">
        <v>8</v>
      </c>
      <c r="CC393">
        <v>3</v>
      </c>
      <c r="CD393">
        <v>0</v>
      </c>
      <c r="CE393">
        <v>0</v>
      </c>
      <c r="CF393">
        <v>0</v>
      </c>
      <c r="CG393">
        <v>1</v>
      </c>
      <c r="CH393">
        <v>0</v>
      </c>
      <c r="CI393">
        <v>0</v>
      </c>
      <c r="CJ393">
        <v>0</v>
      </c>
      <c r="CK393">
        <v>1</v>
      </c>
      <c r="CL393">
        <v>0</v>
      </c>
      <c r="CM393">
        <v>1</v>
      </c>
      <c r="CN393">
        <v>0</v>
      </c>
      <c r="CO393">
        <v>0</v>
      </c>
      <c r="CP393">
        <v>0</v>
      </c>
      <c r="CQ393">
        <v>2</v>
      </c>
      <c r="CR393">
        <v>0</v>
      </c>
      <c r="CS393">
        <v>8</v>
      </c>
      <c r="CT393">
        <v>11</v>
      </c>
      <c r="CU393">
        <v>3</v>
      </c>
      <c r="CV393">
        <v>1</v>
      </c>
      <c r="CW393">
        <v>1</v>
      </c>
      <c r="CX393">
        <v>1</v>
      </c>
      <c r="CY393">
        <v>1</v>
      </c>
      <c r="CZ393">
        <v>0</v>
      </c>
      <c r="DA393">
        <v>0</v>
      </c>
      <c r="DB393">
        <v>0</v>
      </c>
      <c r="DC393">
        <v>1</v>
      </c>
      <c r="DD393">
        <v>0</v>
      </c>
      <c r="DE393">
        <v>1</v>
      </c>
      <c r="DF393">
        <v>0</v>
      </c>
      <c r="DG393">
        <v>0</v>
      </c>
      <c r="DH393">
        <v>2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11</v>
      </c>
      <c r="DT393">
        <v>28</v>
      </c>
      <c r="DU393">
        <v>8</v>
      </c>
      <c r="DV393">
        <v>7</v>
      </c>
      <c r="DW393">
        <v>2</v>
      </c>
      <c r="DX393">
        <v>0</v>
      </c>
      <c r="DY393">
        <v>7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1</v>
      </c>
      <c r="EJ393">
        <v>0</v>
      </c>
      <c r="EK393">
        <v>0</v>
      </c>
      <c r="EL393">
        <v>0</v>
      </c>
      <c r="EM393">
        <v>0</v>
      </c>
      <c r="EN393">
        <v>2</v>
      </c>
      <c r="EO393">
        <v>1</v>
      </c>
      <c r="EP393">
        <v>0</v>
      </c>
      <c r="EQ393">
        <v>0</v>
      </c>
      <c r="ER393">
        <v>0</v>
      </c>
      <c r="ES393">
        <v>28</v>
      </c>
      <c r="ET393">
        <v>12</v>
      </c>
      <c r="EU393">
        <v>6</v>
      </c>
      <c r="EV393">
        <v>2</v>
      </c>
      <c r="EW393">
        <v>0</v>
      </c>
      <c r="EX393">
        <v>1</v>
      </c>
      <c r="EY393">
        <v>1</v>
      </c>
      <c r="EZ393">
        <v>0</v>
      </c>
      <c r="FA393">
        <v>0</v>
      </c>
      <c r="FB393">
        <v>0</v>
      </c>
      <c r="FC393">
        <v>0</v>
      </c>
      <c r="FD393">
        <v>1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1</v>
      </c>
      <c r="FS393">
        <v>12</v>
      </c>
      <c r="FT393">
        <v>21</v>
      </c>
      <c r="FU393">
        <v>8</v>
      </c>
      <c r="FV393">
        <v>2</v>
      </c>
      <c r="FW393">
        <v>1</v>
      </c>
      <c r="FX393">
        <v>0</v>
      </c>
      <c r="FY393">
        <v>2</v>
      </c>
      <c r="FZ393">
        <v>1</v>
      </c>
      <c r="GA393">
        <v>1</v>
      </c>
      <c r="GB393">
        <v>1</v>
      </c>
      <c r="GC393">
        <v>1</v>
      </c>
      <c r="GD393">
        <v>1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1</v>
      </c>
      <c r="GO393">
        <v>0</v>
      </c>
      <c r="GP393">
        <v>1</v>
      </c>
      <c r="GQ393">
        <v>1</v>
      </c>
      <c r="GR393">
        <v>0</v>
      </c>
      <c r="GS393">
        <v>21</v>
      </c>
      <c r="GT393">
        <v>19</v>
      </c>
      <c r="GU393">
        <v>11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2</v>
      </c>
      <c r="HH393">
        <v>2</v>
      </c>
      <c r="HI393">
        <v>2</v>
      </c>
      <c r="HJ393">
        <v>2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19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</row>
    <row r="394" spans="1:242">
      <c r="A394" t="s">
        <v>602</v>
      </c>
      <c r="B394" t="s">
        <v>599</v>
      </c>
      <c r="C394" t="str">
        <f>"080905"</f>
        <v>080905</v>
      </c>
      <c r="D394" t="s">
        <v>601</v>
      </c>
      <c r="E394">
        <v>6</v>
      </c>
      <c r="F394">
        <v>1303</v>
      </c>
      <c r="G394">
        <v>1000</v>
      </c>
      <c r="H394">
        <v>627</v>
      </c>
      <c r="I394">
        <v>373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373</v>
      </c>
      <c r="T394">
        <v>0</v>
      </c>
      <c r="U394">
        <v>0</v>
      </c>
      <c r="V394">
        <v>373</v>
      </c>
      <c r="W394">
        <v>22</v>
      </c>
      <c r="X394">
        <v>20</v>
      </c>
      <c r="Y394">
        <v>2</v>
      </c>
      <c r="Z394">
        <v>0</v>
      </c>
      <c r="AA394">
        <v>351</v>
      </c>
      <c r="AB394">
        <v>92</v>
      </c>
      <c r="AC394">
        <v>19</v>
      </c>
      <c r="AD394">
        <v>10</v>
      </c>
      <c r="AE394">
        <v>27</v>
      </c>
      <c r="AF394">
        <v>10</v>
      </c>
      <c r="AG394">
        <v>2</v>
      </c>
      <c r="AH394">
        <v>2</v>
      </c>
      <c r="AI394">
        <v>4</v>
      </c>
      <c r="AJ394">
        <v>5</v>
      </c>
      <c r="AK394">
        <v>1</v>
      </c>
      <c r="AL394">
        <v>1</v>
      </c>
      <c r="AM394">
        <v>2</v>
      </c>
      <c r="AN394">
        <v>0</v>
      </c>
      <c r="AO394">
        <v>1</v>
      </c>
      <c r="AP394">
        <v>0</v>
      </c>
      <c r="AQ394">
        <v>0</v>
      </c>
      <c r="AR394">
        <v>0</v>
      </c>
      <c r="AS394">
        <v>2</v>
      </c>
      <c r="AT394">
        <v>2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4</v>
      </c>
      <c r="BA394">
        <v>92</v>
      </c>
      <c r="BB394">
        <v>95</v>
      </c>
      <c r="BC394">
        <v>26</v>
      </c>
      <c r="BD394">
        <v>43</v>
      </c>
      <c r="BE394">
        <v>3</v>
      </c>
      <c r="BF394">
        <v>3</v>
      </c>
      <c r="BG394">
        <v>4</v>
      </c>
      <c r="BH394">
        <v>0</v>
      </c>
      <c r="BI394">
        <v>0</v>
      </c>
      <c r="BJ394">
        <v>0</v>
      </c>
      <c r="BK394">
        <v>0</v>
      </c>
      <c r="BL394">
        <v>3</v>
      </c>
      <c r="BM394">
        <v>4</v>
      </c>
      <c r="BN394">
        <v>0</v>
      </c>
      <c r="BO394">
        <v>2</v>
      </c>
      <c r="BP394">
        <v>0</v>
      </c>
      <c r="BQ394">
        <v>0</v>
      </c>
      <c r="BR394">
        <v>0</v>
      </c>
      <c r="BS394">
        <v>1</v>
      </c>
      <c r="BT394">
        <v>1</v>
      </c>
      <c r="BU394">
        <v>0</v>
      </c>
      <c r="BV394">
        <v>1</v>
      </c>
      <c r="BW394">
        <v>1</v>
      </c>
      <c r="BX394">
        <v>0</v>
      </c>
      <c r="BY394">
        <v>1</v>
      </c>
      <c r="BZ394">
        <v>2</v>
      </c>
      <c r="CA394">
        <v>95</v>
      </c>
      <c r="CB394">
        <v>7</v>
      </c>
      <c r="CC394">
        <v>3</v>
      </c>
      <c r="CD394">
        <v>0</v>
      </c>
      <c r="CE394">
        <v>1</v>
      </c>
      <c r="CF394">
        <v>1</v>
      </c>
      <c r="CG394">
        <v>1</v>
      </c>
      <c r="CH394">
        <v>0</v>
      </c>
      <c r="CI394">
        <v>1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7</v>
      </c>
      <c r="CT394">
        <v>24</v>
      </c>
      <c r="CU394">
        <v>10</v>
      </c>
      <c r="CV394">
        <v>2</v>
      </c>
      <c r="CW394">
        <v>1</v>
      </c>
      <c r="CX394">
        <v>0</v>
      </c>
      <c r="CY394">
        <v>0</v>
      </c>
      <c r="CZ394">
        <v>0</v>
      </c>
      <c r="DA394">
        <v>1</v>
      </c>
      <c r="DB394">
        <v>1</v>
      </c>
      <c r="DC394">
        <v>1</v>
      </c>
      <c r="DD394">
        <v>0</v>
      </c>
      <c r="DE394">
        <v>1</v>
      </c>
      <c r="DF394">
        <v>0</v>
      </c>
      <c r="DG394">
        <v>1</v>
      </c>
      <c r="DH394">
        <v>0</v>
      </c>
      <c r="DI394">
        <v>0</v>
      </c>
      <c r="DJ394">
        <v>1</v>
      </c>
      <c r="DK394">
        <v>0</v>
      </c>
      <c r="DL394">
        <v>1</v>
      </c>
      <c r="DM394">
        <v>2</v>
      </c>
      <c r="DN394">
        <v>0</v>
      </c>
      <c r="DO394">
        <v>0</v>
      </c>
      <c r="DP394">
        <v>1</v>
      </c>
      <c r="DQ394">
        <v>1</v>
      </c>
      <c r="DR394">
        <v>0</v>
      </c>
      <c r="DS394">
        <v>24</v>
      </c>
      <c r="DT394">
        <v>28</v>
      </c>
      <c r="DU394">
        <v>7</v>
      </c>
      <c r="DV394">
        <v>4</v>
      </c>
      <c r="DW394">
        <v>8</v>
      </c>
      <c r="DX394">
        <v>0</v>
      </c>
      <c r="DY394">
        <v>5</v>
      </c>
      <c r="DZ394">
        <v>0</v>
      </c>
      <c r="EA394">
        <v>1</v>
      </c>
      <c r="EB394">
        <v>0</v>
      </c>
      <c r="EC394">
        <v>1</v>
      </c>
      <c r="ED394">
        <v>0</v>
      </c>
      <c r="EE394">
        <v>2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28</v>
      </c>
      <c r="ET394">
        <v>29</v>
      </c>
      <c r="EU394">
        <v>17</v>
      </c>
      <c r="EV394">
        <v>1</v>
      </c>
      <c r="EW394">
        <v>0</v>
      </c>
      <c r="EX394">
        <v>0</v>
      </c>
      <c r="EY394">
        <v>2</v>
      </c>
      <c r="EZ394">
        <v>0</v>
      </c>
      <c r="FA394">
        <v>0</v>
      </c>
      <c r="FB394">
        <v>0</v>
      </c>
      <c r="FC394">
        <v>0</v>
      </c>
      <c r="FD394">
        <v>4</v>
      </c>
      <c r="FE394">
        <v>0</v>
      </c>
      <c r="FF394">
        <v>1</v>
      </c>
      <c r="FG394">
        <v>0</v>
      </c>
      <c r="FH394">
        <v>0</v>
      </c>
      <c r="FI394">
        <v>1</v>
      </c>
      <c r="FJ394">
        <v>0</v>
      </c>
      <c r="FK394">
        <v>0</v>
      </c>
      <c r="FL394">
        <v>0</v>
      </c>
      <c r="FM394">
        <v>0</v>
      </c>
      <c r="FN394">
        <v>1</v>
      </c>
      <c r="FO394">
        <v>0</v>
      </c>
      <c r="FP394">
        <v>0</v>
      </c>
      <c r="FQ394">
        <v>0</v>
      </c>
      <c r="FR394">
        <v>2</v>
      </c>
      <c r="FS394">
        <v>29</v>
      </c>
      <c r="FT394">
        <v>44</v>
      </c>
      <c r="FU394">
        <v>19</v>
      </c>
      <c r="FV394">
        <v>0</v>
      </c>
      <c r="FW394">
        <v>1</v>
      </c>
      <c r="FX394">
        <v>1</v>
      </c>
      <c r="FY394">
        <v>0</v>
      </c>
      <c r="FZ394">
        <v>4</v>
      </c>
      <c r="GA394">
        <v>2</v>
      </c>
      <c r="GB394">
        <v>3</v>
      </c>
      <c r="GC394">
        <v>0</v>
      </c>
      <c r="GD394">
        <v>0</v>
      </c>
      <c r="GE394">
        <v>1</v>
      </c>
      <c r="GF394">
        <v>2</v>
      </c>
      <c r="GG394">
        <v>1</v>
      </c>
      <c r="GH394">
        <v>0</v>
      </c>
      <c r="GI394">
        <v>0</v>
      </c>
      <c r="GJ394">
        <v>0</v>
      </c>
      <c r="GK394">
        <v>2</v>
      </c>
      <c r="GL394">
        <v>0</v>
      </c>
      <c r="GM394">
        <v>0</v>
      </c>
      <c r="GN394">
        <v>0</v>
      </c>
      <c r="GO394">
        <v>0</v>
      </c>
      <c r="GP394">
        <v>3</v>
      </c>
      <c r="GQ394">
        <v>2</v>
      </c>
      <c r="GR394">
        <v>3</v>
      </c>
      <c r="GS394">
        <v>44</v>
      </c>
      <c r="GT394">
        <v>31</v>
      </c>
      <c r="GU394">
        <v>21</v>
      </c>
      <c r="GV394">
        <v>2</v>
      </c>
      <c r="GW394">
        <v>1</v>
      </c>
      <c r="GX394">
        <v>0</v>
      </c>
      <c r="GY394">
        <v>1</v>
      </c>
      <c r="GZ394">
        <v>1</v>
      </c>
      <c r="HA394">
        <v>0</v>
      </c>
      <c r="HB394">
        <v>0</v>
      </c>
      <c r="HC394">
        <v>1</v>
      </c>
      <c r="HD394">
        <v>0</v>
      </c>
      <c r="HE394">
        <v>1</v>
      </c>
      <c r="HF394">
        <v>1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1</v>
      </c>
      <c r="HO394">
        <v>0</v>
      </c>
      <c r="HP394">
        <v>0</v>
      </c>
      <c r="HQ394">
        <v>0</v>
      </c>
      <c r="HR394">
        <v>1</v>
      </c>
      <c r="HS394">
        <v>31</v>
      </c>
      <c r="HT394">
        <v>1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1</v>
      </c>
      <c r="IH394">
        <v>1</v>
      </c>
    </row>
    <row r="395" spans="1:242">
      <c r="A395" t="s">
        <v>600</v>
      </c>
      <c r="B395" t="s">
        <v>599</v>
      </c>
      <c r="C395" t="str">
        <f>"080905"</f>
        <v>080905</v>
      </c>
      <c r="D395" t="s">
        <v>598</v>
      </c>
      <c r="E395">
        <v>7</v>
      </c>
      <c r="F395">
        <v>693</v>
      </c>
      <c r="G395">
        <v>731</v>
      </c>
      <c r="H395">
        <v>442</v>
      </c>
      <c r="I395">
        <v>289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289</v>
      </c>
      <c r="T395">
        <v>0</v>
      </c>
      <c r="U395">
        <v>0</v>
      </c>
      <c r="V395">
        <v>289</v>
      </c>
      <c r="W395">
        <v>45</v>
      </c>
      <c r="X395">
        <v>34</v>
      </c>
      <c r="Y395">
        <v>6</v>
      </c>
      <c r="Z395">
        <v>0</v>
      </c>
      <c r="AA395">
        <v>244</v>
      </c>
      <c r="AB395">
        <v>16</v>
      </c>
      <c r="AC395">
        <v>5</v>
      </c>
      <c r="AD395">
        <v>5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2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1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1</v>
      </c>
      <c r="BA395">
        <v>16</v>
      </c>
      <c r="BB395">
        <v>162</v>
      </c>
      <c r="BC395">
        <v>65</v>
      </c>
      <c r="BD395">
        <v>14</v>
      </c>
      <c r="BE395">
        <v>1</v>
      </c>
      <c r="BF395">
        <v>3</v>
      </c>
      <c r="BG395">
        <v>7</v>
      </c>
      <c r="BH395">
        <v>3</v>
      </c>
      <c r="BI395">
        <v>2</v>
      </c>
      <c r="BJ395">
        <v>2</v>
      </c>
      <c r="BK395">
        <v>0</v>
      </c>
      <c r="BL395">
        <v>2</v>
      </c>
      <c r="BM395">
        <v>1</v>
      </c>
      <c r="BN395">
        <v>5</v>
      </c>
      <c r="BO395">
        <v>0</v>
      </c>
      <c r="BP395">
        <v>3</v>
      </c>
      <c r="BQ395">
        <v>1</v>
      </c>
      <c r="BR395">
        <v>0</v>
      </c>
      <c r="BS395">
        <v>1</v>
      </c>
      <c r="BT395">
        <v>3</v>
      </c>
      <c r="BU395">
        <v>1</v>
      </c>
      <c r="BV395">
        <v>41</v>
      </c>
      <c r="BW395">
        <v>5</v>
      </c>
      <c r="BX395">
        <v>0</v>
      </c>
      <c r="BY395">
        <v>0</v>
      </c>
      <c r="BZ395">
        <v>2</v>
      </c>
      <c r="CA395">
        <v>162</v>
      </c>
      <c r="CB395">
        <v>5</v>
      </c>
      <c r="CC395">
        <v>2</v>
      </c>
      <c r="CD395">
        <v>1</v>
      </c>
      <c r="CE395">
        <v>0</v>
      </c>
      <c r="CF395">
        <v>0</v>
      </c>
      <c r="CG395">
        <v>0</v>
      </c>
      <c r="CH395">
        <v>0</v>
      </c>
      <c r="CI395">
        <v>1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1</v>
      </c>
      <c r="CS395">
        <v>5</v>
      </c>
      <c r="CT395">
        <v>2</v>
      </c>
      <c r="CU395">
        <v>1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1</v>
      </c>
      <c r="DR395">
        <v>0</v>
      </c>
      <c r="DS395">
        <v>2</v>
      </c>
      <c r="DT395">
        <v>13</v>
      </c>
      <c r="DU395">
        <v>2</v>
      </c>
      <c r="DV395">
        <v>3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1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1</v>
      </c>
      <c r="EN395">
        <v>1</v>
      </c>
      <c r="EO395">
        <v>1</v>
      </c>
      <c r="EP395">
        <v>3</v>
      </c>
      <c r="EQ395">
        <v>1</v>
      </c>
      <c r="ER395">
        <v>0</v>
      </c>
      <c r="ES395">
        <v>13</v>
      </c>
      <c r="ET395">
        <v>11</v>
      </c>
      <c r="EU395">
        <v>4</v>
      </c>
      <c r="EV395">
        <v>0</v>
      </c>
      <c r="EW395">
        <v>0</v>
      </c>
      <c r="EX395">
        <v>1</v>
      </c>
      <c r="EY395">
        <v>2</v>
      </c>
      <c r="EZ395">
        <v>1</v>
      </c>
      <c r="FA395">
        <v>0</v>
      </c>
      <c r="FB395">
        <v>0</v>
      </c>
      <c r="FC395">
        <v>0</v>
      </c>
      <c r="FD395">
        <v>1</v>
      </c>
      <c r="FE395">
        <v>1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1</v>
      </c>
      <c r="FS395">
        <v>11</v>
      </c>
      <c r="FT395">
        <v>16</v>
      </c>
      <c r="FU395">
        <v>5</v>
      </c>
      <c r="FV395">
        <v>2</v>
      </c>
      <c r="FW395">
        <v>2</v>
      </c>
      <c r="FX395">
        <v>1</v>
      </c>
      <c r="FY395">
        <v>1</v>
      </c>
      <c r="FZ395">
        <v>1</v>
      </c>
      <c r="GA395">
        <v>1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1</v>
      </c>
      <c r="GP395">
        <v>1</v>
      </c>
      <c r="GQ395">
        <v>1</v>
      </c>
      <c r="GR395">
        <v>0</v>
      </c>
      <c r="GS395">
        <v>16</v>
      </c>
      <c r="GT395">
        <v>16</v>
      </c>
      <c r="GU395">
        <v>9</v>
      </c>
      <c r="GV395">
        <v>1</v>
      </c>
      <c r="GW395">
        <v>0</v>
      </c>
      <c r="GX395">
        <v>0</v>
      </c>
      <c r="GY395">
        <v>1</v>
      </c>
      <c r="GZ395">
        <v>0</v>
      </c>
      <c r="HA395">
        <v>0</v>
      </c>
      <c r="HB395">
        <v>0</v>
      </c>
      <c r="HC395">
        <v>1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1</v>
      </c>
      <c r="HK395">
        <v>0</v>
      </c>
      <c r="HL395">
        <v>0</v>
      </c>
      <c r="HM395">
        <v>0</v>
      </c>
      <c r="HN395">
        <v>0</v>
      </c>
      <c r="HO395">
        <v>1</v>
      </c>
      <c r="HP395">
        <v>0</v>
      </c>
      <c r="HQ395">
        <v>0</v>
      </c>
      <c r="HR395">
        <v>2</v>
      </c>
      <c r="HS395">
        <v>16</v>
      </c>
      <c r="HT395">
        <v>3</v>
      </c>
      <c r="HU395">
        <v>1</v>
      </c>
      <c r="HV395">
        <v>0</v>
      </c>
      <c r="HW395">
        <v>0</v>
      </c>
      <c r="HX395">
        <v>0</v>
      </c>
      <c r="HY395">
        <v>0</v>
      </c>
      <c r="HZ395">
        <v>1</v>
      </c>
      <c r="IA395">
        <v>0</v>
      </c>
      <c r="IB395">
        <v>0</v>
      </c>
      <c r="IC395">
        <v>0</v>
      </c>
      <c r="ID395">
        <v>0</v>
      </c>
      <c r="IE395">
        <v>1</v>
      </c>
      <c r="IF395">
        <v>0</v>
      </c>
      <c r="IG395">
        <v>0</v>
      </c>
      <c r="IH395">
        <v>3</v>
      </c>
    </row>
    <row r="396" spans="1:242">
      <c r="A396" t="s">
        <v>597</v>
      </c>
      <c r="B396" t="s">
        <v>571</v>
      </c>
      <c r="C396" t="str">
        <f>"080906"</f>
        <v>080906</v>
      </c>
      <c r="D396" t="s">
        <v>499</v>
      </c>
      <c r="E396">
        <v>1</v>
      </c>
      <c r="F396">
        <v>2053</v>
      </c>
      <c r="G396">
        <v>1570</v>
      </c>
      <c r="H396">
        <v>523</v>
      </c>
      <c r="I396">
        <v>1047</v>
      </c>
      <c r="J396">
        <v>1</v>
      </c>
      <c r="K396">
        <v>11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1047</v>
      </c>
      <c r="T396">
        <v>0</v>
      </c>
      <c r="U396">
        <v>0</v>
      </c>
      <c r="V396">
        <v>1047</v>
      </c>
      <c r="W396">
        <v>31</v>
      </c>
      <c r="X396">
        <v>23</v>
      </c>
      <c r="Y396">
        <v>8</v>
      </c>
      <c r="Z396">
        <v>0</v>
      </c>
      <c r="AA396">
        <v>1016</v>
      </c>
      <c r="AB396">
        <v>278</v>
      </c>
      <c r="AC396">
        <v>61</v>
      </c>
      <c r="AD396">
        <v>40</v>
      </c>
      <c r="AE396">
        <v>55</v>
      </c>
      <c r="AF396">
        <v>33</v>
      </c>
      <c r="AG396">
        <v>5</v>
      </c>
      <c r="AH396">
        <v>4</v>
      </c>
      <c r="AI396">
        <v>9</v>
      </c>
      <c r="AJ396">
        <v>8</v>
      </c>
      <c r="AK396">
        <v>3</v>
      </c>
      <c r="AL396">
        <v>0</v>
      </c>
      <c r="AM396">
        <v>1</v>
      </c>
      <c r="AN396">
        <v>2</v>
      </c>
      <c r="AO396">
        <v>3</v>
      </c>
      <c r="AP396">
        <v>3</v>
      </c>
      <c r="AQ396">
        <v>1</v>
      </c>
      <c r="AR396">
        <v>1</v>
      </c>
      <c r="AS396">
        <v>4</v>
      </c>
      <c r="AT396">
        <v>2</v>
      </c>
      <c r="AU396">
        <v>0</v>
      </c>
      <c r="AV396">
        <v>2</v>
      </c>
      <c r="AW396">
        <v>1</v>
      </c>
      <c r="AX396">
        <v>2</v>
      </c>
      <c r="AY396">
        <v>0</v>
      </c>
      <c r="AZ396">
        <v>38</v>
      </c>
      <c r="BA396">
        <v>278</v>
      </c>
      <c r="BB396">
        <v>308</v>
      </c>
      <c r="BC396">
        <v>78</v>
      </c>
      <c r="BD396">
        <v>97</v>
      </c>
      <c r="BE396">
        <v>4</v>
      </c>
      <c r="BF396">
        <v>15</v>
      </c>
      <c r="BG396">
        <v>2</v>
      </c>
      <c r="BH396">
        <v>8</v>
      </c>
      <c r="BI396">
        <v>4</v>
      </c>
      <c r="BJ396">
        <v>1</v>
      </c>
      <c r="BK396">
        <v>1</v>
      </c>
      <c r="BL396">
        <v>76</v>
      </c>
      <c r="BM396">
        <v>0</v>
      </c>
      <c r="BN396">
        <v>1</v>
      </c>
      <c r="BO396">
        <v>2</v>
      </c>
      <c r="BP396">
        <v>3</v>
      </c>
      <c r="BQ396">
        <v>0</v>
      </c>
      <c r="BR396">
        <v>0</v>
      </c>
      <c r="BS396">
        <v>0</v>
      </c>
      <c r="BT396">
        <v>6</v>
      </c>
      <c r="BU396">
        <v>2</v>
      </c>
      <c r="BV396">
        <v>3</v>
      </c>
      <c r="BW396">
        <v>1</v>
      </c>
      <c r="BX396">
        <v>0</v>
      </c>
      <c r="BY396">
        <v>1</v>
      </c>
      <c r="BZ396">
        <v>3</v>
      </c>
      <c r="CA396">
        <v>308</v>
      </c>
      <c r="CB396">
        <v>43</v>
      </c>
      <c r="CC396">
        <v>13</v>
      </c>
      <c r="CD396">
        <v>5</v>
      </c>
      <c r="CE396">
        <v>2</v>
      </c>
      <c r="CF396">
        <v>3</v>
      </c>
      <c r="CG396">
        <v>0</v>
      </c>
      <c r="CH396">
        <v>0</v>
      </c>
      <c r="CI396">
        <v>0</v>
      </c>
      <c r="CJ396">
        <v>10</v>
      </c>
      <c r="CK396">
        <v>3</v>
      </c>
      <c r="CL396">
        <v>0</v>
      </c>
      <c r="CM396">
        <v>1</v>
      </c>
      <c r="CN396">
        <v>0</v>
      </c>
      <c r="CO396">
        <v>1</v>
      </c>
      <c r="CP396">
        <v>1</v>
      </c>
      <c r="CQ396">
        <v>1</v>
      </c>
      <c r="CR396">
        <v>3</v>
      </c>
      <c r="CS396">
        <v>43</v>
      </c>
      <c r="CT396">
        <v>47</v>
      </c>
      <c r="CU396">
        <v>23</v>
      </c>
      <c r="CV396">
        <v>5</v>
      </c>
      <c r="CW396">
        <v>4</v>
      </c>
      <c r="CX396">
        <v>5</v>
      </c>
      <c r="CY396">
        <v>3</v>
      </c>
      <c r="CZ396">
        <v>1</v>
      </c>
      <c r="DA396">
        <v>0</v>
      </c>
      <c r="DB396">
        <v>1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2</v>
      </c>
      <c r="DI396">
        <v>1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2</v>
      </c>
      <c r="DP396">
        <v>0</v>
      </c>
      <c r="DQ396">
        <v>0</v>
      </c>
      <c r="DR396">
        <v>0</v>
      </c>
      <c r="DS396">
        <v>47</v>
      </c>
      <c r="DT396">
        <v>30</v>
      </c>
      <c r="DU396">
        <v>8</v>
      </c>
      <c r="DV396">
        <v>13</v>
      </c>
      <c r="DW396">
        <v>4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1</v>
      </c>
      <c r="EE396">
        <v>0</v>
      </c>
      <c r="EF396">
        <v>0</v>
      </c>
      <c r="EG396">
        <v>0</v>
      </c>
      <c r="EH396">
        <v>0</v>
      </c>
      <c r="EI396">
        <v>1</v>
      </c>
      <c r="EJ396">
        <v>0</v>
      </c>
      <c r="EK396">
        <v>1</v>
      </c>
      <c r="EL396">
        <v>0</v>
      </c>
      <c r="EM396">
        <v>0</v>
      </c>
      <c r="EN396">
        <v>0</v>
      </c>
      <c r="EO396">
        <v>1</v>
      </c>
      <c r="EP396">
        <v>1</v>
      </c>
      <c r="EQ396">
        <v>0</v>
      </c>
      <c r="ER396">
        <v>0</v>
      </c>
      <c r="ES396">
        <v>30</v>
      </c>
      <c r="ET396">
        <v>104</v>
      </c>
      <c r="EU396">
        <v>46</v>
      </c>
      <c r="EV396">
        <v>7</v>
      </c>
      <c r="EW396">
        <v>1</v>
      </c>
      <c r="EX396">
        <v>0</v>
      </c>
      <c r="EY396">
        <v>9</v>
      </c>
      <c r="EZ396">
        <v>0</v>
      </c>
      <c r="FA396">
        <v>0</v>
      </c>
      <c r="FB396">
        <v>2</v>
      </c>
      <c r="FC396">
        <v>2</v>
      </c>
      <c r="FD396">
        <v>26</v>
      </c>
      <c r="FE396">
        <v>2</v>
      </c>
      <c r="FF396">
        <v>0</v>
      </c>
      <c r="FG396">
        <v>0</v>
      </c>
      <c r="FH396">
        <v>0</v>
      </c>
      <c r="FI396">
        <v>1</v>
      </c>
      <c r="FJ396">
        <v>2</v>
      </c>
      <c r="FK396">
        <v>0</v>
      </c>
      <c r="FL396">
        <v>0</v>
      </c>
      <c r="FM396">
        <v>1</v>
      </c>
      <c r="FN396">
        <v>0</v>
      </c>
      <c r="FO396">
        <v>0</v>
      </c>
      <c r="FP396">
        <v>0</v>
      </c>
      <c r="FQ396">
        <v>2</v>
      </c>
      <c r="FR396">
        <v>3</v>
      </c>
      <c r="FS396">
        <v>104</v>
      </c>
      <c r="FT396">
        <v>96</v>
      </c>
      <c r="FU396">
        <v>27</v>
      </c>
      <c r="FV396">
        <v>1</v>
      </c>
      <c r="FW396">
        <v>20</v>
      </c>
      <c r="FX396">
        <v>2</v>
      </c>
      <c r="FY396">
        <v>4</v>
      </c>
      <c r="FZ396">
        <v>5</v>
      </c>
      <c r="GA396">
        <v>4</v>
      </c>
      <c r="GB396">
        <v>4</v>
      </c>
      <c r="GC396">
        <v>3</v>
      </c>
      <c r="GD396">
        <v>0</v>
      </c>
      <c r="GE396">
        <v>1</v>
      </c>
      <c r="GF396">
        <v>2</v>
      </c>
      <c r="GG396">
        <v>4</v>
      </c>
      <c r="GH396">
        <v>1</v>
      </c>
      <c r="GI396">
        <v>1</v>
      </c>
      <c r="GJ396">
        <v>2</v>
      </c>
      <c r="GK396">
        <v>3</v>
      </c>
      <c r="GL396">
        <v>0</v>
      </c>
      <c r="GM396">
        <v>1</v>
      </c>
      <c r="GN396">
        <v>1</v>
      </c>
      <c r="GO396">
        <v>0</v>
      </c>
      <c r="GP396">
        <v>0</v>
      </c>
      <c r="GQ396">
        <v>1</v>
      </c>
      <c r="GR396">
        <v>9</v>
      </c>
      <c r="GS396">
        <v>96</v>
      </c>
      <c r="GT396">
        <v>104</v>
      </c>
      <c r="GU396">
        <v>48</v>
      </c>
      <c r="GV396">
        <v>2</v>
      </c>
      <c r="GW396">
        <v>3</v>
      </c>
      <c r="GX396">
        <v>35</v>
      </c>
      <c r="GY396">
        <v>1</v>
      </c>
      <c r="GZ396">
        <v>3</v>
      </c>
      <c r="HA396">
        <v>1</v>
      </c>
      <c r="HB396">
        <v>0</v>
      </c>
      <c r="HC396">
        <v>1</v>
      </c>
      <c r="HD396">
        <v>0</v>
      </c>
      <c r="HE396">
        <v>0</v>
      </c>
      <c r="HF396">
        <v>2</v>
      </c>
      <c r="HG396">
        <v>1</v>
      </c>
      <c r="HH396">
        <v>1</v>
      </c>
      <c r="HI396">
        <v>0</v>
      </c>
      <c r="HJ396">
        <v>1</v>
      </c>
      <c r="HK396">
        <v>0</v>
      </c>
      <c r="HL396">
        <v>0</v>
      </c>
      <c r="HM396">
        <v>0</v>
      </c>
      <c r="HN396">
        <v>0</v>
      </c>
      <c r="HO396">
        <v>1</v>
      </c>
      <c r="HP396">
        <v>0</v>
      </c>
      <c r="HQ396">
        <v>0</v>
      </c>
      <c r="HR396">
        <v>4</v>
      </c>
      <c r="HS396">
        <v>104</v>
      </c>
      <c r="HT396">
        <v>6</v>
      </c>
      <c r="HU396">
        <v>4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1</v>
      </c>
      <c r="ID396">
        <v>0</v>
      </c>
      <c r="IE396">
        <v>0</v>
      </c>
      <c r="IF396">
        <v>0</v>
      </c>
      <c r="IG396">
        <v>1</v>
      </c>
      <c r="IH396">
        <v>6</v>
      </c>
    </row>
    <row r="397" spans="1:242">
      <c r="A397" t="s">
        <v>596</v>
      </c>
      <c r="B397" t="s">
        <v>571</v>
      </c>
      <c r="C397" t="str">
        <f>"080906"</f>
        <v>080906</v>
      </c>
      <c r="D397" t="s">
        <v>595</v>
      </c>
      <c r="E397">
        <v>2</v>
      </c>
      <c r="F397">
        <v>1810</v>
      </c>
      <c r="G397">
        <v>1370</v>
      </c>
      <c r="H397">
        <v>522</v>
      </c>
      <c r="I397">
        <v>848</v>
      </c>
      <c r="J397">
        <v>1</v>
      </c>
      <c r="K397">
        <v>3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848</v>
      </c>
      <c r="T397">
        <v>0</v>
      </c>
      <c r="U397">
        <v>0</v>
      </c>
      <c r="V397">
        <v>848</v>
      </c>
      <c r="W397">
        <v>19</v>
      </c>
      <c r="X397">
        <v>18</v>
      </c>
      <c r="Y397">
        <v>1</v>
      </c>
      <c r="Z397">
        <v>0</v>
      </c>
      <c r="AA397">
        <v>829</v>
      </c>
      <c r="AB397">
        <v>227</v>
      </c>
      <c r="AC397">
        <v>60</v>
      </c>
      <c r="AD397">
        <v>29</v>
      </c>
      <c r="AE397">
        <v>47</v>
      </c>
      <c r="AF397">
        <v>24</v>
      </c>
      <c r="AG397">
        <v>4</v>
      </c>
      <c r="AH397">
        <v>3</v>
      </c>
      <c r="AI397">
        <v>5</v>
      </c>
      <c r="AJ397">
        <v>8</v>
      </c>
      <c r="AK397">
        <v>3</v>
      </c>
      <c r="AL397">
        <v>2</v>
      </c>
      <c r="AM397">
        <v>1</v>
      </c>
      <c r="AN397">
        <v>5</v>
      </c>
      <c r="AO397">
        <v>0</v>
      </c>
      <c r="AP397">
        <v>0</v>
      </c>
      <c r="AQ397">
        <v>0</v>
      </c>
      <c r="AR397">
        <v>2</v>
      </c>
      <c r="AS397">
        <v>3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30</v>
      </c>
      <c r="BA397">
        <v>227</v>
      </c>
      <c r="BB397">
        <v>256</v>
      </c>
      <c r="BC397">
        <v>75</v>
      </c>
      <c r="BD397">
        <v>88</v>
      </c>
      <c r="BE397">
        <v>6</v>
      </c>
      <c r="BF397">
        <v>6</v>
      </c>
      <c r="BG397">
        <v>2</v>
      </c>
      <c r="BH397">
        <v>5</v>
      </c>
      <c r="BI397">
        <v>2</v>
      </c>
      <c r="BJ397">
        <v>1</v>
      </c>
      <c r="BK397">
        <v>0</v>
      </c>
      <c r="BL397">
        <v>60</v>
      </c>
      <c r="BM397">
        <v>1</v>
      </c>
      <c r="BN397">
        <v>0</v>
      </c>
      <c r="BO397">
        <v>1</v>
      </c>
      <c r="BP397">
        <v>1</v>
      </c>
      <c r="BQ397">
        <v>0</v>
      </c>
      <c r="BR397">
        <v>0</v>
      </c>
      <c r="BS397">
        <v>1</v>
      </c>
      <c r="BT397">
        <v>3</v>
      </c>
      <c r="BU397">
        <v>1</v>
      </c>
      <c r="BV397">
        <v>0</v>
      </c>
      <c r="BW397">
        <v>1</v>
      </c>
      <c r="BX397">
        <v>0</v>
      </c>
      <c r="BY397">
        <v>0</v>
      </c>
      <c r="BZ397">
        <v>2</v>
      </c>
      <c r="CA397">
        <v>256</v>
      </c>
      <c r="CB397">
        <v>41</v>
      </c>
      <c r="CC397">
        <v>12</v>
      </c>
      <c r="CD397">
        <v>7</v>
      </c>
      <c r="CE397">
        <v>1</v>
      </c>
      <c r="CF397">
        <v>2</v>
      </c>
      <c r="CG397">
        <v>3</v>
      </c>
      <c r="CH397">
        <v>0</v>
      </c>
      <c r="CI397">
        <v>1</v>
      </c>
      <c r="CJ397">
        <v>5</v>
      </c>
      <c r="CK397">
        <v>0</v>
      </c>
      <c r="CL397">
        <v>0</v>
      </c>
      <c r="CM397">
        <v>1</v>
      </c>
      <c r="CN397">
        <v>0</v>
      </c>
      <c r="CO397">
        <v>3</v>
      </c>
      <c r="CP397">
        <v>1</v>
      </c>
      <c r="CQ397">
        <v>0</v>
      </c>
      <c r="CR397">
        <v>5</v>
      </c>
      <c r="CS397">
        <v>41</v>
      </c>
      <c r="CT397">
        <v>50</v>
      </c>
      <c r="CU397">
        <v>23</v>
      </c>
      <c r="CV397">
        <v>1</v>
      </c>
      <c r="CW397">
        <v>2</v>
      </c>
      <c r="CX397">
        <v>8</v>
      </c>
      <c r="CY397">
        <v>3</v>
      </c>
      <c r="CZ397">
        <v>1</v>
      </c>
      <c r="DA397">
        <v>0</v>
      </c>
      <c r="DB397">
        <v>0</v>
      </c>
      <c r="DC397">
        <v>0</v>
      </c>
      <c r="DD397">
        <v>2</v>
      </c>
      <c r="DE397">
        <v>1</v>
      </c>
      <c r="DF397">
        <v>0</v>
      </c>
      <c r="DG397">
        <v>0</v>
      </c>
      <c r="DH397">
        <v>3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3</v>
      </c>
      <c r="DQ397">
        <v>3</v>
      </c>
      <c r="DR397">
        <v>0</v>
      </c>
      <c r="DS397">
        <v>50</v>
      </c>
      <c r="DT397">
        <v>20</v>
      </c>
      <c r="DU397">
        <v>5</v>
      </c>
      <c r="DV397">
        <v>9</v>
      </c>
      <c r="DW397">
        <v>3</v>
      </c>
      <c r="DX397">
        <v>0</v>
      </c>
      <c r="DY397">
        <v>0</v>
      </c>
      <c r="DZ397">
        <v>0</v>
      </c>
      <c r="EA397">
        <v>1</v>
      </c>
      <c r="EB397">
        <v>1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1</v>
      </c>
      <c r="EP397">
        <v>0</v>
      </c>
      <c r="EQ397">
        <v>0</v>
      </c>
      <c r="ER397">
        <v>0</v>
      </c>
      <c r="ES397">
        <v>20</v>
      </c>
      <c r="ET397">
        <v>74</v>
      </c>
      <c r="EU397">
        <v>44</v>
      </c>
      <c r="EV397">
        <v>7</v>
      </c>
      <c r="EW397">
        <v>0</v>
      </c>
      <c r="EX397">
        <v>1</v>
      </c>
      <c r="EY397">
        <v>3</v>
      </c>
      <c r="EZ397">
        <v>0</v>
      </c>
      <c r="FA397">
        <v>0</v>
      </c>
      <c r="FB397">
        <v>0</v>
      </c>
      <c r="FC397">
        <v>0</v>
      </c>
      <c r="FD397">
        <v>13</v>
      </c>
      <c r="FE397">
        <v>1</v>
      </c>
      <c r="FF397">
        <v>0</v>
      </c>
      <c r="FG397">
        <v>0</v>
      </c>
      <c r="FH397">
        <v>0</v>
      </c>
      <c r="FI397">
        <v>0</v>
      </c>
      <c r="FJ397">
        <v>1</v>
      </c>
      <c r="FK397">
        <v>1</v>
      </c>
      <c r="FL397">
        <v>0</v>
      </c>
      <c r="FM397">
        <v>0</v>
      </c>
      <c r="FN397">
        <v>0</v>
      </c>
      <c r="FO397">
        <v>0</v>
      </c>
      <c r="FP397">
        <v>1</v>
      </c>
      <c r="FQ397">
        <v>1</v>
      </c>
      <c r="FR397">
        <v>1</v>
      </c>
      <c r="FS397">
        <v>74</v>
      </c>
      <c r="FT397">
        <v>61</v>
      </c>
      <c r="FU397">
        <v>16</v>
      </c>
      <c r="FV397">
        <v>3</v>
      </c>
      <c r="FW397">
        <v>6</v>
      </c>
      <c r="FX397">
        <v>7</v>
      </c>
      <c r="FY397">
        <v>0</v>
      </c>
      <c r="FZ397">
        <v>1</v>
      </c>
      <c r="GA397">
        <v>1</v>
      </c>
      <c r="GB397">
        <v>0</v>
      </c>
      <c r="GC397">
        <v>5</v>
      </c>
      <c r="GD397">
        <v>0</v>
      </c>
      <c r="GE397">
        <v>1</v>
      </c>
      <c r="GF397">
        <v>0</v>
      </c>
      <c r="GG397">
        <v>0</v>
      </c>
      <c r="GH397">
        <v>0</v>
      </c>
      <c r="GI397">
        <v>3</v>
      </c>
      <c r="GJ397">
        <v>0</v>
      </c>
      <c r="GK397">
        <v>1</v>
      </c>
      <c r="GL397">
        <v>1</v>
      </c>
      <c r="GM397">
        <v>0</v>
      </c>
      <c r="GN397">
        <v>0</v>
      </c>
      <c r="GO397">
        <v>0</v>
      </c>
      <c r="GP397">
        <v>2</v>
      </c>
      <c r="GQ397">
        <v>2</v>
      </c>
      <c r="GR397">
        <v>12</v>
      </c>
      <c r="GS397">
        <v>61</v>
      </c>
      <c r="GT397">
        <v>96</v>
      </c>
      <c r="GU397">
        <v>50</v>
      </c>
      <c r="GV397">
        <v>4</v>
      </c>
      <c r="GW397">
        <v>5</v>
      </c>
      <c r="GX397">
        <v>20</v>
      </c>
      <c r="GY397">
        <v>1</v>
      </c>
      <c r="GZ397">
        <v>2</v>
      </c>
      <c r="HA397">
        <v>1</v>
      </c>
      <c r="HB397">
        <v>1</v>
      </c>
      <c r="HC397">
        <v>2</v>
      </c>
      <c r="HD397">
        <v>0</v>
      </c>
      <c r="HE397">
        <v>1</v>
      </c>
      <c r="HF397">
        <v>1</v>
      </c>
      <c r="HG397">
        <v>2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2</v>
      </c>
      <c r="HQ397">
        <v>0</v>
      </c>
      <c r="HR397">
        <v>4</v>
      </c>
      <c r="HS397">
        <v>96</v>
      </c>
      <c r="HT397">
        <v>4</v>
      </c>
      <c r="HU397">
        <v>1</v>
      </c>
      <c r="HV397">
        <v>0</v>
      </c>
      <c r="HW397">
        <v>1</v>
      </c>
      <c r="HX397">
        <v>1</v>
      </c>
      <c r="HY397">
        <v>0</v>
      </c>
      <c r="HZ397">
        <v>0</v>
      </c>
      <c r="IA397">
        <v>1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4</v>
      </c>
    </row>
    <row r="398" spans="1:242">
      <c r="A398" t="s">
        <v>594</v>
      </c>
      <c r="B398" t="s">
        <v>571</v>
      </c>
      <c r="C398" t="str">
        <f>"080906"</f>
        <v>080906</v>
      </c>
      <c r="D398" t="s">
        <v>593</v>
      </c>
      <c r="E398">
        <v>3</v>
      </c>
      <c r="F398">
        <v>1843</v>
      </c>
      <c r="G398">
        <v>1410</v>
      </c>
      <c r="H398">
        <v>503</v>
      </c>
      <c r="I398">
        <v>907</v>
      </c>
      <c r="J398">
        <v>2</v>
      </c>
      <c r="K398">
        <v>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907</v>
      </c>
      <c r="T398">
        <v>0</v>
      </c>
      <c r="U398">
        <v>0</v>
      </c>
      <c r="V398">
        <v>907</v>
      </c>
      <c r="W398">
        <v>37</v>
      </c>
      <c r="X398">
        <v>29</v>
      </c>
      <c r="Y398">
        <v>4</v>
      </c>
      <c r="Z398">
        <v>0</v>
      </c>
      <c r="AA398">
        <v>870</v>
      </c>
      <c r="AB398">
        <v>261</v>
      </c>
      <c r="AC398">
        <v>48</v>
      </c>
      <c r="AD398">
        <v>19</v>
      </c>
      <c r="AE398">
        <v>65</v>
      </c>
      <c r="AF398">
        <v>29</v>
      </c>
      <c r="AG398">
        <v>7</v>
      </c>
      <c r="AH398">
        <v>5</v>
      </c>
      <c r="AI398">
        <v>7</v>
      </c>
      <c r="AJ398">
        <v>11</v>
      </c>
      <c r="AK398">
        <v>2</v>
      </c>
      <c r="AL398">
        <v>0</v>
      </c>
      <c r="AM398">
        <v>3</v>
      </c>
      <c r="AN398">
        <v>4</v>
      </c>
      <c r="AO398">
        <v>2</v>
      </c>
      <c r="AP398">
        <v>0</v>
      </c>
      <c r="AQ398">
        <v>2</v>
      </c>
      <c r="AR398">
        <v>0</v>
      </c>
      <c r="AS398">
        <v>2</v>
      </c>
      <c r="AT398">
        <v>1</v>
      </c>
      <c r="AU398">
        <v>0</v>
      </c>
      <c r="AV398">
        <v>0</v>
      </c>
      <c r="AW398">
        <v>1</v>
      </c>
      <c r="AX398">
        <v>2</v>
      </c>
      <c r="AY398">
        <v>0</v>
      </c>
      <c r="AZ398">
        <v>51</v>
      </c>
      <c r="BA398">
        <v>261</v>
      </c>
      <c r="BB398">
        <v>237</v>
      </c>
      <c r="BC398">
        <v>79</v>
      </c>
      <c r="BD398">
        <v>66</v>
      </c>
      <c r="BE398">
        <v>5</v>
      </c>
      <c r="BF398">
        <v>9</v>
      </c>
      <c r="BG398">
        <v>3</v>
      </c>
      <c r="BH398">
        <v>3</v>
      </c>
      <c r="BI398">
        <v>0</v>
      </c>
      <c r="BJ398">
        <v>3</v>
      </c>
      <c r="BK398">
        <v>0</v>
      </c>
      <c r="BL398">
        <v>48</v>
      </c>
      <c r="BM398">
        <v>1</v>
      </c>
      <c r="BN398">
        <v>3</v>
      </c>
      <c r="BO398">
        <v>0</v>
      </c>
      <c r="BP398">
        <v>3</v>
      </c>
      <c r="BQ398">
        <v>0</v>
      </c>
      <c r="BR398">
        <v>0</v>
      </c>
      <c r="BS398">
        <v>0</v>
      </c>
      <c r="BT398">
        <v>3</v>
      </c>
      <c r="BU398">
        <v>0</v>
      </c>
      <c r="BV398">
        <v>7</v>
      </c>
      <c r="BW398">
        <v>2</v>
      </c>
      <c r="BX398">
        <v>1</v>
      </c>
      <c r="BY398">
        <v>0</v>
      </c>
      <c r="BZ398">
        <v>1</v>
      </c>
      <c r="CA398">
        <v>237</v>
      </c>
      <c r="CB398">
        <v>19</v>
      </c>
      <c r="CC398">
        <v>9</v>
      </c>
      <c r="CD398">
        <v>3</v>
      </c>
      <c r="CE398">
        <v>1</v>
      </c>
      <c r="CF398">
        <v>0</v>
      </c>
      <c r="CG398">
        <v>1</v>
      </c>
      <c r="CH398">
        <v>1</v>
      </c>
      <c r="CI398">
        <v>1</v>
      </c>
      <c r="CJ398">
        <v>2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1</v>
      </c>
      <c r="CS398">
        <v>19</v>
      </c>
      <c r="CT398">
        <v>45</v>
      </c>
      <c r="CU398">
        <v>23</v>
      </c>
      <c r="CV398">
        <v>1</v>
      </c>
      <c r="CW398">
        <v>2</v>
      </c>
      <c r="CX398">
        <v>7</v>
      </c>
      <c r="CY398">
        <v>0</v>
      </c>
      <c r="CZ398">
        <v>0</v>
      </c>
      <c r="DA398">
        <v>2</v>
      </c>
      <c r="DB398">
        <v>1</v>
      </c>
      <c r="DC398">
        <v>0</v>
      </c>
      <c r="DD398">
        <v>3</v>
      </c>
      <c r="DE398">
        <v>2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1</v>
      </c>
      <c r="DL398">
        <v>0</v>
      </c>
      <c r="DM398">
        <v>2</v>
      </c>
      <c r="DN398">
        <v>0</v>
      </c>
      <c r="DO398">
        <v>0</v>
      </c>
      <c r="DP398">
        <v>0</v>
      </c>
      <c r="DQ398">
        <v>1</v>
      </c>
      <c r="DR398">
        <v>0</v>
      </c>
      <c r="DS398">
        <v>45</v>
      </c>
      <c r="DT398">
        <v>21</v>
      </c>
      <c r="DU398">
        <v>3</v>
      </c>
      <c r="DV398">
        <v>10</v>
      </c>
      <c r="DW398">
        <v>0</v>
      </c>
      <c r="DX398">
        <v>0</v>
      </c>
      <c r="DY398">
        <v>2</v>
      </c>
      <c r="DZ398">
        <v>0</v>
      </c>
      <c r="EA398">
        <v>0</v>
      </c>
      <c r="EB398">
        <v>2</v>
      </c>
      <c r="EC398">
        <v>1</v>
      </c>
      <c r="ED398">
        <v>0</v>
      </c>
      <c r="EE398">
        <v>0</v>
      </c>
      <c r="EF398">
        <v>0</v>
      </c>
      <c r="EG398">
        <v>1</v>
      </c>
      <c r="EH398">
        <v>1</v>
      </c>
      <c r="EI398">
        <v>0</v>
      </c>
      <c r="EJ398">
        <v>1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21</v>
      </c>
      <c r="ET398">
        <v>100</v>
      </c>
      <c r="EU398">
        <v>60</v>
      </c>
      <c r="EV398">
        <v>7</v>
      </c>
      <c r="EW398">
        <v>0</v>
      </c>
      <c r="EX398">
        <v>1</v>
      </c>
      <c r="EY398">
        <v>6</v>
      </c>
      <c r="EZ398">
        <v>0</v>
      </c>
      <c r="FA398">
        <v>2</v>
      </c>
      <c r="FB398">
        <v>0</v>
      </c>
      <c r="FC398">
        <v>2</v>
      </c>
      <c r="FD398">
        <v>9</v>
      </c>
      <c r="FE398">
        <v>1</v>
      </c>
      <c r="FF398">
        <v>0</v>
      </c>
      <c r="FG398">
        <v>2</v>
      </c>
      <c r="FH398">
        <v>0</v>
      </c>
      <c r="FI398">
        <v>0</v>
      </c>
      <c r="FJ398">
        <v>2</v>
      </c>
      <c r="FK398">
        <v>1</v>
      </c>
      <c r="FL398">
        <v>0</v>
      </c>
      <c r="FM398">
        <v>0</v>
      </c>
      <c r="FN398">
        <v>0</v>
      </c>
      <c r="FO398">
        <v>0</v>
      </c>
      <c r="FP398">
        <v>1</v>
      </c>
      <c r="FQ398">
        <v>0</v>
      </c>
      <c r="FR398">
        <v>6</v>
      </c>
      <c r="FS398">
        <v>100</v>
      </c>
      <c r="FT398">
        <v>85</v>
      </c>
      <c r="FU398">
        <v>26</v>
      </c>
      <c r="FV398">
        <v>6</v>
      </c>
      <c r="FW398">
        <v>9</v>
      </c>
      <c r="FX398">
        <v>5</v>
      </c>
      <c r="FY398">
        <v>2</v>
      </c>
      <c r="FZ398">
        <v>4</v>
      </c>
      <c r="GA398">
        <v>3</v>
      </c>
      <c r="GB398">
        <v>4</v>
      </c>
      <c r="GC398">
        <v>7</v>
      </c>
      <c r="GD398">
        <v>5</v>
      </c>
      <c r="GE398">
        <v>2</v>
      </c>
      <c r="GF398">
        <v>0</v>
      </c>
      <c r="GG398">
        <v>4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1</v>
      </c>
      <c r="GN398">
        <v>0</v>
      </c>
      <c r="GO398">
        <v>1</v>
      </c>
      <c r="GP398">
        <v>0</v>
      </c>
      <c r="GQ398">
        <v>2</v>
      </c>
      <c r="GR398">
        <v>4</v>
      </c>
      <c r="GS398">
        <v>85</v>
      </c>
      <c r="GT398">
        <v>98</v>
      </c>
      <c r="GU398">
        <v>40</v>
      </c>
      <c r="GV398">
        <v>5</v>
      </c>
      <c r="GW398">
        <v>2</v>
      </c>
      <c r="GX398">
        <v>27</v>
      </c>
      <c r="GY398">
        <v>1</v>
      </c>
      <c r="GZ398">
        <v>2</v>
      </c>
      <c r="HA398">
        <v>2</v>
      </c>
      <c r="HB398">
        <v>1</v>
      </c>
      <c r="HC398">
        <v>1</v>
      </c>
      <c r="HD398">
        <v>0</v>
      </c>
      <c r="HE398">
        <v>0</v>
      </c>
      <c r="HF398">
        <v>0</v>
      </c>
      <c r="HG398">
        <v>1</v>
      </c>
      <c r="HH398">
        <v>4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1</v>
      </c>
      <c r="HP398">
        <v>4</v>
      </c>
      <c r="HQ398">
        <v>0</v>
      </c>
      <c r="HR398">
        <v>7</v>
      </c>
      <c r="HS398">
        <v>98</v>
      </c>
      <c r="HT398">
        <v>4</v>
      </c>
      <c r="HU398">
        <v>0</v>
      </c>
      <c r="HV398">
        <v>0</v>
      </c>
      <c r="HW398">
        <v>0</v>
      </c>
      <c r="HX398">
        <v>0</v>
      </c>
      <c r="HY398">
        <v>1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1</v>
      </c>
      <c r="IF398">
        <v>0</v>
      </c>
      <c r="IG398">
        <v>2</v>
      </c>
      <c r="IH398">
        <v>4</v>
      </c>
    </row>
    <row r="399" spans="1:242">
      <c r="A399" t="s">
        <v>592</v>
      </c>
      <c r="B399" t="s">
        <v>571</v>
      </c>
      <c r="C399" t="str">
        <f>"080906"</f>
        <v>080906</v>
      </c>
      <c r="D399" t="s">
        <v>591</v>
      </c>
      <c r="E399">
        <v>4</v>
      </c>
      <c r="F399">
        <v>1750</v>
      </c>
      <c r="G399">
        <v>1330</v>
      </c>
      <c r="H399">
        <v>438</v>
      </c>
      <c r="I399">
        <v>892</v>
      </c>
      <c r="J399">
        <v>1</v>
      </c>
      <c r="K399">
        <v>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892</v>
      </c>
      <c r="T399">
        <v>0</v>
      </c>
      <c r="U399">
        <v>0</v>
      </c>
      <c r="V399">
        <v>892</v>
      </c>
      <c r="W399">
        <v>17</v>
      </c>
      <c r="X399">
        <v>12</v>
      </c>
      <c r="Y399">
        <v>5</v>
      </c>
      <c r="Z399">
        <v>0</v>
      </c>
      <c r="AA399">
        <v>875</v>
      </c>
      <c r="AB399">
        <v>245</v>
      </c>
      <c r="AC399">
        <v>42</v>
      </c>
      <c r="AD399">
        <v>28</v>
      </c>
      <c r="AE399">
        <v>84</v>
      </c>
      <c r="AF399">
        <v>26</v>
      </c>
      <c r="AG399">
        <v>1</v>
      </c>
      <c r="AH399">
        <v>3</v>
      </c>
      <c r="AI399">
        <v>2</v>
      </c>
      <c r="AJ399">
        <v>3</v>
      </c>
      <c r="AK399">
        <v>3</v>
      </c>
      <c r="AL399">
        <v>0</v>
      </c>
      <c r="AM399">
        <v>1</v>
      </c>
      <c r="AN399">
        <v>2</v>
      </c>
      <c r="AO399">
        <v>1</v>
      </c>
      <c r="AP399">
        <v>0</v>
      </c>
      <c r="AQ399">
        <v>0</v>
      </c>
      <c r="AR399">
        <v>1</v>
      </c>
      <c r="AS399">
        <v>1</v>
      </c>
      <c r="AT399">
        <v>0</v>
      </c>
      <c r="AU399">
        <v>0</v>
      </c>
      <c r="AV399">
        <v>2</v>
      </c>
      <c r="AW399">
        <v>0</v>
      </c>
      <c r="AX399">
        <v>2</v>
      </c>
      <c r="AY399">
        <v>1</v>
      </c>
      <c r="AZ399">
        <v>42</v>
      </c>
      <c r="BA399">
        <v>245</v>
      </c>
      <c r="BB399">
        <v>271</v>
      </c>
      <c r="BC399">
        <v>72</v>
      </c>
      <c r="BD399">
        <v>92</v>
      </c>
      <c r="BE399">
        <v>5</v>
      </c>
      <c r="BF399">
        <v>11</v>
      </c>
      <c r="BG399">
        <v>3</v>
      </c>
      <c r="BH399">
        <v>9</v>
      </c>
      <c r="BI399">
        <v>2</v>
      </c>
      <c r="BJ399">
        <v>1</v>
      </c>
      <c r="BK399">
        <v>0</v>
      </c>
      <c r="BL399">
        <v>59</v>
      </c>
      <c r="BM399">
        <v>0</v>
      </c>
      <c r="BN399">
        <v>1</v>
      </c>
      <c r="BO399">
        <v>1</v>
      </c>
      <c r="BP399">
        <v>1</v>
      </c>
      <c r="BQ399">
        <v>0</v>
      </c>
      <c r="BR399">
        <v>0</v>
      </c>
      <c r="BS399">
        <v>1</v>
      </c>
      <c r="BT399">
        <v>6</v>
      </c>
      <c r="BU399">
        <v>4</v>
      </c>
      <c r="BV399">
        <v>1</v>
      </c>
      <c r="BW399">
        <v>1</v>
      </c>
      <c r="BX399">
        <v>0</v>
      </c>
      <c r="BY399">
        <v>1</v>
      </c>
      <c r="BZ399">
        <v>0</v>
      </c>
      <c r="CA399">
        <v>271</v>
      </c>
      <c r="CB399">
        <v>35</v>
      </c>
      <c r="CC399">
        <v>18</v>
      </c>
      <c r="CD399">
        <v>2</v>
      </c>
      <c r="CE399">
        <v>1</v>
      </c>
      <c r="CF399">
        <v>2</v>
      </c>
      <c r="CG399">
        <v>0</v>
      </c>
      <c r="CH399">
        <v>0</v>
      </c>
      <c r="CI399">
        <v>2</v>
      </c>
      <c r="CJ399">
        <v>3</v>
      </c>
      <c r="CK399">
        <v>1</v>
      </c>
      <c r="CL399">
        <v>1</v>
      </c>
      <c r="CM399">
        <v>2</v>
      </c>
      <c r="CN399">
        <v>1</v>
      </c>
      <c r="CO399">
        <v>0</v>
      </c>
      <c r="CP399">
        <v>1</v>
      </c>
      <c r="CQ399">
        <v>0</v>
      </c>
      <c r="CR399">
        <v>1</v>
      </c>
      <c r="CS399">
        <v>35</v>
      </c>
      <c r="CT399">
        <v>45</v>
      </c>
      <c r="CU399">
        <v>26</v>
      </c>
      <c r="CV399">
        <v>3</v>
      </c>
      <c r="CW399">
        <v>3</v>
      </c>
      <c r="CX399">
        <v>4</v>
      </c>
      <c r="CY399">
        <v>0</v>
      </c>
      <c r="CZ399">
        <v>1</v>
      </c>
      <c r="DA399">
        <v>0</v>
      </c>
      <c r="DB399">
        <v>0</v>
      </c>
      <c r="DC399">
        <v>0</v>
      </c>
      <c r="DD399">
        <v>1</v>
      </c>
      <c r="DE399">
        <v>2</v>
      </c>
      <c r="DF399">
        <v>0</v>
      </c>
      <c r="DG399">
        <v>0</v>
      </c>
      <c r="DH399">
        <v>1</v>
      </c>
      <c r="DI399">
        <v>1</v>
      </c>
      <c r="DJ399">
        <v>0</v>
      </c>
      <c r="DK399">
        <v>1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2</v>
      </c>
      <c r="DS399">
        <v>45</v>
      </c>
      <c r="DT399">
        <v>19</v>
      </c>
      <c r="DU399">
        <v>3</v>
      </c>
      <c r="DV399">
        <v>7</v>
      </c>
      <c r="DW399">
        <v>4</v>
      </c>
      <c r="DX399">
        <v>0</v>
      </c>
      <c r="DY399">
        <v>0</v>
      </c>
      <c r="DZ399">
        <v>1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1</v>
      </c>
      <c r="EH399">
        <v>2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1</v>
      </c>
      <c r="EP399">
        <v>0</v>
      </c>
      <c r="EQ399">
        <v>0</v>
      </c>
      <c r="ER399">
        <v>0</v>
      </c>
      <c r="ES399">
        <v>19</v>
      </c>
      <c r="ET399">
        <v>132</v>
      </c>
      <c r="EU399">
        <v>71</v>
      </c>
      <c r="EV399">
        <v>11</v>
      </c>
      <c r="EW399">
        <v>1</v>
      </c>
      <c r="EX399">
        <v>1</v>
      </c>
      <c r="EY399">
        <v>6</v>
      </c>
      <c r="EZ399">
        <v>0</v>
      </c>
      <c r="FA399">
        <v>1</v>
      </c>
      <c r="FB399">
        <v>1</v>
      </c>
      <c r="FC399">
        <v>2</v>
      </c>
      <c r="FD399">
        <v>15</v>
      </c>
      <c r="FE399">
        <v>0</v>
      </c>
      <c r="FF399">
        <v>0</v>
      </c>
      <c r="FG399">
        <v>0</v>
      </c>
      <c r="FH399">
        <v>0</v>
      </c>
      <c r="FI399">
        <v>1</v>
      </c>
      <c r="FJ399">
        <v>6</v>
      </c>
      <c r="FK399">
        <v>0</v>
      </c>
      <c r="FL399">
        <v>3</v>
      </c>
      <c r="FM399">
        <v>5</v>
      </c>
      <c r="FN399">
        <v>0</v>
      </c>
      <c r="FO399">
        <v>1</v>
      </c>
      <c r="FP399">
        <v>0</v>
      </c>
      <c r="FQ399">
        <v>1</v>
      </c>
      <c r="FR399">
        <v>6</v>
      </c>
      <c r="FS399">
        <v>132</v>
      </c>
      <c r="FT399">
        <v>45</v>
      </c>
      <c r="FU399">
        <v>13</v>
      </c>
      <c r="FV399">
        <v>1</v>
      </c>
      <c r="FW399">
        <v>3</v>
      </c>
      <c r="FX399">
        <v>0</v>
      </c>
      <c r="FY399">
        <v>1</v>
      </c>
      <c r="FZ399">
        <v>7</v>
      </c>
      <c r="GA399">
        <v>3</v>
      </c>
      <c r="GB399">
        <v>2</v>
      </c>
      <c r="GC399">
        <v>2</v>
      </c>
      <c r="GD399">
        <v>1</v>
      </c>
      <c r="GE399">
        <v>1</v>
      </c>
      <c r="GF399">
        <v>1</v>
      </c>
      <c r="GG399">
        <v>2</v>
      </c>
      <c r="GH399">
        <v>0</v>
      </c>
      <c r="GI399">
        <v>1</v>
      </c>
      <c r="GJ399">
        <v>0</v>
      </c>
      <c r="GK399">
        <v>1</v>
      </c>
      <c r="GL399">
        <v>1</v>
      </c>
      <c r="GM399">
        <v>0</v>
      </c>
      <c r="GN399">
        <v>1</v>
      </c>
      <c r="GO399">
        <v>1</v>
      </c>
      <c r="GP399">
        <v>0</v>
      </c>
      <c r="GQ399">
        <v>0</v>
      </c>
      <c r="GR399">
        <v>3</v>
      </c>
      <c r="GS399">
        <v>45</v>
      </c>
      <c r="GT399">
        <v>80</v>
      </c>
      <c r="GU399">
        <v>36</v>
      </c>
      <c r="GV399">
        <v>4</v>
      </c>
      <c r="GW399">
        <v>1</v>
      </c>
      <c r="GX399">
        <v>25</v>
      </c>
      <c r="GY399">
        <v>0</v>
      </c>
      <c r="GZ399">
        <v>1</v>
      </c>
      <c r="HA399">
        <v>0</v>
      </c>
      <c r="HB399">
        <v>0</v>
      </c>
      <c r="HC399">
        <v>0</v>
      </c>
      <c r="HD399">
        <v>2</v>
      </c>
      <c r="HE399">
        <v>0</v>
      </c>
      <c r="HF399">
        <v>1</v>
      </c>
      <c r="HG399">
        <v>2</v>
      </c>
      <c r="HH399">
        <v>1</v>
      </c>
      <c r="HI399">
        <v>2</v>
      </c>
      <c r="HJ399">
        <v>0</v>
      </c>
      <c r="HK399">
        <v>1</v>
      </c>
      <c r="HL399">
        <v>0</v>
      </c>
      <c r="HM399">
        <v>1</v>
      </c>
      <c r="HN399">
        <v>0</v>
      </c>
      <c r="HO399">
        <v>0</v>
      </c>
      <c r="HP399">
        <v>2</v>
      </c>
      <c r="HQ399">
        <v>0</v>
      </c>
      <c r="HR399">
        <v>1</v>
      </c>
      <c r="HS399">
        <v>80</v>
      </c>
      <c r="HT399">
        <v>3</v>
      </c>
      <c r="HU399">
        <v>1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1</v>
      </c>
      <c r="IF399">
        <v>1</v>
      </c>
      <c r="IG399">
        <v>0</v>
      </c>
      <c r="IH399">
        <v>3</v>
      </c>
    </row>
    <row r="400" spans="1:242">
      <c r="A400" t="s">
        <v>590</v>
      </c>
      <c r="B400" t="s">
        <v>571</v>
      </c>
      <c r="C400" t="str">
        <f>"080906"</f>
        <v>080906</v>
      </c>
      <c r="D400" t="s">
        <v>589</v>
      </c>
      <c r="E400">
        <v>5</v>
      </c>
      <c r="F400">
        <v>954</v>
      </c>
      <c r="G400">
        <v>730</v>
      </c>
      <c r="H400">
        <v>308</v>
      </c>
      <c r="I400">
        <v>422</v>
      </c>
      <c r="J400">
        <v>0</v>
      </c>
      <c r="K400">
        <v>3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422</v>
      </c>
      <c r="T400">
        <v>0</v>
      </c>
      <c r="U400">
        <v>0</v>
      </c>
      <c r="V400">
        <v>422</v>
      </c>
      <c r="W400">
        <v>12</v>
      </c>
      <c r="X400">
        <v>10</v>
      </c>
      <c r="Y400">
        <v>2</v>
      </c>
      <c r="Z400">
        <v>0</v>
      </c>
      <c r="AA400">
        <v>410</v>
      </c>
      <c r="AB400">
        <v>113</v>
      </c>
      <c r="AC400">
        <v>17</v>
      </c>
      <c r="AD400">
        <v>14</v>
      </c>
      <c r="AE400">
        <v>28</v>
      </c>
      <c r="AF400">
        <v>17</v>
      </c>
      <c r="AG400">
        <v>3</v>
      </c>
      <c r="AH400">
        <v>3</v>
      </c>
      <c r="AI400">
        <v>1</v>
      </c>
      <c r="AJ400">
        <v>3</v>
      </c>
      <c r="AK400">
        <v>1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</v>
      </c>
      <c r="AT400">
        <v>1</v>
      </c>
      <c r="AU400">
        <v>0</v>
      </c>
      <c r="AV400">
        <v>0</v>
      </c>
      <c r="AW400">
        <v>1</v>
      </c>
      <c r="AX400">
        <v>1</v>
      </c>
      <c r="AY400">
        <v>0</v>
      </c>
      <c r="AZ400">
        <v>21</v>
      </c>
      <c r="BA400">
        <v>113</v>
      </c>
      <c r="BB400">
        <v>121</v>
      </c>
      <c r="BC400">
        <v>40</v>
      </c>
      <c r="BD400">
        <v>40</v>
      </c>
      <c r="BE400">
        <v>2</v>
      </c>
      <c r="BF400">
        <v>5</v>
      </c>
      <c r="BG400">
        <v>2</v>
      </c>
      <c r="BH400">
        <v>3</v>
      </c>
      <c r="BI400">
        <v>1</v>
      </c>
      <c r="BJ400">
        <v>0</v>
      </c>
      <c r="BK400">
        <v>0</v>
      </c>
      <c r="BL400">
        <v>19</v>
      </c>
      <c r="BM400">
        <v>1</v>
      </c>
      <c r="BN400">
        <v>0</v>
      </c>
      <c r="BO400">
        <v>0</v>
      </c>
      <c r="BP400">
        <v>1</v>
      </c>
      <c r="BQ400">
        <v>0</v>
      </c>
      <c r="BR400">
        <v>0</v>
      </c>
      <c r="BS400">
        <v>1</v>
      </c>
      <c r="BT400">
        <v>1</v>
      </c>
      <c r="BU400">
        <v>0</v>
      </c>
      <c r="BV400">
        <v>2</v>
      </c>
      <c r="BW400">
        <v>3</v>
      </c>
      <c r="BX400">
        <v>0</v>
      </c>
      <c r="BY400">
        <v>0</v>
      </c>
      <c r="BZ400">
        <v>0</v>
      </c>
      <c r="CA400">
        <v>121</v>
      </c>
      <c r="CB400">
        <v>12</v>
      </c>
      <c r="CC400">
        <v>5</v>
      </c>
      <c r="CD400">
        <v>2</v>
      </c>
      <c r="CE400">
        <v>2</v>
      </c>
      <c r="CF400">
        <v>1</v>
      </c>
      <c r="CG400">
        <v>0</v>
      </c>
      <c r="CH400">
        <v>0</v>
      </c>
      <c r="CI400">
        <v>1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1</v>
      </c>
      <c r="CS400">
        <v>12</v>
      </c>
      <c r="CT400">
        <v>30</v>
      </c>
      <c r="CU400">
        <v>9</v>
      </c>
      <c r="CV400">
        <v>1</v>
      </c>
      <c r="CW400">
        <v>3</v>
      </c>
      <c r="CX400">
        <v>5</v>
      </c>
      <c r="CY400">
        <v>1</v>
      </c>
      <c r="CZ400">
        <v>1</v>
      </c>
      <c r="DA400">
        <v>1</v>
      </c>
      <c r="DB400">
        <v>0</v>
      </c>
      <c r="DC400">
        <v>0</v>
      </c>
      <c r="DD400">
        <v>1</v>
      </c>
      <c r="DE400">
        <v>1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2</v>
      </c>
      <c r="DM400">
        <v>1</v>
      </c>
      <c r="DN400">
        <v>1</v>
      </c>
      <c r="DO400">
        <v>0</v>
      </c>
      <c r="DP400">
        <v>0</v>
      </c>
      <c r="DQ400">
        <v>3</v>
      </c>
      <c r="DR400">
        <v>0</v>
      </c>
      <c r="DS400">
        <v>30</v>
      </c>
      <c r="DT400">
        <v>16</v>
      </c>
      <c r="DU400">
        <v>2</v>
      </c>
      <c r="DV400">
        <v>6</v>
      </c>
      <c r="DW400">
        <v>1</v>
      </c>
      <c r="DX400">
        <v>4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1</v>
      </c>
      <c r="EE400">
        <v>0</v>
      </c>
      <c r="EF400">
        <v>0</v>
      </c>
      <c r="EG400">
        <v>1</v>
      </c>
      <c r="EH400">
        <v>0</v>
      </c>
      <c r="EI400">
        <v>1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16</v>
      </c>
      <c r="ET400">
        <v>39</v>
      </c>
      <c r="EU400">
        <v>15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1</v>
      </c>
      <c r="FB400">
        <v>0</v>
      </c>
      <c r="FC400">
        <v>2</v>
      </c>
      <c r="FD400">
        <v>7</v>
      </c>
      <c r="FE400">
        <v>1</v>
      </c>
      <c r="FF400">
        <v>0</v>
      </c>
      <c r="FG400">
        <v>0</v>
      </c>
      <c r="FH400">
        <v>0</v>
      </c>
      <c r="FI400">
        <v>2</v>
      </c>
      <c r="FJ400">
        <v>4</v>
      </c>
      <c r="FK400">
        <v>0</v>
      </c>
      <c r="FL400">
        <v>0</v>
      </c>
      <c r="FM400">
        <v>0</v>
      </c>
      <c r="FN400">
        <v>0</v>
      </c>
      <c r="FO400">
        <v>1</v>
      </c>
      <c r="FP400">
        <v>1</v>
      </c>
      <c r="FQ400">
        <v>1</v>
      </c>
      <c r="FR400">
        <v>4</v>
      </c>
      <c r="FS400">
        <v>39</v>
      </c>
      <c r="FT400">
        <v>34</v>
      </c>
      <c r="FU400">
        <v>10</v>
      </c>
      <c r="FV400">
        <v>0</v>
      </c>
      <c r="FW400">
        <v>1</v>
      </c>
      <c r="FX400">
        <v>2</v>
      </c>
      <c r="FY400">
        <v>2</v>
      </c>
      <c r="FZ400">
        <v>1</v>
      </c>
      <c r="GA400">
        <v>0</v>
      </c>
      <c r="GB400">
        <v>0</v>
      </c>
      <c r="GC400">
        <v>0</v>
      </c>
      <c r="GD400">
        <v>1</v>
      </c>
      <c r="GE400">
        <v>1</v>
      </c>
      <c r="GF400">
        <v>0</v>
      </c>
      <c r="GG400">
        <v>3</v>
      </c>
      <c r="GH400">
        <v>1</v>
      </c>
      <c r="GI400">
        <v>0</v>
      </c>
      <c r="GJ400">
        <v>1</v>
      </c>
      <c r="GK400">
        <v>1</v>
      </c>
      <c r="GL400">
        <v>0</v>
      </c>
      <c r="GM400">
        <v>0</v>
      </c>
      <c r="GN400">
        <v>2</v>
      </c>
      <c r="GO400">
        <v>1</v>
      </c>
      <c r="GP400">
        <v>0</v>
      </c>
      <c r="GQ400">
        <v>0</v>
      </c>
      <c r="GR400">
        <v>7</v>
      </c>
      <c r="GS400">
        <v>34</v>
      </c>
      <c r="GT400">
        <v>42</v>
      </c>
      <c r="GU400">
        <v>10</v>
      </c>
      <c r="GV400">
        <v>1</v>
      </c>
      <c r="GW400">
        <v>4</v>
      </c>
      <c r="GX400">
        <v>18</v>
      </c>
      <c r="GY400">
        <v>0</v>
      </c>
      <c r="GZ400">
        <v>0</v>
      </c>
      <c r="HA400">
        <v>2</v>
      </c>
      <c r="HB400">
        <v>0</v>
      </c>
      <c r="HC400">
        <v>0</v>
      </c>
      <c r="HD400">
        <v>1</v>
      </c>
      <c r="HE400">
        <v>0</v>
      </c>
      <c r="HF400">
        <v>0</v>
      </c>
      <c r="HG400">
        <v>2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1</v>
      </c>
      <c r="HP400">
        <v>0</v>
      </c>
      <c r="HQ400">
        <v>0</v>
      </c>
      <c r="HR400">
        <v>3</v>
      </c>
      <c r="HS400">
        <v>42</v>
      </c>
      <c r="HT400">
        <v>3</v>
      </c>
      <c r="HU400">
        <v>1</v>
      </c>
      <c r="HV400">
        <v>0</v>
      </c>
      <c r="HW400">
        <v>2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3</v>
      </c>
    </row>
    <row r="401" spans="1:242">
      <c r="A401" t="s">
        <v>588</v>
      </c>
      <c r="B401" t="s">
        <v>571</v>
      </c>
      <c r="C401" t="str">
        <f>"080906"</f>
        <v>080906</v>
      </c>
      <c r="D401" t="s">
        <v>587</v>
      </c>
      <c r="E401">
        <v>6</v>
      </c>
      <c r="F401">
        <v>1308</v>
      </c>
      <c r="G401">
        <v>1000</v>
      </c>
      <c r="H401">
        <v>314</v>
      </c>
      <c r="I401">
        <v>686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686</v>
      </c>
      <c r="T401">
        <v>0</v>
      </c>
      <c r="U401">
        <v>0</v>
      </c>
      <c r="V401">
        <v>686</v>
      </c>
      <c r="W401">
        <v>14</v>
      </c>
      <c r="X401">
        <v>9</v>
      </c>
      <c r="Y401">
        <v>5</v>
      </c>
      <c r="Z401">
        <v>0</v>
      </c>
      <c r="AA401">
        <v>672</v>
      </c>
      <c r="AB401">
        <v>182</v>
      </c>
      <c r="AC401">
        <v>45</v>
      </c>
      <c r="AD401">
        <v>11</v>
      </c>
      <c r="AE401">
        <v>39</v>
      </c>
      <c r="AF401">
        <v>14</v>
      </c>
      <c r="AG401">
        <v>3</v>
      </c>
      <c r="AH401">
        <v>1</v>
      </c>
      <c r="AI401">
        <v>6</v>
      </c>
      <c r="AJ401">
        <v>6</v>
      </c>
      <c r="AK401">
        <v>1</v>
      </c>
      <c r="AL401">
        <v>1</v>
      </c>
      <c r="AM401">
        <v>0</v>
      </c>
      <c r="AN401">
        <v>4</v>
      </c>
      <c r="AO401">
        <v>2</v>
      </c>
      <c r="AP401">
        <v>0</v>
      </c>
      <c r="AQ401">
        <v>0</v>
      </c>
      <c r="AR401">
        <v>0</v>
      </c>
      <c r="AS401">
        <v>3</v>
      </c>
      <c r="AT401">
        <v>3</v>
      </c>
      <c r="AU401">
        <v>0</v>
      </c>
      <c r="AV401">
        <v>1</v>
      </c>
      <c r="AW401">
        <v>0</v>
      </c>
      <c r="AX401">
        <v>2</v>
      </c>
      <c r="AY401">
        <v>1</v>
      </c>
      <c r="AZ401">
        <v>39</v>
      </c>
      <c r="BA401">
        <v>182</v>
      </c>
      <c r="BB401">
        <v>190</v>
      </c>
      <c r="BC401">
        <v>48</v>
      </c>
      <c r="BD401">
        <v>57</v>
      </c>
      <c r="BE401">
        <v>4</v>
      </c>
      <c r="BF401">
        <v>16</v>
      </c>
      <c r="BG401">
        <v>2</v>
      </c>
      <c r="BH401">
        <v>2</v>
      </c>
      <c r="BI401">
        <v>2</v>
      </c>
      <c r="BJ401">
        <v>0</v>
      </c>
      <c r="BK401">
        <v>2</v>
      </c>
      <c r="BL401">
        <v>45</v>
      </c>
      <c r="BM401">
        <v>0</v>
      </c>
      <c r="BN401">
        <v>2</v>
      </c>
      <c r="BO401">
        <v>0</v>
      </c>
      <c r="BP401">
        <v>0</v>
      </c>
      <c r="BQ401">
        <v>0</v>
      </c>
      <c r="BR401">
        <v>0</v>
      </c>
      <c r="BS401">
        <v>3</v>
      </c>
      <c r="BT401">
        <v>4</v>
      </c>
      <c r="BU401">
        <v>0</v>
      </c>
      <c r="BV401">
        <v>0</v>
      </c>
      <c r="BW401">
        <v>1</v>
      </c>
      <c r="BX401">
        <v>0</v>
      </c>
      <c r="BY401">
        <v>0</v>
      </c>
      <c r="BZ401">
        <v>2</v>
      </c>
      <c r="CA401">
        <v>190</v>
      </c>
      <c r="CB401">
        <v>31</v>
      </c>
      <c r="CC401">
        <v>9</v>
      </c>
      <c r="CD401">
        <v>4</v>
      </c>
      <c r="CE401">
        <v>3</v>
      </c>
      <c r="CF401">
        <v>1</v>
      </c>
      <c r="CG401">
        <v>0</v>
      </c>
      <c r="CH401">
        <v>0</v>
      </c>
      <c r="CI401">
        <v>3</v>
      </c>
      <c r="CJ401">
        <v>6</v>
      </c>
      <c r="CK401">
        <v>1</v>
      </c>
      <c r="CL401">
        <v>0</v>
      </c>
      <c r="CM401">
        <v>0</v>
      </c>
      <c r="CN401">
        <v>0</v>
      </c>
      <c r="CO401">
        <v>0</v>
      </c>
      <c r="CP401">
        <v>1</v>
      </c>
      <c r="CQ401">
        <v>2</v>
      </c>
      <c r="CR401">
        <v>1</v>
      </c>
      <c r="CS401">
        <v>31</v>
      </c>
      <c r="CT401">
        <v>39</v>
      </c>
      <c r="CU401">
        <v>17</v>
      </c>
      <c r="CV401">
        <v>4</v>
      </c>
      <c r="CW401">
        <v>3</v>
      </c>
      <c r="CX401">
        <v>0</v>
      </c>
      <c r="CY401">
        <v>0</v>
      </c>
      <c r="CZ401">
        <v>3</v>
      </c>
      <c r="DA401">
        <v>0</v>
      </c>
      <c r="DB401">
        <v>1</v>
      </c>
      <c r="DC401">
        <v>1</v>
      </c>
      <c r="DD401">
        <v>3</v>
      </c>
      <c r="DE401">
        <v>2</v>
      </c>
      <c r="DF401">
        <v>1</v>
      </c>
      <c r="DG401">
        <v>2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1</v>
      </c>
      <c r="DN401">
        <v>0</v>
      </c>
      <c r="DO401">
        <v>0</v>
      </c>
      <c r="DP401">
        <v>0</v>
      </c>
      <c r="DQ401">
        <v>0</v>
      </c>
      <c r="DR401">
        <v>1</v>
      </c>
      <c r="DS401">
        <v>39</v>
      </c>
      <c r="DT401">
        <v>17</v>
      </c>
      <c r="DU401">
        <v>5</v>
      </c>
      <c r="DV401">
        <v>6</v>
      </c>
      <c r="DW401">
        <v>1</v>
      </c>
      <c r="DX401">
        <v>0</v>
      </c>
      <c r="DY401">
        <v>0</v>
      </c>
      <c r="DZ401">
        <v>0</v>
      </c>
      <c r="EA401">
        <v>0</v>
      </c>
      <c r="EB401">
        <v>2</v>
      </c>
      <c r="EC401">
        <v>0</v>
      </c>
      <c r="ED401">
        <v>1</v>
      </c>
      <c r="EE401">
        <v>0</v>
      </c>
      <c r="EF401">
        <v>0</v>
      </c>
      <c r="EG401">
        <v>1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1</v>
      </c>
      <c r="EQ401">
        <v>0</v>
      </c>
      <c r="ER401">
        <v>0</v>
      </c>
      <c r="ES401">
        <v>17</v>
      </c>
      <c r="ET401">
        <v>81</v>
      </c>
      <c r="EU401">
        <v>50</v>
      </c>
      <c r="EV401">
        <v>9</v>
      </c>
      <c r="EW401">
        <v>0</v>
      </c>
      <c r="EX401">
        <v>0</v>
      </c>
      <c r="EY401">
        <v>2</v>
      </c>
      <c r="EZ401">
        <v>0</v>
      </c>
      <c r="FA401">
        <v>3</v>
      </c>
      <c r="FB401">
        <v>0</v>
      </c>
      <c r="FC401">
        <v>0</v>
      </c>
      <c r="FD401">
        <v>6</v>
      </c>
      <c r="FE401">
        <v>0</v>
      </c>
      <c r="FF401">
        <v>0</v>
      </c>
      <c r="FG401">
        <v>0</v>
      </c>
      <c r="FH401">
        <v>0</v>
      </c>
      <c r="FI401">
        <v>2</v>
      </c>
      <c r="FJ401">
        <v>2</v>
      </c>
      <c r="FK401">
        <v>1</v>
      </c>
      <c r="FL401">
        <v>1</v>
      </c>
      <c r="FM401">
        <v>0</v>
      </c>
      <c r="FN401">
        <v>0</v>
      </c>
      <c r="FO401">
        <v>0</v>
      </c>
      <c r="FP401">
        <v>0</v>
      </c>
      <c r="FQ401">
        <v>3</v>
      </c>
      <c r="FR401">
        <v>2</v>
      </c>
      <c r="FS401">
        <v>81</v>
      </c>
      <c r="FT401">
        <v>65</v>
      </c>
      <c r="FU401">
        <v>23</v>
      </c>
      <c r="FV401">
        <v>4</v>
      </c>
      <c r="FW401">
        <v>4</v>
      </c>
      <c r="FX401">
        <v>3</v>
      </c>
      <c r="FY401">
        <v>2</v>
      </c>
      <c r="FZ401">
        <v>3</v>
      </c>
      <c r="GA401">
        <v>4</v>
      </c>
      <c r="GB401">
        <v>4</v>
      </c>
      <c r="GC401">
        <v>0</v>
      </c>
      <c r="GD401">
        <v>1</v>
      </c>
      <c r="GE401">
        <v>1</v>
      </c>
      <c r="GF401">
        <v>1</v>
      </c>
      <c r="GG401">
        <v>1</v>
      </c>
      <c r="GH401">
        <v>0</v>
      </c>
      <c r="GI401">
        <v>2</v>
      </c>
      <c r="GJ401">
        <v>1</v>
      </c>
      <c r="GK401">
        <v>2</v>
      </c>
      <c r="GL401">
        <v>0</v>
      </c>
      <c r="GM401">
        <v>1</v>
      </c>
      <c r="GN401">
        <v>1</v>
      </c>
      <c r="GO401">
        <v>2</v>
      </c>
      <c r="GP401">
        <v>1</v>
      </c>
      <c r="GQ401">
        <v>2</v>
      </c>
      <c r="GR401">
        <v>2</v>
      </c>
      <c r="GS401">
        <v>65</v>
      </c>
      <c r="GT401">
        <v>59</v>
      </c>
      <c r="GU401">
        <v>30</v>
      </c>
      <c r="GV401">
        <v>2</v>
      </c>
      <c r="GW401">
        <v>1</v>
      </c>
      <c r="GX401">
        <v>17</v>
      </c>
      <c r="GY401">
        <v>0</v>
      </c>
      <c r="GZ401">
        <v>1</v>
      </c>
      <c r="HA401">
        <v>2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1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2</v>
      </c>
      <c r="HP401">
        <v>0</v>
      </c>
      <c r="HQ401">
        <v>0</v>
      </c>
      <c r="HR401">
        <v>3</v>
      </c>
      <c r="HS401">
        <v>59</v>
      </c>
      <c r="HT401">
        <v>8</v>
      </c>
      <c r="HU401">
        <v>3</v>
      </c>
      <c r="HV401">
        <v>0</v>
      </c>
      <c r="HW401">
        <v>1</v>
      </c>
      <c r="HX401">
        <v>0</v>
      </c>
      <c r="HY401">
        <v>2</v>
      </c>
      <c r="HZ401">
        <v>0</v>
      </c>
      <c r="IA401">
        <v>1</v>
      </c>
      <c r="IB401">
        <v>1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8</v>
      </c>
    </row>
    <row r="402" spans="1:242">
      <c r="A402" t="s">
        <v>586</v>
      </c>
      <c r="B402" t="s">
        <v>571</v>
      </c>
      <c r="C402" t="str">
        <f>"080906"</f>
        <v>080906</v>
      </c>
      <c r="D402" t="s">
        <v>585</v>
      </c>
      <c r="E402">
        <v>7</v>
      </c>
      <c r="F402">
        <v>1714</v>
      </c>
      <c r="G402">
        <v>1280</v>
      </c>
      <c r="H402">
        <v>422</v>
      </c>
      <c r="I402">
        <v>858</v>
      </c>
      <c r="J402">
        <v>0</v>
      </c>
      <c r="K402">
        <v>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858</v>
      </c>
      <c r="T402">
        <v>0</v>
      </c>
      <c r="U402">
        <v>0</v>
      </c>
      <c r="V402">
        <v>858</v>
      </c>
      <c r="W402">
        <v>38</v>
      </c>
      <c r="X402">
        <v>33</v>
      </c>
      <c r="Y402">
        <v>5</v>
      </c>
      <c r="Z402">
        <v>0</v>
      </c>
      <c r="AA402">
        <v>820</v>
      </c>
      <c r="AB402">
        <v>199</v>
      </c>
      <c r="AC402">
        <v>57</v>
      </c>
      <c r="AD402">
        <v>16</v>
      </c>
      <c r="AE402">
        <v>47</v>
      </c>
      <c r="AF402">
        <v>17</v>
      </c>
      <c r="AG402">
        <v>3</v>
      </c>
      <c r="AH402">
        <v>4</v>
      </c>
      <c r="AI402">
        <v>7</v>
      </c>
      <c r="AJ402">
        <v>7</v>
      </c>
      <c r="AK402">
        <v>1</v>
      </c>
      <c r="AL402">
        <v>4</v>
      </c>
      <c r="AM402">
        <v>1</v>
      </c>
      <c r="AN402">
        <v>2</v>
      </c>
      <c r="AO402">
        <v>1</v>
      </c>
      <c r="AP402">
        <v>0</v>
      </c>
      <c r="AQ402">
        <v>0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1</v>
      </c>
      <c r="AX402">
        <v>1</v>
      </c>
      <c r="AY402">
        <v>1</v>
      </c>
      <c r="AZ402">
        <v>28</v>
      </c>
      <c r="BA402">
        <v>199</v>
      </c>
      <c r="BB402">
        <v>269</v>
      </c>
      <c r="BC402">
        <v>75</v>
      </c>
      <c r="BD402">
        <v>78</v>
      </c>
      <c r="BE402">
        <v>2</v>
      </c>
      <c r="BF402">
        <v>6</v>
      </c>
      <c r="BG402">
        <v>2</v>
      </c>
      <c r="BH402">
        <v>1</v>
      </c>
      <c r="BI402">
        <v>0</v>
      </c>
      <c r="BJ402">
        <v>0</v>
      </c>
      <c r="BK402">
        <v>1</v>
      </c>
      <c r="BL402">
        <v>83</v>
      </c>
      <c r="BM402">
        <v>1</v>
      </c>
      <c r="BN402">
        <v>2</v>
      </c>
      <c r="BO402">
        <v>3</v>
      </c>
      <c r="BP402">
        <v>3</v>
      </c>
      <c r="BQ402">
        <v>1</v>
      </c>
      <c r="BR402">
        <v>1</v>
      </c>
      <c r="BS402">
        <v>3</v>
      </c>
      <c r="BT402">
        <v>0</v>
      </c>
      <c r="BU402">
        <v>0</v>
      </c>
      <c r="BV402">
        <v>0</v>
      </c>
      <c r="BW402">
        <v>1</v>
      </c>
      <c r="BX402">
        <v>0</v>
      </c>
      <c r="BY402">
        <v>0</v>
      </c>
      <c r="BZ402">
        <v>6</v>
      </c>
      <c r="CA402">
        <v>269</v>
      </c>
      <c r="CB402">
        <v>37</v>
      </c>
      <c r="CC402">
        <v>12</v>
      </c>
      <c r="CD402">
        <v>7</v>
      </c>
      <c r="CE402">
        <v>1</v>
      </c>
      <c r="CF402">
        <v>3</v>
      </c>
      <c r="CG402">
        <v>1</v>
      </c>
      <c r="CH402">
        <v>1</v>
      </c>
      <c r="CI402">
        <v>1</v>
      </c>
      <c r="CJ402">
        <v>3</v>
      </c>
      <c r="CK402">
        <v>2</v>
      </c>
      <c r="CL402">
        <v>1</v>
      </c>
      <c r="CM402">
        <v>0</v>
      </c>
      <c r="CN402">
        <v>0</v>
      </c>
      <c r="CO402">
        <v>1</v>
      </c>
      <c r="CP402">
        <v>1</v>
      </c>
      <c r="CQ402">
        <v>2</v>
      </c>
      <c r="CR402">
        <v>1</v>
      </c>
      <c r="CS402">
        <v>37</v>
      </c>
      <c r="CT402">
        <v>52</v>
      </c>
      <c r="CU402">
        <v>19</v>
      </c>
      <c r="CV402">
        <v>6</v>
      </c>
      <c r="CW402">
        <v>2</v>
      </c>
      <c r="CX402">
        <v>3</v>
      </c>
      <c r="CY402">
        <v>1</v>
      </c>
      <c r="CZ402">
        <v>4</v>
      </c>
      <c r="DA402">
        <v>0</v>
      </c>
      <c r="DB402">
        <v>1</v>
      </c>
      <c r="DC402">
        <v>0</v>
      </c>
      <c r="DD402">
        <v>1</v>
      </c>
      <c r="DE402">
        <v>1</v>
      </c>
      <c r="DF402">
        <v>2</v>
      </c>
      <c r="DG402">
        <v>2</v>
      </c>
      <c r="DH402">
        <v>0</v>
      </c>
      <c r="DI402">
        <v>1</v>
      </c>
      <c r="DJ402">
        <v>1</v>
      </c>
      <c r="DK402">
        <v>1</v>
      </c>
      <c r="DL402">
        <v>1</v>
      </c>
      <c r="DM402">
        <v>2</v>
      </c>
      <c r="DN402">
        <v>0</v>
      </c>
      <c r="DO402">
        <v>0</v>
      </c>
      <c r="DP402">
        <v>0</v>
      </c>
      <c r="DQ402">
        <v>3</v>
      </c>
      <c r="DR402">
        <v>1</v>
      </c>
      <c r="DS402">
        <v>52</v>
      </c>
      <c r="DT402">
        <v>20</v>
      </c>
      <c r="DU402">
        <v>6</v>
      </c>
      <c r="DV402">
        <v>7</v>
      </c>
      <c r="DW402">
        <v>4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1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1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1</v>
      </c>
      <c r="ES402">
        <v>20</v>
      </c>
      <c r="ET402">
        <v>88</v>
      </c>
      <c r="EU402">
        <v>40</v>
      </c>
      <c r="EV402">
        <v>15</v>
      </c>
      <c r="EW402">
        <v>4</v>
      </c>
      <c r="EX402">
        <v>2</v>
      </c>
      <c r="EY402">
        <v>1</v>
      </c>
      <c r="EZ402">
        <v>1</v>
      </c>
      <c r="FA402">
        <v>2</v>
      </c>
      <c r="FB402">
        <v>0</v>
      </c>
      <c r="FC402">
        <v>0</v>
      </c>
      <c r="FD402">
        <v>11</v>
      </c>
      <c r="FE402">
        <v>1</v>
      </c>
      <c r="FF402">
        <v>0</v>
      </c>
      <c r="FG402">
        <v>0</v>
      </c>
      <c r="FH402">
        <v>0</v>
      </c>
      <c r="FI402">
        <v>2</v>
      </c>
      <c r="FJ402">
        <v>6</v>
      </c>
      <c r="FK402">
        <v>0</v>
      </c>
      <c r="FL402">
        <v>0</v>
      </c>
      <c r="FM402">
        <v>1</v>
      </c>
      <c r="FN402">
        <v>0</v>
      </c>
      <c r="FO402">
        <v>2</v>
      </c>
      <c r="FP402">
        <v>0</v>
      </c>
      <c r="FQ402">
        <v>0</v>
      </c>
      <c r="FR402">
        <v>0</v>
      </c>
      <c r="FS402">
        <v>88</v>
      </c>
      <c r="FT402">
        <v>67</v>
      </c>
      <c r="FU402">
        <v>22</v>
      </c>
      <c r="FV402">
        <v>3</v>
      </c>
      <c r="FW402">
        <v>7</v>
      </c>
      <c r="FX402">
        <v>3</v>
      </c>
      <c r="FY402">
        <v>3</v>
      </c>
      <c r="FZ402">
        <v>4</v>
      </c>
      <c r="GA402">
        <v>3</v>
      </c>
      <c r="GB402">
        <v>0</v>
      </c>
      <c r="GC402">
        <v>6</v>
      </c>
      <c r="GD402">
        <v>1</v>
      </c>
      <c r="GE402">
        <v>1</v>
      </c>
      <c r="GF402">
        <v>1</v>
      </c>
      <c r="GG402">
        <v>2</v>
      </c>
      <c r="GH402">
        <v>2</v>
      </c>
      <c r="GI402">
        <v>1</v>
      </c>
      <c r="GJ402">
        <v>0</v>
      </c>
      <c r="GK402">
        <v>0</v>
      </c>
      <c r="GL402">
        <v>1</v>
      </c>
      <c r="GM402">
        <v>0</v>
      </c>
      <c r="GN402">
        <v>1</v>
      </c>
      <c r="GO402">
        <v>0</v>
      </c>
      <c r="GP402">
        <v>2</v>
      </c>
      <c r="GQ402">
        <v>1</v>
      </c>
      <c r="GR402">
        <v>3</v>
      </c>
      <c r="GS402">
        <v>67</v>
      </c>
      <c r="GT402">
        <v>83</v>
      </c>
      <c r="GU402">
        <v>33</v>
      </c>
      <c r="GV402">
        <v>1</v>
      </c>
      <c r="GW402">
        <v>4</v>
      </c>
      <c r="GX402">
        <v>19</v>
      </c>
      <c r="GY402">
        <v>0</v>
      </c>
      <c r="GZ402">
        <v>5</v>
      </c>
      <c r="HA402">
        <v>1</v>
      </c>
      <c r="HB402">
        <v>0</v>
      </c>
      <c r="HC402">
        <v>0</v>
      </c>
      <c r="HD402">
        <v>3</v>
      </c>
      <c r="HE402">
        <v>0</v>
      </c>
      <c r="HF402">
        <v>1</v>
      </c>
      <c r="HG402">
        <v>1</v>
      </c>
      <c r="HH402">
        <v>2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2</v>
      </c>
      <c r="HP402">
        <v>3</v>
      </c>
      <c r="HQ402">
        <v>0</v>
      </c>
      <c r="HR402">
        <v>8</v>
      </c>
      <c r="HS402">
        <v>83</v>
      </c>
      <c r="HT402">
        <v>5</v>
      </c>
      <c r="HU402">
        <v>2</v>
      </c>
      <c r="HV402">
        <v>0</v>
      </c>
      <c r="HW402">
        <v>1</v>
      </c>
      <c r="HX402">
        <v>0</v>
      </c>
      <c r="HY402">
        <v>1</v>
      </c>
      <c r="HZ402">
        <v>0</v>
      </c>
      <c r="IA402">
        <v>0</v>
      </c>
      <c r="IB402">
        <v>0</v>
      </c>
      <c r="IC402">
        <v>0</v>
      </c>
      <c r="ID402">
        <v>1</v>
      </c>
      <c r="IE402">
        <v>0</v>
      </c>
      <c r="IF402">
        <v>0</v>
      </c>
      <c r="IG402">
        <v>0</v>
      </c>
      <c r="IH402">
        <v>5</v>
      </c>
    </row>
    <row r="403" spans="1:242">
      <c r="A403" t="s">
        <v>584</v>
      </c>
      <c r="B403" t="s">
        <v>571</v>
      </c>
      <c r="C403" t="str">
        <f>"080906"</f>
        <v>080906</v>
      </c>
      <c r="D403" t="s">
        <v>583</v>
      </c>
      <c r="E403">
        <v>8</v>
      </c>
      <c r="F403">
        <v>2046</v>
      </c>
      <c r="G403">
        <v>1580</v>
      </c>
      <c r="H403">
        <v>613</v>
      </c>
      <c r="I403">
        <v>967</v>
      </c>
      <c r="J403">
        <v>0</v>
      </c>
      <c r="K403">
        <v>5</v>
      </c>
      <c r="L403">
        <v>2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968</v>
      </c>
      <c r="T403">
        <v>1</v>
      </c>
      <c r="U403">
        <v>0</v>
      </c>
      <c r="V403">
        <v>968</v>
      </c>
      <c r="W403">
        <v>21</v>
      </c>
      <c r="X403">
        <v>18</v>
      </c>
      <c r="Y403">
        <v>3</v>
      </c>
      <c r="Z403">
        <v>0</v>
      </c>
      <c r="AA403">
        <v>947</v>
      </c>
      <c r="AB403">
        <v>248</v>
      </c>
      <c r="AC403">
        <v>73</v>
      </c>
      <c r="AD403">
        <v>22</v>
      </c>
      <c r="AE403">
        <v>48</v>
      </c>
      <c r="AF403">
        <v>18</v>
      </c>
      <c r="AG403">
        <v>9</v>
      </c>
      <c r="AH403">
        <v>5</v>
      </c>
      <c r="AI403">
        <v>5</v>
      </c>
      <c r="AJ403">
        <v>6</v>
      </c>
      <c r="AK403">
        <v>2</v>
      </c>
      <c r="AL403">
        <v>0</v>
      </c>
      <c r="AM403">
        <v>0</v>
      </c>
      <c r="AN403">
        <v>8</v>
      </c>
      <c r="AO403">
        <v>1</v>
      </c>
      <c r="AP403">
        <v>1</v>
      </c>
      <c r="AQ403">
        <v>2</v>
      </c>
      <c r="AR403">
        <v>1</v>
      </c>
      <c r="AS403">
        <v>2</v>
      </c>
      <c r="AT403">
        <v>3</v>
      </c>
      <c r="AU403">
        <v>0</v>
      </c>
      <c r="AV403">
        <v>2</v>
      </c>
      <c r="AW403">
        <v>1</v>
      </c>
      <c r="AX403">
        <v>1</v>
      </c>
      <c r="AY403">
        <v>0</v>
      </c>
      <c r="AZ403">
        <v>38</v>
      </c>
      <c r="BA403">
        <v>248</v>
      </c>
      <c r="BB403">
        <v>260</v>
      </c>
      <c r="BC403">
        <v>69</v>
      </c>
      <c r="BD403">
        <v>87</v>
      </c>
      <c r="BE403">
        <v>5</v>
      </c>
      <c r="BF403">
        <v>14</v>
      </c>
      <c r="BG403">
        <v>1</v>
      </c>
      <c r="BH403">
        <v>3</v>
      </c>
      <c r="BI403">
        <v>1</v>
      </c>
      <c r="BJ403">
        <v>0</v>
      </c>
      <c r="BK403">
        <v>0</v>
      </c>
      <c r="BL403">
        <v>55</v>
      </c>
      <c r="BM403">
        <v>0</v>
      </c>
      <c r="BN403">
        <v>1</v>
      </c>
      <c r="BO403">
        <v>0</v>
      </c>
      <c r="BP403">
        <v>2</v>
      </c>
      <c r="BQ403">
        <v>0</v>
      </c>
      <c r="BR403">
        <v>0</v>
      </c>
      <c r="BS403">
        <v>3</v>
      </c>
      <c r="BT403">
        <v>6</v>
      </c>
      <c r="BU403">
        <v>1</v>
      </c>
      <c r="BV403">
        <v>2</v>
      </c>
      <c r="BW403">
        <v>2</v>
      </c>
      <c r="BX403">
        <v>3</v>
      </c>
      <c r="BY403">
        <v>1</v>
      </c>
      <c r="BZ403">
        <v>4</v>
      </c>
      <c r="CA403">
        <v>260</v>
      </c>
      <c r="CB403">
        <v>47</v>
      </c>
      <c r="CC403">
        <v>22</v>
      </c>
      <c r="CD403">
        <v>2</v>
      </c>
      <c r="CE403">
        <v>1</v>
      </c>
      <c r="CF403">
        <v>2</v>
      </c>
      <c r="CG403">
        <v>3</v>
      </c>
      <c r="CH403">
        <v>1</v>
      </c>
      <c r="CI403">
        <v>1</v>
      </c>
      <c r="CJ403">
        <v>5</v>
      </c>
      <c r="CK403">
        <v>0</v>
      </c>
      <c r="CL403">
        <v>0</v>
      </c>
      <c r="CM403">
        <v>1</v>
      </c>
      <c r="CN403">
        <v>4</v>
      </c>
      <c r="CO403">
        <v>0</v>
      </c>
      <c r="CP403">
        <v>3</v>
      </c>
      <c r="CQ403">
        <v>0</v>
      </c>
      <c r="CR403">
        <v>2</v>
      </c>
      <c r="CS403">
        <v>47</v>
      </c>
      <c r="CT403">
        <v>63</v>
      </c>
      <c r="CU403">
        <v>40</v>
      </c>
      <c r="CV403">
        <v>4</v>
      </c>
      <c r="CW403">
        <v>2</v>
      </c>
      <c r="CX403">
        <v>2</v>
      </c>
      <c r="CY403">
        <v>1</v>
      </c>
      <c r="CZ403">
        <v>2</v>
      </c>
      <c r="DA403">
        <v>1</v>
      </c>
      <c r="DB403">
        <v>2</v>
      </c>
      <c r="DC403">
        <v>1</v>
      </c>
      <c r="DD403">
        <v>0</v>
      </c>
      <c r="DE403">
        <v>1</v>
      </c>
      <c r="DF403">
        <v>0</v>
      </c>
      <c r="DG403">
        <v>2</v>
      </c>
      <c r="DH403">
        <v>1</v>
      </c>
      <c r="DI403">
        <v>0</v>
      </c>
      <c r="DJ403">
        <v>1</v>
      </c>
      <c r="DK403">
        <v>0</v>
      </c>
      <c r="DL403">
        <v>0</v>
      </c>
      <c r="DM403">
        <v>1</v>
      </c>
      <c r="DN403">
        <v>0</v>
      </c>
      <c r="DO403">
        <v>0</v>
      </c>
      <c r="DP403">
        <v>0</v>
      </c>
      <c r="DQ403">
        <v>0</v>
      </c>
      <c r="DR403">
        <v>2</v>
      </c>
      <c r="DS403">
        <v>63</v>
      </c>
      <c r="DT403">
        <v>22</v>
      </c>
      <c r="DU403">
        <v>3</v>
      </c>
      <c r="DV403">
        <v>14</v>
      </c>
      <c r="DW403">
        <v>3</v>
      </c>
      <c r="DX403">
        <v>0</v>
      </c>
      <c r="DY403">
        <v>1</v>
      </c>
      <c r="DZ403">
        <v>0</v>
      </c>
      <c r="EA403">
        <v>0</v>
      </c>
      <c r="EB403">
        <v>1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22</v>
      </c>
      <c r="ET403">
        <v>83</v>
      </c>
      <c r="EU403">
        <v>37</v>
      </c>
      <c r="EV403">
        <v>12</v>
      </c>
      <c r="EW403">
        <v>0</v>
      </c>
      <c r="EX403">
        <v>0</v>
      </c>
      <c r="EY403">
        <v>0</v>
      </c>
      <c r="EZ403">
        <v>0</v>
      </c>
      <c r="FA403">
        <v>1</v>
      </c>
      <c r="FB403">
        <v>0</v>
      </c>
      <c r="FC403">
        <v>1</v>
      </c>
      <c r="FD403">
        <v>19</v>
      </c>
      <c r="FE403">
        <v>0</v>
      </c>
      <c r="FF403">
        <v>0</v>
      </c>
      <c r="FG403">
        <v>0</v>
      </c>
      <c r="FH403">
        <v>0</v>
      </c>
      <c r="FI403">
        <v>1</v>
      </c>
      <c r="FJ403">
        <v>1</v>
      </c>
      <c r="FK403">
        <v>0</v>
      </c>
      <c r="FL403">
        <v>2</v>
      </c>
      <c r="FM403">
        <v>0</v>
      </c>
      <c r="FN403">
        <v>0</v>
      </c>
      <c r="FO403">
        <v>1</v>
      </c>
      <c r="FP403">
        <v>3</v>
      </c>
      <c r="FQ403">
        <v>1</v>
      </c>
      <c r="FR403">
        <v>4</v>
      </c>
      <c r="FS403">
        <v>83</v>
      </c>
      <c r="FT403">
        <v>105</v>
      </c>
      <c r="FU403">
        <v>25</v>
      </c>
      <c r="FV403">
        <v>6</v>
      </c>
      <c r="FW403">
        <v>11</v>
      </c>
      <c r="FX403">
        <v>7</v>
      </c>
      <c r="FY403">
        <v>3</v>
      </c>
      <c r="FZ403">
        <v>12</v>
      </c>
      <c r="GA403">
        <v>4</v>
      </c>
      <c r="GB403">
        <v>2</v>
      </c>
      <c r="GC403">
        <v>5</v>
      </c>
      <c r="GD403">
        <v>4</v>
      </c>
      <c r="GE403">
        <v>1</v>
      </c>
      <c r="GF403">
        <v>1</v>
      </c>
      <c r="GG403">
        <v>3</v>
      </c>
      <c r="GH403">
        <v>1</v>
      </c>
      <c r="GI403">
        <v>0</v>
      </c>
      <c r="GJ403">
        <v>0</v>
      </c>
      <c r="GK403">
        <v>3</v>
      </c>
      <c r="GL403">
        <v>0</v>
      </c>
      <c r="GM403">
        <v>0</v>
      </c>
      <c r="GN403">
        <v>1</v>
      </c>
      <c r="GO403">
        <v>0</v>
      </c>
      <c r="GP403">
        <v>1</v>
      </c>
      <c r="GQ403">
        <v>5</v>
      </c>
      <c r="GR403">
        <v>10</v>
      </c>
      <c r="GS403">
        <v>105</v>
      </c>
      <c r="GT403">
        <v>109</v>
      </c>
      <c r="GU403">
        <v>42</v>
      </c>
      <c r="GV403">
        <v>3</v>
      </c>
      <c r="GW403">
        <v>5</v>
      </c>
      <c r="GX403">
        <v>32</v>
      </c>
      <c r="GY403">
        <v>0</v>
      </c>
      <c r="GZ403">
        <v>3</v>
      </c>
      <c r="HA403">
        <v>3</v>
      </c>
      <c r="HB403">
        <v>1</v>
      </c>
      <c r="HC403">
        <v>0</v>
      </c>
      <c r="HD403">
        <v>0</v>
      </c>
      <c r="HE403">
        <v>1</v>
      </c>
      <c r="HF403">
        <v>0</v>
      </c>
      <c r="HG403">
        <v>3</v>
      </c>
      <c r="HH403">
        <v>0</v>
      </c>
      <c r="HI403">
        <v>2</v>
      </c>
      <c r="HJ403">
        <v>1</v>
      </c>
      <c r="HK403">
        <v>0</v>
      </c>
      <c r="HL403">
        <v>1</v>
      </c>
      <c r="HM403">
        <v>0</v>
      </c>
      <c r="HN403">
        <v>0</v>
      </c>
      <c r="HO403">
        <v>0</v>
      </c>
      <c r="HP403">
        <v>1</v>
      </c>
      <c r="HQ403">
        <v>1</v>
      </c>
      <c r="HR403">
        <v>10</v>
      </c>
      <c r="HS403">
        <v>109</v>
      </c>
      <c r="HT403">
        <v>10</v>
      </c>
      <c r="HU403">
        <v>4</v>
      </c>
      <c r="HV403">
        <v>0</v>
      </c>
      <c r="HW403">
        <v>2</v>
      </c>
      <c r="HX403">
        <v>2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2</v>
      </c>
      <c r="IH403">
        <v>10</v>
      </c>
    </row>
    <row r="404" spans="1:242">
      <c r="A404" t="s">
        <v>582</v>
      </c>
      <c r="B404" t="s">
        <v>571</v>
      </c>
      <c r="C404" t="str">
        <f>"080906"</f>
        <v>080906</v>
      </c>
      <c r="D404" t="s">
        <v>263</v>
      </c>
      <c r="E404">
        <v>9</v>
      </c>
      <c r="F404">
        <v>608</v>
      </c>
      <c r="G404">
        <v>460</v>
      </c>
      <c r="H404">
        <v>238</v>
      </c>
      <c r="I404">
        <v>222</v>
      </c>
      <c r="J404">
        <v>0</v>
      </c>
      <c r="K404">
        <v>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222</v>
      </c>
      <c r="T404">
        <v>0</v>
      </c>
      <c r="U404">
        <v>0</v>
      </c>
      <c r="V404">
        <v>222</v>
      </c>
      <c r="W404">
        <v>11</v>
      </c>
      <c r="X404">
        <v>4</v>
      </c>
      <c r="Y404">
        <v>7</v>
      </c>
      <c r="Z404">
        <v>0</v>
      </c>
      <c r="AA404">
        <v>211</v>
      </c>
      <c r="AB404">
        <v>53</v>
      </c>
      <c r="AC404">
        <v>9</v>
      </c>
      <c r="AD404">
        <v>6</v>
      </c>
      <c r="AE404">
        <v>12</v>
      </c>
      <c r="AF404">
        <v>3</v>
      </c>
      <c r="AG404">
        <v>7</v>
      </c>
      <c r="AH404">
        <v>4</v>
      </c>
      <c r="AI404">
        <v>2</v>
      </c>
      <c r="AJ404">
        <v>0</v>
      </c>
      <c r="AK404">
        <v>1</v>
      </c>
      <c r="AL404">
        <v>0</v>
      </c>
      <c r="AM404">
        <v>0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1</v>
      </c>
      <c r="AT404">
        <v>1</v>
      </c>
      <c r="AU404">
        <v>0</v>
      </c>
      <c r="AV404">
        <v>1</v>
      </c>
      <c r="AW404">
        <v>0</v>
      </c>
      <c r="AX404">
        <v>0</v>
      </c>
      <c r="AY404">
        <v>0</v>
      </c>
      <c r="AZ404">
        <v>4</v>
      </c>
      <c r="BA404">
        <v>53</v>
      </c>
      <c r="BB404">
        <v>56</v>
      </c>
      <c r="BC404">
        <v>14</v>
      </c>
      <c r="BD404">
        <v>17</v>
      </c>
      <c r="BE404">
        <v>4</v>
      </c>
      <c r="BF404">
        <v>0</v>
      </c>
      <c r="BG404">
        <v>0</v>
      </c>
      <c r="BH404">
        <v>1</v>
      </c>
      <c r="BI404">
        <v>0</v>
      </c>
      <c r="BJ404">
        <v>0</v>
      </c>
      <c r="BK404">
        <v>0</v>
      </c>
      <c r="BL404">
        <v>17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2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1</v>
      </c>
      <c r="CA404">
        <v>56</v>
      </c>
      <c r="CB404">
        <v>3</v>
      </c>
      <c r="CC404">
        <v>1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1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1</v>
      </c>
      <c r="CS404">
        <v>3</v>
      </c>
      <c r="CT404">
        <v>2</v>
      </c>
      <c r="CU404">
        <v>1</v>
      </c>
      <c r="CV404">
        <v>0</v>
      </c>
      <c r="CW404">
        <v>0</v>
      </c>
      <c r="CX404">
        <v>0</v>
      </c>
      <c r="CY404">
        <v>1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2</v>
      </c>
      <c r="DT404">
        <v>51</v>
      </c>
      <c r="DU404">
        <v>4</v>
      </c>
      <c r="DV404">
        <v>14</v>
      </c>
      <c r="DW404">
        <v>0</v>
      </c>
      <c r="DX404">
        <v>26</v>
      </c>
      <c r="DY404">
        <v>0</v>
      </c>
      <c r="DZ404">
        <v>0</v>
      </c>
      <c r="EA404">
        <v>1</v>
      </c>
      <c r="EB404">
        <v>0</v>
      </c>
      <c r="EC404">
        <v>0</v>
      </c>
      <c r="ED404">
        <v>1</v>
      </c>
      <c r="EE404">
        <v>0</v>
      </c>
      <c r="EF404">
        <v>1</v>
      </c>
      <c r="EG404">
        <v>2</v>
      </c>
      <c r="EH404">
        <v>1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1</v>
      </c>
      <c r="EP404">
        <v>0</v>
      </c>
      <c r="EQ404">
        <v>0</v>
      </c>
      <c r="ER404">
        <v>0</v>
      </c>
      <c r="ES404">
        <v>51</v>
      </c>
      <c r="ET404">
        <v>25</v>
      </c>
      <c r="EU404">
        <v>10</v>
      </c>
      <c r="EV404">
        <v>1</v>
      </c>
      <c r="EW404">
        <v>1</v>
      </c>
      <c r="EX404">
        <v>1</v>
      </c>
      <c r="EY404">
        <v>0</v>
      </c>
      <c r="EZ404">
        <v>0</v>
      </c>
      <c r="FA404">
        <v>2</v>
      </c>
      <c r="FB404">
        <v>0</v>
      </c>
      <c r="FC404">
        <v>1</v>
      </c>
      <c r="FD404">
        <v>5</v>
      </c>
      <c r="FE404">
        <v>1</v>
      </c>
      <c r="FF404">
        <v>0</v>
      </c>
      <c r="FG404">
        <v>0</v>
      </c>
      <c r="FH404">
        <v>0</v>
      </c>
      <c r="FI404">
        <v>0</v>
      </c>
      <c r="FJ404">
        <v>1</v>
      </c>
      <c r="FK404">
        <v>0</v>
      </c>
      <c r="FL404">
        <v>0</v>
      </c>
      <c r="FM404">
        <v>0</v>
      </c>
      <c r="FN404">
        <v>1</v>
      </c>
      <c r="FO404">
        <v>1</v>
      </c>
      <c r="FP404">
        <v>0</v>
      </c>
      <c r="FQ404">
        <v>0</v>
      </c>
      <c r="FR404">
        <v>0</v>
      </c>
      <c r="FS404">
        <v>25</v>
      </c>
      <c r="FT404">
        <v>12</v>
      </c>
      <c r="FU404">
        <v>1</v>
      </c>
      <c r="FV404">
        <v>1</v>
      </c>
      <c r="FW404">
        <v>1</v>
      </c>
      <c r="FX404">
        <v>0</v>
      </c>
      <c r="FY404">
        <v>2</v>
      </c>
      <c r="FZ404">
        <v>0</v>
      </c>
      <c r="GA404">
        <v>0</v>
      </c>
      <c r="GB404">
        <v>0</v>
      </c>
      <c r="GC404">
        <v>1</v>
      </c>
      <c r="GD404">
        <v>1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2</v>
      </c>
      <c r="GR404">
        <v>3</v>
      </c>
      <c r="GS404">
        <v>12</v>
      </c>
      <c r="GT404">
        <v>6</v>
      </c>
      <c r="GU404">
        <v>1</v>
      </c>
      <c r="GV404">
        <v>1</v>
      </c>
      <c r="GW404">
        <v>0</v>
      </c>
      <c r="GX404">
        <v>3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1</v>
      </c>
      <c r="HR404">
        <v>0</v>
      </c>
      <c r="HS404">
        <v>6</v>
      </c>
      <c r="HT404">
        <v>3</v>
      </c>
      <c r="HU404">
        <v>1</v>
      </c>
      <c r="HV404">
        <v>0</v>
      </c>
      <c r="HW404">
        <v>0</v>
      </c>
      <c r="HX404">
        <v>1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1</v>
      </c>
      <c r="IH404">
        <v>3</v>
      </c>
    </row>
    <row r="405" spans="1:242">
      <c r="A405" t="s">
        <v>581</v>
      </c>
      <c r="B405" t="s">
        <v>571</v>
      </c>
      <c r="C405" t="str">
        <f>"080906"</f>
        <v>080906</v>
      </c>
      <c r="D405" t="s">
        <v>580</v>
      </c>
      <c r="E405">
        <v>10</v>
      </c>
      <c r="F405">
        <v>1171</v>
      </c>
      <c r="G405">
        <v>900</v>
      </c>
      <c r="H405">
        <v>400</v>
      </c>
      <c r="I405">
        <v>500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500</v>
      </c>
      <c r="T405">
        <v>0</v>
      </c>
      <c r="U405">
        <v>0</v>
      </c>
      <c r="V405">
        <v>500</v>
      </c>
      <c r="W405">
        <v>27</v>
      </c>
      <c r="X405">
        <v>11</v>
      </c>
      <c r="Y405">
        <v>16</v>
      </c>
      <c r="Z405">
        <v>0</v>
      </c>
      <c r="AA405">
        <v>473</v>
      </c>
      <c r="AB405">
        <v>105</v>
      </c>
      <c r="AC405">
        <v>29</v>
      </c>
      <c r="AD405">
        <v>12</v>
      </c>
      <c r="AE405">
        <v>17</v>
      </c>
      <c r="AF405">
        <v>12</v>
      </c>
      <c r="AG405">
        <v>1</v>
      </c>
      <c r="AH405">
        <v>0</v>
      </c>
      <c r="AI405">
        <v>0</v>
      </c>
      <c r="AJ405">
        <v>2</v>
      </c>
      <c r="AK405">
        <v>0</v>
      </c>
      <c r="AL405">
        <v>1</v>
      </c>
      <c r="AM405">
        <v>1</v>
      </c>
      <c r="AN405">
        <v>1</v>
      </c>
      <c r="AO405">
        <v>0</v>
      </c>
      <c r="AP405">
        <v>0</v>
      </c>
      <c r="AQ405">
        <v>2</v>
      </c>
      <c r="AR405">
        <v>0</v>
      </c>
      <c r="AS405">
        <v>0</v>
      </c>
      <c r="AT405">
        <v>6</v>
      </c>
      <c r="AU405">
        <v>0</v>
      </c>
      <c r="AV405">
        <v>0</v>
      </c>
      <c r="AW405">
        <v>2</v>
      </c>
      <c r="AX405">
        <v>0</v>
      </c>
      <c r="AY405">
        <v>1</v>
      </c>
      <c r="AZ405">
        <v>18</v>
      </c>
      <c r="BA405">
        <v>105</v>
      </c>
      <c r="BB405">
        <v>168</v>
      </c>
      <c r="BC405">
        <v>59</v>
      </c>
      <c r="BD405">
        <v>59</v>
      </c>
      <c r="BE405">
        <v>6</v>
      </c>
      <c r="BF405">
        <v>4</v>
      </c>
      <c r="BG405">
        <v>1</v>
      </c>
      <c r="BH405">
        <v>3</v>
      </c>
      <c r="BI405">
        <v>1</v>
      </c>
      <c r="BJ405">
        <v>0</v>
      </c>
      <c r="BK405">
        <v>1</v>
      </c>
      <c r="BL405">
        <v>16</v>
      </c>
      <c r="BM405">
        <v>1</v>
      </c>
      <c r="BN405">
        <v>2</v>
      </c>
      <c r="BO405">
        <v>1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1</v>
      </c>
      <c r="BV405">
        <v>1</v>
      </c>
      <c r="BW405">
        <v>3</v>
      </c>
      <c r="BX405">
        <v>1</v>
      </c>
      <c r="BY405">
        <v>4</v>
      </c>
      <c r="BZ405">
        <v>4</v>
      </c>
      <c r="CA405">
        <v>168</v>
      </c>
      <c r="CB405">
        <v>20</v>
      </c>
      <c r="CC405">
        <v>8</v>
      </c>
      <c r="CD405">
        <v>4</v>
      </c>
      <c r="CE405">
        <v>3</v>
      </c>
      <c r="CF405">
        <v>1</v>
      </c>
      <c r="CG405">
        <v>1</v>
      </c>
      <c r="CH405">
        <v>0</v>
      </c>
      <c r="CI405">
        <v>0</v>
      </c>
      <c r="CJ405">
        <v>0</v>
      </c>
      <c r="CK405">
        <v>1</v>
      </c>
      <c r="CL405">
        <v>0</v>
      </c>
      <c r="CM405">
        <v>2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20</v>
      </c>
      <c r="CT405">
        <v>21</v>
      </c>
      <c r="CU405">
        <v>13</v>
      </c>
      <c r="CV405">
        <v>0</v>
      </c>
      <c r="CW405">
        <v>1</v>
      </c>
      <c r="CX405">
        <v>0</v>
      </c>
      <c r="CY405">
        <v>0</v>
      </c>
      <c r="CZ405">
        <v>1</v>
      </c>
      <c r="DA405">
        <v>0</v>
      </c>
      <c r="DB405">
        <v>0</v>
      </c>
      <c r="DC405">
        <v>0</v>
      </c>
      <c r="DD405">
        <v>3</v>
      </c>
      <c r="DE405">
        <v>2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1</v>
      </c>
      <c r="DR405">
        <v>0</v>
      </c>
      <c r="DS405">
        <v>21</v>
      </c>
      <c r="DT405">
        <v>14</v>
      </c>
      <c r="DU405">
        <v>4</v>
      </c>
      <c r="DV405">
        <v>2</v>
      </c>
      <c r="DW405">
        <v>0</v>
      </c>
      <c r="DX405">
        <v>0</v>
      </c>
      <c r="DY405">
        <v>3</v>
      </c>
      <c r="DZ405">
        <v>1</v>
      </c>
      <c r="EA405">
        <v>0</v>
      </c>
      <c r="EB405">
        <v>0</v>
      </c>
      <c r="EC405">
        <v>0</v>
      </c>
      <c r="ED405">
        <v>1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1</v>
      </c>
      <c r="EN405">
        <v>0</v>
      </c>
      <c r="EO405">
        <v>0</v>
      </c>
      <c r="EP405">
        <v>1</v>
      </c>
      <c r="EQ405">
        <v>0</v>
      </c>
      <c r="ER405">
        <v>1</v>
      </c>
      <c r="ES405">
        <v>14</v>
      </c>
      <c r="ET405">
        <v>53</v>
      </c>
      <c r="EU405">
        <v>23</v>
      </c>
      <c r="EV405">
        <v>8</v>
      </c>
      <c r="EW405">
        <v>1</v>
      </c>
      <c r="EX405">
        <v>0</v>
      </c>
      <c r="EY405">
        <v>4</v>
      </c>
      <c r="EZ405">
        <v>0</v>
      </c>
      <c r="FA405">
        <v>0</v>
      </c>
      <c r="FB405">
        <v>0</v>
      </c>
      <c r="FC405">
        <v>1</v>
      </c>
      <c r="FD405">
        <v>10</v>
      </c>
      <c r="FE405">
        <v>0</v>
      </c>
      <c r="FF405">
        <v>1</v>
      </c>
      <c r="FG405">
        <v>0</v>
      </c>
      <c r="FH405">
        <v>1</v>
      </c>
      <c r="FI405">
        <v>1</v>
      </c>
      <c r="FJ405">
        <v>0</v>
      </c>
      <c r="FK405">
        <v>0</v>
      </c>
      <c r="FL405">
        <v>0</v>
      </c>
      <c r="FM405">
        <v>1</v>
      </c>
      <c r="FN405">
        <v>0</v>
      </c>
      <c r="FO405">
        <v>1</v>
      </c>
      <c r="FP405">
        <v>0</v>
      </c>
      <c r="FQ405">
        <v>0</v>
      </c>
      <c r="FR405">
        <v>1</v>
      </c>
      <c r="FS405">
        <v>53</v>
      </c>
      <c r="FT405">
        <v>35</v>
      </c>
      <c r="FU405">
        <v>9</v>
      </c>
      <c r="FV405">
        <v>2</v>
      </c>
      <c r="FW405">
        <v>0</v>
      </c>
      <c r="FX405">
        <v>3</v>
      </c>
      <c r="FY405">
        <v>2</v>
      </c>
      <c r="FZ405">
        <v>0</v>
      </c>
      <c r="GA405">
        <v>2</v>
      </c>
      <c r="GB405">
        <v>0</v>
      </c>
      <c r="GC405">
        <v>3</v>
      </c>
      <c r="GD405">
        <v>1</v>
      </c>
      <c r="GE405">
        <v>0</v>
      </c>
      <c r="GF405">
        <v>1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1</v>
      </c>
      <c r="GO405">
        <v>0</v>
      </c>
      <c r="GP405">
        <v>3</v>
      </c>
      <c r="GQ405">
        <v>0</v>
      </c>
      <c r="GR405">
        <v>8</v>
      </c>
      <c r="GS405">
        <v>35</v>
      </c>
      <c r="GT405">
        <v>52</v>
      </c>
      <c r="GU405">
        <v>20</v>
      </c>
      <c r="GV405">
        <v>2</v>
      </c>
      <c r="GW405">
        <v>3</v>
      </c>
      <c r="GX405">
        <v>11</v>
      </c>
      <c r="GY405">
        <v>4</v>
      </c>
      <c r="GZ405">
        <v>0</v>
      </c>
      <c r="HA405">
        <v>1</v>
      </c>
      <c r="HB405">
        <v>0</v>
      </c>
      <c r="HC405">
        <v>0</v>
      </c>
      <c r="HD405">
        <v>1</v>
      </c>
      <c r="HE405">
        <v>1</v>
      </c>
      <c r="HF405">
        <v>0</v>
      </c>
      <c r="HG405">
        <v>0</v>
      </c>
      <c r="HH405">
        <v>3</v>
      </c>
      <c r="HI405">
        <v>0</v>
      </c>
      <c r="HJ405">
        <v>1</v>
      </c>
      <c r="HK405">
        <v>0</v>
      </c>
      <c r="HL405">
        <v>0</v>
      </c>
      <c r="HM405">
        <v>0</v>
      </c>
      <c r="HN405">
        <v>0</v>
      </c>
      <c r="HO405">
        <v>1</v>
      </c>
      <c r="HP405">
        <v>0</v>
      </c>
      <c r="HQ405">
        <v>0</v>
      </c>
      <c r="HR405">
        <v>4</v>
      </c>
      <c r="HS405">
        <v>52</v>
      </c>
      <c r="HT405">
        <v>5</v>
      </c>
      <c r="HU405">
        <v>3</v>
      </c>
      <c r="HV405">
        <v>0</v>
      </c>
      <c r="HW405">
        <v>0</v>
      </c>
      <c r="HX405">
        <v>0</v>
      </c>
      <c r="HY405">
        <v>1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1</v>
      </c>
      <c r="IH405">
        <v>5</v>
      </c>
    </row>
    <row r="406" spans="1:242">
      <c r="A406" t="s">
        <v>579</v>
      </c>
      <c r="B406" t="s">
        <v>571</v>
      </c>
      <c r="C406" t="str">
        <f>"080906"</f>
        <v>080906</v>
      </c>
      <c r="D406" t="s">
        <v>265</v>
      </c>
      <c r="E406">
        <v>11</v>
      </c>
      <c r="F406">
        <v>691</v>
      </c>
      <c r="G406">
        <v>530</v>
      </c>
      <c r="H406">
        <v>282</v>
      </c>
      <c r="I406">
        <v>248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248</v>
      </c>
      <c r="T406">
        <v>0</v>
      </c>
      <c r="U406">
        <v>0</v>
      </c>
      <c r="V406">
        <v>248</v>
      </c>
      <c r="W406">
        <v>28</v>
      </c>
      <c r="X406">
        <v>18</v>
      </c>
      <c r="Y406">
        <v>10</v>
      </c>
      <c r="Z406">
        <v>0</v>
      </c>
      <c r="AA406">
        <v>220</v>
      </c>
      <c r="AB406">
        <v>69</v>
      </c>
      <c r="AC406">
        <v>11</v>
      </c>
      <c r="AD406">
        <v>8</v>
      </c>
      <c r="AE406">
        <v>20</v>
      </c>
      <c r="AF406">
        <v>1</v>
      </c>
      <c r="AG406">
        <v>4</v>
      </c>
      <c r="AH406">
        <v>0</v>
      </c>
      <c r="AI406">
        <v>2</v>
      </c>
      <c r="AJ406">
        <v>1</v>
      </c>
      <c r="AK406">
        <v>0</v>
      </c>
      <c r="AL406">
        <v>0</v>
      </c>
      <c r="AM406">
        <v>1</v>
      </c>
      <c r="AN406">
        <v>2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1</v>
      </c>
      <c r="AU406">
        <v>1</v>
      </c>
      <c r="AV406">
        <v>0</v>
      </c>
      <c r="AW406">
        <v>1</v>
      </c>
      <c r="AX406">
        <v>0</v>
      </c>
      <c r="AY406">
        <v>0</v>
      </c>
      <c r="AZ406">
        <v>15</v>
      </c>
      <c r="BA406">
        <v>69</v>
      </c>
      <c r="BB406">
        <v>63</v>
      </c>
      <c r="BC406">
        <v>11</v>
      </c>
      <c r="BD406">
        <v>14</v>
      </c>
      <c r="BE406">
        <v>0</v>
      </c>
      <c r="BF406">
        <v>6</v>
      </c>
      <c r="BG406">
        <v>3</v>
      </c>
      <c r="BH406">
        <v>2</v>
      </c>
      <c r="BI406">
        <v>1</v>
      </c>
      <c r="BJ406">
        <v>0</v>
      </c>
      <c r="BK406">
        <v>0</v>
      </c>
      <c r="BL406">
        <v>25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1</v>
      </c>
      <c r="BX406">
        <v>0</v>
      </c>
      <c r="BY406">
        <v>0</v>
      </c>
      <c r="BZ406">
        <v>0</v>
      </c>
      <c r="CA406">
        <v>63</v>
      </c>
      <c r="CB406">
        <v>14</v>
      </c>
      <c r="CC406">
        <v>5</v>
      </c>
      <c r="CD406">
        <v>1</v>
      </c>
      <c r="CE406">
        <v>0</v>
      </c>
      <c r="CF406">
        <v>0</v>
      </c>
      <c r="CG406">
        <v>1</v>
      </c>
      <c r="CH406">
        <v>0</v>
      </c>
      <c r="CI406">
        <v>0</v>
      </c>
      <c r="CJ406">
        <v>4</v>
      </c>
      <c r="CK406">
        <v>0</v>
      </c>
      <c r="CL406">
        <v>0</v>
      </c>
      <c r="CM406">
        <v>1</v>
      </c>
      <c r="CN406">
        <v>0</v>
      </c>
      <c r="CO406">
        <v>1</v>
      </c>
      <c r="CP406">
        <v>0</v>
      </c>
      <c r="CQ406">
        <v>1</v>
      </c>
      <c r="CR406">
        <v>0</v>
      </c>
      <c r="CS406">
        <v>14</v>
      </c>
      <c r="CT406">
        <v>6</v>
      </c>
      <c r="CU406">
        <v>3</v>
      </c>
      <c r="CV406">
        <v>2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1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6</v>
      </c>
      <c r="DT406">
        <v>19</v>
      </c>
      <c r="DU406">
        <v>3</v>
      </c>
      <c r="DV406">
        <v>13</v>
      </c>
      <c r="DW406">
        <v>1</v>
      </c>
      <c r="DX406">
        <v>1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1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19</v>
      </c>
      <c r="ET406">
        <v>20</v>
      </c>
      <c r="EU406">
        <v>12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1</v>
      </c>
      <c r="FB406">
        <v>0</v>
      </c>
      <c r="FC406">
        <v>0</v>
      </c>
      <c r="FD406">
        <v>6</v>
      </c>
      <c r="FE406">
        <v>0</v>
      </c>
      <c r="FF406">
        <v>0</v>
      </c>
      <c r="FG406">
        <v>0</v>
      </c>
      <c r="FH406">
        <v>0</v>
      </c>
      <c r="FI406">
        <v>1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20</v>
      </c>
      <c r="FT406">
        <v>18</v>
      </c>
      <c r="FU406">
        <v>4</v>
      </c>
      <c r="FV406">
        <v>0</v>
      </c>
      <c r="FW406">
        <v>0</v>
      </c>
      <c r="FX406">
        <v>0</v>
      </c>
      <c r="FY406">
        <v>0</v>
      </c>
      <c r="FZ406">
        <v>1</v>
      </c>
      <c r="GA406">
        <v>1</v>
      </c>
      <c r="GB406">
        <v>0</v>
      </c>
      <c r="GC406">
        <v>0</v>
      </c>
      <c r="GD406">
        <v>2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4</v>
      </c>
      <c r="GL406">
        <v>3</v>
      </c>
      <c r="GM406">
        <v>0</v>
      </c>
      <c r="GN406">
        <v>0</v>
      </c>
      <c r="GO406">
        <v>0</v>
      </c>
      <c r="GP406">
        <v>0</v>
      </c>
      <c r="GQ406">
        <v>1</v>
      </c>
      <c r="GR406">
        <v>2</v>
      </c>
      <c r="GS406">
        <v>18</v>
      </c>
      <c r="GT406">
        <v>10</v>
      </c>
      <c r="GU406">
        <v>5</v>
      </c>
      <c r="GV406">
        <v>1</v>
      </c>
      <c r="GW406">
        <v>1</v>
      </c>
      <c r="GX406">
        <v>1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2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10</v>
      </c>
      <c r="HT406">
        <v>1</v>
      </c>
      <c r="HU406">
        <v>1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1</v>
      </c>
    </row>
    <row r="407" spans="1:242">
      <c r="A407" t="s">
        <v>578</v>
      </c>
      <c r="B407" t="s">
        <v>571</v>
      </c>
      <c r="C407" t="str">
        <f>"080906"</f>
        <v>080906</v>
      </c>
      <c r="D407" t="s">
        <v>265</v>
      </c>
      <c r="E407">
        <v>12</v>
      </c>
      <c r="F407">
        <v>1070</v>
      </c>
      <c r="G407">
        <v>820</v>
      </c>
      <c r="H407">
        <v>438</v>
      </c>
      <c r="I407">
        <v>382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382</v>
      </c>
      <c r="T407">
        <v>0</v>
      </c>
      <c r="U407">
        <v>0</v>
      </c>
      <c r="V407">
        <v>382</v>
      </c>
      <c r="W407">
        <v>14</v>
      </c>
      <c r="X407">
        <v>10</v>
      </c>
      <c r="Y407">
        <v>4</v>
      </c>
      <c r="Z407">
        <v>0</v>
      </c>
      <c r="AA407">
        <v>368</v>
      </c>
      <c r="AB407">
        <v>88</v>
      </c>
      <c r="AC407">
        <v>29</v>
      </c>
      <c r="AD407">
        <v>12</v>
      </c>
      <c r="AE407">
        <v>21</v>
      </c>
      <c r="AF407">
        <v>8</v>
      </c>
      <c r="AG407">
        <v>2</v>
      </c>
      <c r="AH407">
        <v>1</v>
      </c>
      <c r="AI407">
        <v>0</v>
      </c>
      <c r="AJ407">
        <v>0</v>
      </c>
      <c r="AK407">
        <v>2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3</v>
      </c>
      <c r="AT407">
        <v>1</v>
      </c>
      <c r="AU407">
        <v>0</v>
      </c>
      <c r="AV407">
        <v>0</v>
      </c>
      <c r="AW407">
        <v>1</v>
      </c>
      <c r="AX407">
        <v>3</v>
      </c>
      <c r="AY407">
        <v>0</v>
      </c>
      <c r="AZ407">
        <v>5</v>
      </c>
      <c r="BA407">
        <v>88</v>
      </c>
      <c r="BB407">
        <v>144</v>
      </c>
      <c r="BC407">
        <v>20</v>
      </c>
      <c r="BD407">
        <v>50</v>
      </c>
      <c r="BE407">
        <v>1</v>
      </c>
      <c r="BF407">
        <v>9</v>
      </c>
      <c r="BG407">
        <v>2</v>
      </c>
      <c r="BH407">
        <v>4</v>
      </c>
      <c r="BI407">
        <v>1</v>
      </c>
      <c r="BJ407">
        <v>2</v>
      </c>
      <c r="BK407">
        <v>0</v>
      </c>
      <c r="BL407">
        <v>46</v>
      </c>
      <c r="BM407">
        <v>0</v>
      </c>
      <c r="BN407">
        <v>1</v>
      </c>
      <c r="BO407">
        <v>0</v>
      </c>
      <c r="BP407">
        <v>1</v>
      </c>
      <c r="BQ407">
        <v>0</v>
      </c>
      <c r="BR407">
        <v>0</v>
      </c>
      <c r="BS407">
        <v>0</v>
      </c>
      <c r="BT407">
        <v>0</v>
      </c>
      <c r="BU407">
        <v>2</v>
      </c>
      <c r="BV407">
        <v>0</v>
      </c>
      <c r="BW407">
        <v>4</v>
      </c>
      <c r="BX407">
        <v>0</v>
      </c>
      <c r="BY407">
        <v>0</v>
      </c>
      <c r="BZ407">
        <v>1</v>
      </c>
      <c r="CA407">
        <v>144</v>
      </c>
      <c r="CB407">
        <v>13</v>
      </c>
      <c r="CC407">
        <v>3</v>
      </c>
      <c r="CD407">
        <v>1</v>
      </c>
      <c r="CE407">
        <v>0</v>
      </c>
      <c r="CF407">
        <v>1</v>
      </c>
      <c r="CG407">
        <v>1</v>
      </c>
      <c r="CH407">
        <v>1</v>
      </c>
      <c r="CI407">
        <v>0</v>
      </c>
      <c r="CJ407">
        <v>1</v>
      </c>
      <c r="CK407">
        <v>0</v>
      </c>
      <c r="CL407">
        <v>1</v>
      </c>
      <c r="CM407">
        <v>0</v>
      </c>
      <c r="CN407">
        <v>0</v>
      </c>
      <c r="CO407">
        <v>2</v>
      </c>
      <c r="CP407">
        <v>0</v>
      </c>
      <c r="CQ407">
        <v>0</v>
      </c>
      <c r="CR407">
        <v>2</v>
      </c>
      <c r="CS407">
        <v>13</v>
      </c>
      <c r="CT407">
        <v>15</v>
      </c>
      <c r="CU407">
        <v>8</v>
      </c>
      <c r="CV407">
        <v>0</v>
      </c>
      <c r="CW407">
        <v>0</v>
      </c>
      <c r="CX407">
        <v>3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1</v>
      </c>
      <c r="DF407">
        <v>0</v>
      </c>
      <c r="DG407">
        <v>0</v>
      </c>
      <c r="DH407">
        <v>0</v>
      </c>
      <c r="DI407">
        <v>1</v>
      </c>
      <c r="DJ407">
        <v>0</v>
      </c>
      <c r="DK407">
        <v>1</v>
      </c>
      <c r="DL407">
        <v>0</v>
      </c>
      <c r="DM407">
        <v>1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15</v>
      </c>
      <c r="DT407">
        <v>23</v>
      </c>
      <c r="DU407">
        <v>5</v>
      </c>
      <c r="DV407">
        <v>12</v>
      </c>
      <c r="DW407">
        <v>1</v>
      </c>
      <c r="DX407">
        <v>1</v>
      </c>
      <c r="DY407">
        <v>1</v>
      </c>
      <c r="DZ407">
        <v>0</v>
      </c>
      <c r="EA407">
        <v>1</v>
      </c>
      <c r="EB407">
        <v>0</v>
      </c>
      <c r="EC407">
        <v>0</v>
      </c>
      <c r="ED407">
        <v>2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23</v>
      </c>
      <c r="ET407">
        <v>23</v>
      </c>
      <c r="EU407">
        <v>9</v>
      </c>
      <c r="EV407">
        <v>2</v>
      </c>
      <c r="EW407">
        <v>0</v>
      </c>
      <c r="EX407">
        <v>0</v>
      </c>
      <c r="EY407">
        <v>1</v>
      </c>
      <c r="EZ407">
        <v>0</v>
      </c>
      <c r="FA407">
        <v>0</v>
      </c>
      <c r="FB407">
        <v>0</v>
      </c>
      <c r="FC407">
        <v>3</v>
      </c>
      <c r="FD407">
        <v>0</v>
      </c>
      <c r="FE407">
        <v>0</v>
      </c>
      <c r="FF407">
        <v>0</v>
      </c>
      <c r="FG407">
        <v>0</v>
      </c>
      <c r="FH407">
        <v>2</v>
      </c>
      <c r="FI407">
        <v>3</v>
      </c>
      <c r="FJ407">
        <v>0</v>
      </c>
      <c r="FK407">
        <v>0</v>
      </c>
      <c r="FL407">
        <v>0</v>
      </c>
      <c r="FM407">
        <v>2</v>
      </c>
      <c r="FN407">
        <v>0</v>
      </c>
      <c r="FO407">
        <v>1</v>
      </c>
      <c r="FP407">
        <v>0</v>
      </c>
      <c r="FQ407">
        <v>0</v>
      </c>
      <c r="FR407">
        <v>0</v>
      </c>
      <c r="FS407">
        <v>23</v>
      </c>
      <c r="FT407">
        <v>29</v>
      </c>
      <c r="FU407">
        <v>5</v>
      </c>
      <c r="FV407">
        <v>0</v>
      </c>
      <c r="FW407">
        <v>6</v>
      </c>
      <c r="FX407">
        <v>0</v>
      </c>
      <c r="FY407">
        <v>3</v>
      </c>
      <c r="FZ407">
        <v>0</v>
      </c>
      <c r="GA407">
        <v>0</v>
      </c>
      <c r="GB407">
        <v>1</v>
      </c>
      <c r="GC407">
        <v>3</v>
      </c>
      <c r="GD407">
        <v>1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1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3</v>
      </c>
      <c r="GR407">
        <v>6</v>
      </c>
      <c r="GS407">
        <v>29</v>
      </c>
      <c r="GT407">
        <v>22</v>
      </c>
      <c r="GU407">
        <v>11</v>
      </c>
      <c r="GV407">
        <v>2</v>
      </c>
      <c r="GW407">
        <v>0</v>
      </c>
      <c r="GX407">
        <v>4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2</v>
      </c>
      <c r="HE407">
        <v>0</v>
      </c>
      <c r="HF407">
        <v>0</v>
      </c>
      <c r="HG407">
        <v>0</v>
      </c>
      <c r="HH407">
        <v>1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2</v>
      </c>
      <c r="HS407">
        <v>22</v>
      </c>
      <c r="HT407">
        <v>11</v>
      </c>
      <c r="HU407">
        <v>5</v>
      </c>
      <c r="HV407">
        <v>2</v>
      </c>
      <c r="HW407">
        <v>1</v>
      </c>
      <c r="HX407">
        <v>1</v>
      </c>
      <c r="HY407">
        <v>0</v>
      </c>
      <c r="HZ407">
        <v>0</v>
      </c>
      <c r="IA407">
        <v>0</v>
      </c>
      <c r="IB407">
        <v>1</v>
      </c>
      <c r="IC407">
        <v>0</v>
      </c>
      <c r="ID407">
        <v>0</v>
      </c>
      <c r="IE407">
        <v>0</v>
      </c>
      <c r="IF407">
        <v>0</v>
      </c>
      <c r="IG407">
        <v>1</v>
      </c>
      <c r="IH407">
        <v>11</v>
      </c>
    </row>
    <row r="408" spans="1:242">
      <c r="A408" t="s">
        <v>577</v>
      </c>
      <c r="B408" t="s">
        <v>571</v>
      </c>
      <c r="C408" t="str">
        <f>"080906"</f>
        <v>080906</v>
      </c>
      <c r="D408" t="s">
        <v>576</v>
      </c>
      <c r="E408">
        <v>13</v>
      </c>
      <c r="F408">
        <v>1186</v>
      </c>
      <c r="G408">
        <v>890</v>
      </c>
      <c r="H408">
        <v>253</v>
      </c>
      <c r="I408">
        <v>637</v>
      </c>
      <c r="J408">
        <v>0</v>
      </c>
      <c r="K408">
        <v>8</v>
      </c>
      <c r="L408">
        <v>3</v>
      </c>
      <c r="M408">
        <v>3</v>
      </c>
      <c r="N408">
        <v>0</v>
      </c>
      <c r="O408">
        <v>0</v>
      </c>
      <c r="P408">
        <v>0</v>
      </c>
      <c r="Q408">
        <v>0</v>
      </c>
      <c r="R408">
        <v>3</v>
      </c>
      <c r="S408">
        <v>640</v>
      </c>
      <c r="T408">
        <v>3</v>
      </c>
      <c r="U408">
        <v>0</v>
      </c>
      <c r="V408">
        <v>640</v>
      </c>
      <c r="W408">
        <v>18</v>
      </c>
      <c r="X408">
        <v>13</v>
      </c>
      <c r="Y408">
        <v>5</v>
      </c>
      <c r="Z408">
        <v>0</v>
      </c>
      <c r="AA408">
        <v>622</v>
      </c>
      <c r="AB408">
        <v>161</v>
      </c>
      <c r="AC408">
        <v>47</v>
      </c>
      <c r="AD408">
        <v>16</v>
      </c>
      <c r="AE408">
        <v>26</v>
      </c>
      <c r="AF408">
        <v>14</v>
      </c>
      <c r="AG408">
        <v>3</v>
      </c>
      <c r="AH408">
        <v>2</v>
      </c>
      <c r="AI408">
        <v>5</v>
      </c>
      <c r="AJ408">
        <v>7</v>
      </c>
      <c r="AK408">
        <v>4</v>
      </c>
      <c r="AL408">
        <v>0</v>
      </c>
      <c r="AM408">
        <v>0</v>
      </c>
      <c r="AN408">
        <v>2</v>
      </c>
      <c r="AO408">
        <v>0</v>
      </c>
      <c r="AP408">
        <v>1</v>
      </c>
      <c r="AQ408">
        <v>1</v>
      </c>
      <c r="AR408">
        <v>0</v>
      </c>
      <c r="AS408">
        <v>3</v>
      </c>
      <c r="AT408">
        <v>0</v>
      </c>
      <c r="AU408">
        <v>1</v>
      </c>
      <c r="AV408">
        <v>0</v>
      </c>
      <c r="AW408">
        <v>1</v>
      </c>
      <c r="AX408">
        <v>0</v>
      </c>
      <c r="AY408">
        <v>0</v>
      </c>
      <c r="AZ408">
        <v>28</v>
      </c>
      <c r="BA408">
        <v>161</v>
      </c>
      <c r="BB408">
        <v>151</v>
      </c>
      <c r="BC408">
        <v>40</v>
      </c>
      <c r="BD408">
        <v>41</v>
      </c>
      <c r="BE408">
        <v>1</v>
      </c>
      <c r="BF408">
        <v>8</v>
      </c>
      <c r="BG408">
        <v>0</v>
      </c>
      <c r="BH408">
        <v>3</v>
      </c>
      <c r="BI408">
        <v>0</v>
      </c>
      <c r="BJ408">
        <v>2</v>
      </c>
      <c r="BK408">
        <v>0</v>
      </c>
      <c r="BL408">
        <v>40</v>
      </c>
      <c r="BM408">
        <v>0</v>
      </c>
      <c r="BN408">
        <v>2</v>
      </c>
      <c r="BO408">
        <v>0</v>
      </c>
      <c r="BP408">
        <v>3</v>
      </c>
      <c r="BQ408">
        <v>1</v>
      </c>
      <c r="BR408">
        <v>0</v>
      </c>
      <c r="BS408">
        <v>1</v>
      </c>
      <c r="BT408">
        <v>4</v>
      </c>
      <c r="BU408">
        <v>1</v>
      </c>
      <c r="BV408">
        <v>0</v>
      </c>
      <c r="BW408">
        <v>1</v>
      </c>
      <c r="BX408">
        <v>2</v>
      </c>
      <c r="BY408">
        <v>0</v>
      </c>
      <c r="BZ408">
        <v>1</v>
      </c>
      <c r="CA408">
        <v>151</v>
      </c>
      <c r="CB408">
        <v>33</v>
      </c>
      <c r="CC408">
        <v>10</v>
      </c>
      <c r="CD408">
        <v>4</v>
      </c>
      <c r="CE408">
        <v>3</v>
      </c>
      <c r="CF408">
        <v>0</v>
      </c>
      <c r="CG408">
        <v>6</v>
      </c>
      <c r="CH408">
        <v>1</v>
      </c>
      <c r="CI408">
        <v>1</v>
      </c>
      <c r="CJ408">
        <v>2</v>
      </c>
      <c r="CK408">
        <v>1</v>
      </c>
      <c r="CL408">
        <v>0</v>
      </c>
      <c r="CM408">
        <v>0</v>
      </c>
      <c r="CN408">
        <v>1</v>
      </c>
      <c r="CO408">
        <v>1</v>
      </c>
      <c r="CP408">
        <v>0</v>
      </c>
      <c r="CQ408">
        <v>0</v>
      </c>
      <c r="CR408">
        <v>3</v>
      </c>
      <c r="CS408">
        <v>33</v>
      </c>
      <c r="CT408">
        <v>32</v>
      </c>
      <c r="CU408">
        <v>15</v>
      </c>
      <c r="CV408">
        <v>1</v>
      </c>
      <c r="CW408">
        <v>2</v>
      </c>
      <c r="CX408">
        <v>2</v>
      </c>
      <c r="CY408">
        <v>1</v>
      </c>
      <c r="CZ408">
        <v>3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2</v>
      </c>
      <c r="DG408">
        <v>0</v>
      </c>
      <c r="DH408">
        <v>1</v>
      </c>
      <c r="DI408">
        <v>1</v>
      </c>
      <c r="DJ408">
        <v>1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0</v>
      </c>
      <c r="DQ408">
        <v>2</v>
      </c>
      <c r="DR408">
        <v>0</v>
      </c>
      <c r="DS408">
        <v>32</v>
      </c>
      <c r="DT408">
        <v>35</v>
      </c>
      <c r="DU408">
        <v>9</v>
      </c>
      <c r="DV408">
        <v>16</v>
      </c>
      <c r="DW408">
        <v>5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2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1</v>
      </c>
      <c r="EK408">
        <v>1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1</v>
      </c>
      <c r="ES408">
        <v>35</v>
      </c>
      <c r="ET408">
        <v>55</v>
      </c>
      <c r="EU408">
        <v>25</v>
      </c>
      <c r="EV408">
        <v>8</v>
      </c>
      <c r="EW408">
        <v>0</v>
      </c>
      <c r="EX408">
        <v>0</v>
      </c>
      <c r="EY408">
        <v>2</v>
      </c>
      <c r="EZ408">
        <v>0</v>
      </c>
      <c r="FA408">
        <v>0</v>
      </c>
      <c r="FB408">
        <v>3</v>
      </c>
      <c r="FC408">
        <v>1</v>
      </c>
      <c r="FD408">
        <v>6</v>
      </c>
      <c r="FE408">
        <v>1</v>
      </c>
      <c r="FF408">
        <v>2</v>
      </c>
      <c r="FG408">
        <v>0</v>
      </c>
      <c r="FH408">
        <v>0</v>
      </c>
      <c r="FI408">
        <v>2</v>
      </c>
      <c r="FJ408">
        <v>0</v>
      </c>
      <c r="FK408">
        <v>1</v>
      </c>
      <c r="FL408">
        <v>0</v>
      </c>
      <c r="FM408">
        <v>0</v>
      </c>
      <c r="FN408">
        <v>0</v>
      </c>
      <c r="FO408">
        <v>2</v>
      </c>
      <c r="FP408">
        <v>0</v>
      </c>
      <c r="FQ408">
        <v>0</v>
      </c>
      <c r="FR408">
        <v>2</v>
      </c>
      <c r="FS408">
        <v>55</v>
      </c>
      <c r="FT408">
        <v>80</v>
      </c>
      <c r="FU408">
        <v>24</v>
      </c>
      <c r="FV408">
        <v>8</v>
      </c>
      <c r="FW408">
        <v>10</v>
      </c>
      <c r="FX408">
        <v>3</v>
      </c>
      <c r="FY408">
        <v>2</v>
      </c>
      <c r="FZ408">
        <v>5</v>
      </c>
      <c r="GA408">
        <v>5</v>
      </c>
      <c r="GB408">
        <v>4</v>
      </c>
      <c r="GC408">
        <v>3</v>
      </c>
      <c r="GD408">
        <v>2</v>
      </c>
      <c r="GE408">
        <v>2</v>
      </c>
      <c r="GF408">
        <v>0</v>
      </c>
      <c r="GG408">
        <v>0</v>
      </c>
      <c r="GH408">
        <v>0</v>
      </c>
      <c r="GI408">
        <v>1</v>
      </c>
      <c r="GJ408">
        <v>0</v>
      </c>
      <c r="GK408">
        <v>2</v>
      </c>
      <c r="GL408">
        <v>0</v>
      </c>
      <c r="GM408">
        <v>1</v>
      </c>
      <c r="GN408">
        <v>0</v>
      </c>
      <c r="GO408">
        <v>1</v>
      </c>
      <c r="GP408">
        <v>0</v>
      </c>
      <c r="GQ408">
        <v>2</v>
      </c>
      <c r="GR408">
        <v>5</v>
      </c>
      <c r="GS408">
        <v>80</v>
      </c>
      <c r="GT408">
        <v>70</v>
      </c>
      <c r="GU408">
        <v>31</v>
      </c>
      <c r="GV408">
        <v>1</v>
      </c>
      <c r="GW408">
        <v>4</v>
      </c>
      <c r="GX408">
        <v>23</v>
      </c>
      <c r="GY408">
        <v>2</v>
      </c>
      <c r="GZ408">
        <v>1</v>
      </c>
      <c r="HA408">
        <v>1</v>
      </c>
      <c r="HB408">
        <v>0</v>
      </c>
      <c r="HC408">
        <v>1</v>
      </c>
      <c r="HD408">
        <v>0</v>
      </c>
      <c r="HE408">
        <v>0</v>
      </c>
      <c r="HF408">
        <v>0</v>
      </c>
      <c r="HG408">
        <v>0</v>
      </c>
      <c r="HH408">
        <v>1</v>
      </c>
      <c r="HI408">
        <v>1</v>
      </c>
      <c r="HJ408">
        <v>0</v>
      </c>
      <c r="HK408">
        <v>0</v>
      </c>
      <c r="HL408">
        <v>0</v>
      </c>
      <c r="HM408">
        <v>0</v>
      </c>
      <c r="HN408">
        <v>1</v>
      </c>
      <c r="HO408">
        <v>1</v>
      </c>
      <c r="HP408">
        <v>2</v>
      </c>
      <c r="HQ408">
        <v>0</v>
      </c>
      <c r="HR408">
        <v>0</v>
      </c>
      <c r="HS408">
        <v>70</v>
      </c>
      <c r="HT408">
        <v>5</v>
      </c>
      <c r="HU408">
        <v>3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2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5</v>
      </c>
    </row>
    <row r="409" spans="1:242">
      <c r="A409" t="s">
        <v>575</v>
      </c>
      <c r="B409" t="s">
        <v>571</v>
      </c>
      <c r="C409" t="str">
        <f>"080906"</f>
        <v>080906</v>
      </c>
      <c r="D409" t="s">
        <v>483</v>
      </c>
      <c r="E409">
        <v>14</v>
      </c>
      <c r="F409">
        <v>1353</v>
      </c>
      <c r="G409">
        <v>1020</v>
      </c>
      <c r="H409">
        <v>376</v>
      </c>
      <c r="I409">
        <v>644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643</v>
      </c>
      <c r="T409">
        <v>0</v>
      </c>
      <c r="U409">
        <v>0</v>
      </c>
      <c r="V409">
        <v>643</v>
      </c>
      <c r="W409">
        <v>26</v>
      </c>
      <c r="X409">
        <v>22</v>
      </c>
      <c r="Y409">
        <v>4</v>
      </c>
      <c r="Z409">
        <v>0</v>
      </c>
      <c r="AA409">
        <v>617</v>
      </c>
      <c r="AB409">
        <v>160</v>
      </c>
      <c r="AC409">
        <v>46</v>
      </c>
      <c r="AD409">
        <v>10</v>
      </c>
      <c r="AE409">
        <v>22</v>
      </c>
      <c r="AF409">
        <v>26</v>
      </c>
      <c r="AG409">
        <v>6</v>
      </c>
      <c r="AH409">
        <v>1</v>
      </c>
      <c r="AI409">
        <v>1</v>
      </c>
      <c r="AJ409">
        <v>3</v>
      </c>
      <c r="AK409">
        <v>2</v>
      </c>
      <c r="AL409">
        <v>2</v>
      </c>
      <c r="AM409">
        <v>2</v>
      </c>
      <c r="AN409">
        <v>5</v>
      </c>
      <c r="AO409">
        <v>4</v>
      </c>
      <c r="AP409">
        <v>0</v>
      </c>
      <c r="AQ409">
        <v>4</v>
      </c>
      <c r="AR409">
        <v>0</v>
      </c>
      <c r="AS409">
        <v>3</v>
      </c>
      <c r="AT409">
        <v>0</v>
      </c>
      <c r="AU409">
        <v>0</v>
      </c>
      <c r="AV409">
        <v>0</v>
      </c>
      <c r="AW409">
        <v>0</v>
      </c>
      <c r="AX409">
        <v>1</v>
      </c>
      <c r="AY409">
        <v>1</v>
      </c>
      <c r="AZ409">
        <v>21</v>
      </c>
      <c r="BA409">
        <v>160</v>
      </c>
      <c r="BB409">
        <v>194</v>
      </c>
      <c r="BC409">
        <v>52</v>
      </c>
      <c r="BD409">
        <v>60</v>
      </c>
      <c r="BE409">
        <v>3</v>
      </c>
      <c r="BF409">
        <v>8</v>
      </c>
      <c r="BG409">
        <v>2</v>
      </c>
      <c r="BH409">
        <v>4</v>
      </c>
      <c r="BI409">
        <v>1</v>
      </c>
      <c r="BJ409">
        <v>0</v>
      </c>
      <c r="BK409">
        <v>0</v>
      </c>
      <c r="BL409">
        <v>48</v>
      </c>
      <c r="BM409">
        <v>0</v>
      </c>
      <c r="BN409">
        <v>1</v>
      </c>
      <c r="BO409">
        <v>1</v>
      </c>
      <c r="BP409">
        <v>1</v>
      </c>
      <c r="BQ409">
        <v>0</v>
      </c>
      <c r="BR409">
        <v>0</v>
      </c>
      <c r="BS409">
        <v>1</v>
      </c>
      <c r="BT409">
        <v>2</v>
      </c>
      <c r="BU409">
        <v>3</v>
      </c>
      <c r="BV409">
        <v>1</v>
      </c>
      <c r="BW409">
        <v>2</v>
      </c>
      <c r="BX409">
        <v>1</v>
      </c>
      <c r="BY409">
        <v>1</v>
      </c>
      <c r="BZ409">
        <v>2</v>
      </c>
      <c r="CA409">
        <v>194</v>
      </c>
      <c r="CB409">
        <v>25</v>
      </c>
      <c r="CC409">
        <v>7</v>
      </c>
      <c r="CD409">
        <v>1</v>
      </c>
      <c r="CE409">
        <v>1</v>
      </c>
      <c r="CF409">
        <v>2</v>
      </c>
      <c r="CG409">
        <v>0</v>
      </c>
      <c r="CH409">
        <v>1</v>
      </c>
      <c r="CI409">
        <v>0</v>
      </c>
      <c r="CJ409">
        <v>5</v>
      </c>
      <c r="CK409">
        <v>1</v>
      </c>
      <c r="CL409">
        <v>2</v>
      </c>
      <c r="CM409">
        <v>2</v>
      </c>
      <c r="CN409">
        <v>0</v>
      </c>
      <c r="CO409">
        <v>1</v>
      </c>
      <c r="CP409">
        <v>1</v>
      </c>
      <c r="CQ409">
        <v>0</v>
      </c>
      <c r="CR409">
        <v>1</v>
      </c>
      <c r="CS409">
        <v>25</v>
      </c>
      <c r="CT409">
        <v>22</v>
      </c>
      <c r="CU409">
        <v>13</v>
      </c>
      <c r="CV409">
        <v>2</v>
      </c>
      <c r="CW409">
        <v>1</v>
      </c>
      <c r="CX409">
        <v>1</v>
      </c>
      <c r="CY409">
        <v>0</v>
      </c>
      <c r="CZ409">
        <v>1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1</v>
      </c>
      <c r="DI409">
        <v>0</v>
      </c>
      <c r="DJ409">
        <v>1</v>
      </c>
      <c r="DK409">
        <v>0</v>
      </c>
      <c r="DL409">
        <v>1</v>
      </c>
      <c r="DM409">
        <v>0</v>
      </c>
      <c r="DN409">
        <v>0</v>
      </c>
      <c r="DO409">
        <v>0</v>
      </c>
      <c r="DP409">
        <v>1</v>
      </c>
      <c r="DQ409">
        <v>0</v>
      </c>
      <c r="DR409">
        <v>0</v>
      </c>
      <c r="DS409">
        <v>22</v>
      </c>
      <c r="DT409">
        <v>25</v>
      </c>
      <c r="DU409">
        <v>3</v>
      </c>
      <c r="DV409">
        <v>11</v>
      </c>
      <c r="DW409">
        <v>5</v>
      </c>
      <c r="DX409">
        <v>0</v>
      </c>
      <c r="DY409">
        <v>1</v>
      </c>
      <c r="DZ409">
        <v>0</v>
      </c>
      <c r="EA409">
        <v>1</v>
      </c>
      <c r="EB409">
        <v>1</v>
      </c>
      <c r="EC409">
        <v>0</v>
      </c>
      <c r="ED409">
        <v>0</v>
      </c>
      <c r="EE409">
        <v>1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1</v>
      </c>
      <c r="EP409">
        <v>1</v>
      </c>
      <c r="EQ409">
        <v>0</v>
      </c>
      <c r="ER409">
        <v>0</v>
      </c>
      <c r="ES409">
        <v>25</v>
      </c>
      <c r="ET409">
        <v>55</v>
      </c>
      <c r="EU409">
        <v>38</v>
      </c>
      <c r="EV409">
        <v>2</v>
      </c>
      <c r="EW409">
        <v>0</v>
      </c>
      <c r="EX409">
        <v>0</v>
      </c>
      <c r="EY409">
        <v>1</v>
      </c>
      <c r="EZ409">
        <v>0</v>
      </c>
      <c r="FA409">
        <v>2</v>
      </c>
      <c r="FB409">
        <v>0</v>
      </c>
      <c r="FC409">
        <v>0</v>
      </c>
      <c r="FD409">
        <v>5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1</v>
      </c>
      <c r="FK409">
        <v>0</v>
      </c>
      <c r="FL409">
        <v>0</v>
      </c>
      <c r="FM409">
        <v>1</v>
      </c>
      <c r="FN409">
        <v>0</v>
      </c>
      <c r="FO409">
        <v>1</v>
      </c>
      <c r="FP409">
        <v>0</v>
      </c>
      <c r="FQ409">
        <v>0</v>
      </c>
      <c r="FR409">
        <v>4</v>
      </c>
      <c r="FS409">
        <v>55</v>
      </c>
      <c r="FT409">
        <v>49</v>
      </c>
      <c r="FU409">
        <v>28</v>
      </c>
      <c r="FV409">
        <v>3</v>
      </c>
      <c r="FW409">
        <v>1</v>
      </c>
      <c r="FX409">
        <v>1</v>
      </c>
      <c r="FY409">
        <v>2</v>
      </c>
      <c r="FZ409">
        <v>1</v>
      </c>
      <c r="GA409">
        <v>3</v>
      </c>
      <c r="GB409">
        <v>0</v>
      </c>
      <c r="GC409">
        <v>2</v>
      </c>
      <c r="GD409">
        <v>2</v>
      </c>
      <c r="GE409">
        <v>1</v>
      </c>
      <c r="GF409">
        <v>0</v>
      </c>
      <c r="GG409">
        <v>1</v>
      </c>
      <c r="GH409">
        <v>0</v>
      </c>
      <c r="GI409">
        <v>1</v>
      </c>
      <c r="GJ409">
        <v>0</v>
      </c>
      <c r="GK409">
        <v>0</v>
      </c>
      <c r="GL409">
        <v>0</v>
      </c>
      <c r="GM409">
        <v>0</v>
      </c>
      <c r="GN409">
        <v>1</v>
      </c>
      <c r="GO409">
        <v>0</v>
      </c>
      <c r="GP409">
        <v>1</v>
      </c>
      <c r="GQ409">
        <v>0</v>
      </c>
      <c r="GR409">
        <v>1</v>
      </c>
      <c r="GS409">
        <v>49</v>
      </c>
      <c r="GT409">
        <v>79</v>
      </c>
      <c r="GU409">
        <v>36</v>
      </c>
      <c r="GV409">
        <v>0</v>
      </c>
      <c r="GW409">
        <v>3</v>
      </c>
      <c r="GX409">
        <v>25</v>
      </c>
      <c r="GY409">
        <v>0</v>
      </c>
      <c r="GZ409">
        <v>4</v>
      </c>
      <c r="HA409">
        <v>2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1</v>
      </c>
      <c r="HI409">
        <v>1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1</v>
      </c>
      <c r="HQ409">
        <v>1</v>
      </c>
      <c r="HR409">
        <v>5</v>
      </c>
      <c r="HS409">
        <v>79</v>
      </c>
      <c r="HT409">
        <v>8</v>
      </c>
      <c r="HU409">
        <v>3</v>
      </c>
      <c r="HV409">
        <v>1</v>
      </c>
      <c r="HW409">
        <v>0</v>
      </c>
      <c r="HX409">
        <v>3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1</v>
      </c>
      <c r="IH409">
        <v>8</v>
      </c>
    </row>
    <row r="410" spans="1:242">
      <c r="A410" t="s">
        <v>574</v>
      </c>
      <c r="B410" t="s">
        <v>571</v>
      </c>
      <c r="C410" t="str">
        <f>"080906"</f>
        <v>080906</v>
      </c>
      <c r="D410" t="s">
        <v>573</v>
      </c>
      <c r="E410">
        <v>15</v>
      </c>
      <c r="F410">
        <v>1082</v>
      </c>
      <c r="G410">
        <v>820</v>
      </c>
      <c r="H410">
        <v>484</v>
      </c>
      <c r="I410">
        <v>336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336</v>
      </c>
      <c r="T410">
        <v>0</v>
      </c>
      <c r="U410">
        <v>0</v>
      </c>
      <c r="V410">
        <v>336</v>
      </c>
      <c r="W410">
        <v>12</v>
      </c>
      <c r="X410">
        <v>9</v>
      </c>
      <c r="Y410">
        <v>1</v>
      </c>
      <c r="Z410">
        <v>0</v>
      </c>
      <c r="AA410">
        <v>324</v>
      </c>
      <c r="AB410">
        <v>87</v>
      </c>
      <c r="AC410">
        <v>22</v>
      </c>
      <c r="AD410">
        <v>7</v>
      </c>
      <c r="AE410">
        <v>33</v>
      </c>
      <c r="AF410">
        <v>4</v>
      </c>
      <c r="AG410">
        <v>2</v>
      </c>
      <c r="AH410">
        <v>1</v>
      </c>
      <c r="AI410">
        <v>0</v>
      </c>
      <c r="AJ410">
        <v>4</v>
      </c>
      <c r="AK410">
        <v>1</v>
      </c>
      <c r="AL410">
        <v>0</v>
      </c>
      <c r="AM410">
        <v>1</v>
      </c>
      <c r="AN410">
        <v>2</v>
      </c>
      <c r="AO410">
        <v>1</v>
      </c>
      <c r="AP410">
        <v>0</v>
      </c>
      <c r="AQ410">
        <v>0</v>
      </c>
      <c r="AR410">
        <v>0</v>
      </c>
      <c r="AS410">
        <v>0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8</v>
      </c>
      <c r="BA410">
        <v>87</v>
      </c>
      <c r="BB410">
        <v>75</v>
      </c>
      <c r="BC410">
        <v>21</v>
      </c>
      <c r="BD410">
        <v>34</v>
      </c>
      <c r="BE410">
        <v>0</v>
      </c>
      <c r="BF410">
        <v>2</v>
      </c>
      <c r="BG410">
        <v>0</v>
      </c>
      <c r="BH410">
        <v>0</v>
      </c>
      <c r="BI410">
        <v>0</v>
      </c>
      <c r="BJ410">
        <v>1</v>
      </c>
      <c r="BK410">
        <v>0</v>
      </c>
      <c r="BL410">
        <v>9</v>
      </c>
      <c r="BM410">
        <v>0</v>
      </c>
      <c r="BN410">
        <v>0</v>
      </c>
      <c r="BO410">
        <v>0</v>
      </c>
      <c r="BP410">
        <v>1</v>
      </c>
      <c r="BQ410">
        <v>0</v>
      </c>
      <c r="BR410">
        <v>0</v>
      </c>
      <c r="BS410">
        <v>1</v>
      </c>
      <c r="BT410">
        <v>0</v>
      </c>
      <c r="BU410">
        <v>1</v>
      </c>
      <c r="BV410">
        <v>0</v>
      </c>
      <c r="BW410">
        <v>1</v>
      </c>
      <c r="BX410">
        <v>0</v>
      </c>
      <c r="BY410">
        <v>1</v>
      </c>
      <c r="BZ410">
        <v>3</v>
      </c>
      <c r="CA410">
        <v>75</v>
      </c>
      <c r="CB410">
        <v>14</v>
      </c>
      <c r="CC410">
        <v>4</v>
      </c>
      <c r="CD410">
        <v>3</v>
      </c>
      <c r="CE410">
        <v>2</v>
      </c>
      <c r="CF410">
        <v>1</v>
      </c>
      <c r="CG410">
        <v>1</v>
      </c>
      <c r="CH410">
        <v>0</v>
      </c>
      <c r="CI410">
        <v>0</v>
      </c>
      <c r="CJ410">
        <v>2</v>
      </c>
      <c r="CK410">
        <v>0</v>
      </c>
      <c r="CL410">
        <v>0</v>
      </c>
      <c r="CM410">
        <v>1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14</v>
      </c>
      <c r="CT410">
        <v>11</v>
      </c>
      <c r="CU410">
        <v>6</v>
      </c>
      <c r="CV410">
        <v>1</v>
      </c>
      <c r="CW410">
        <v>2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1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1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11</v>
      </c>
      <c r="DT410">
        <v>8</v>
      </c>
      <c r="DU410">
        <v>3</v>
      </c>
      <c r="DV410">
        <v>3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1</v>
      </c>
      <c r="EN410">
        <v>0</v>
      </c>
      <c r="EO410">
        <v>0</v>
      </c>
      <c r="EP410">
        <v>0</v>
      </c>
      <c r="EQ410">
        <v>0</v>
      </c>
      <c r="ER410">
        <v>1</v>
      </c>
      <c r="ES410">
        <v>8</v>
      </c>
      <c r="ET410">
        <v>83</v>
      </c>
      <c r="EU410">
        <v>20</v>
      </c>
      <c r="EV410">
        <v>53</v>
      </c>
      <c r="EW410">
        <v>0</v>
      </c>
      <c r="EX410">
        <v>0</v>
      </c>
      <c r="EY410">
        <v>1</v>
      </c>
      <c r="EZ410">
        <v>0</v>
      </c>
      <c r="FA410">
        <v>0</v>
      </c>
      <c r="FB410">
        <v>0</v>
      </c>
      <c r="FC410">
        <v>0</v>
      </c>
      <c r="FD410">
        <v>4</v>
      </c>
      <c r="FE410">
        <v>0</v>
      </c>
      <c r="FF410">
        <v>0</v>
      </c>
      <c r="FG410">
        <v>1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1</v>
      </c>
      <c r="FO410">
        <v>1</v>
      </c>
      <c r="FP410">
        <v>0</v>
      </c>
      <c r="FQ410">
        <v>0</v>
      </c>
      <c r="FR410">
        <v>2</v>
      </c>
      <c r="FS410">
        <v>83</v>
      </c>
      <c r="FT410">
        <v>29</v>
      </c>
      <c r="FU410">
        <v>12</v>
      </c>
      <c r="FV410">
        <v>0</v>
      </c>
      <c r="FW410">
        <v>1</v>
      </c>
      <c r="FX410">
        <v>1</v>
      </c>
      <c r="FY410">
        <v>0</v>
      </c>
      <c r="FZ410">
        <v>1</v>
      </c>
      <c r="GA410">
        <v>5</v>
      </c>
      <c r="GB410">
        <v>0</v>
      </c>
      <c r="GC410">
        <v>0</v>
      </c>
      <c r="GD410">
        <v>1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1</v>
      </c>
      <c r="GM410">
        <v>0</v>
      </c>
      <c r="GN410">
        <v>1</v>
      </c>
      <c r="GO410">
        <v>0</v>
      </c>
      <c r="GP410">
        <v>0</v>
      </c>
      <c r="GQ410">
        <v>0</v>
      </c>
      <c r="GR410">
        <v>6</v>
      </c>
      <c r="GS410">
        <v>29</v>
      </c>
      <c r="GT410">
        <v>16</v>
      </c>
      <c r="GU410">
        <v>8</v>
      </c>
      <c r="GV410">
        <v>0</v>
      </c>
      <c r="GW410">
        <v>0</v>
      </c>
      <c r="GX410">
        <v>3</v>
      </c>
      <c r="GY410">
        <v>0</v>
      </c>
      <c r="GZ410">
        <v>0</v>
      </c>
      <c r="HA410">
        <v>1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1</v>
      </c>
      <c r="HI410">
        <v>1</v>
      </c>
      <c r="HJ410">
        <v>1</v>
      </c>
      <c r="HK410">
        <v>0</v>
      </c>
      <c r="HL410">
        <v>0</v>
      </c>
      <c r="HM410">
        <v>0</v>
      </c>
      <c r="HN410">
        <v>0</v>
      </c>
      <c r="HO410">
        <v>1</v>
      </c>
      <c r="HP410">
        <v>0</v>
      </c>
      <c r="HQ410">
        <v>0</v>
      </c>
      <c r="HR410">
        <v>0</v>
      </c>
      <c r="HS410">
        <v>16</v>
      </c>
      <c r="HT410">
        <v>1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1</v>
      </c>
      <c r="IF410">
        <v>0</v>
      </c>
      <c r="IG410">
        <v>0</v>
      </c>
      <c r="IH410">
        <v>1</v>
      </c>
    </row>
    <row r="411" spans="1:242">
      <c r="A411" t="s">
        <v>572</v>
      </c>
      <c r="B411" t="s">
        <v>571</v>
      </c>
      <c r="C411" t="str">
        <f>"080906"</f>
        <v>080906</v>
      </c>
      <c r="D411" t="s">
        <v>570</v>
      </c>
      <c r="E411">
        <v>16</v>
      </c>
      <c r="F411">
        <v>94</v>
      </c>
      <c r="G411">
        <v>150</v>
      </c>
      <c r="H411">
        <v>93</v>
      </c>
      <c r="I411">
        <v>57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57</v>
      </c>
      <c r="T411">
        <v>0</v>
      </c>
      <c r="U411">
        <v>0</v>
      </c>
      <c r="V411">
        <v>57</v>
      </c>
      <c r="W411">
        <v>1</v>
      </c>
      <c r="X411">
        <v>0</v>
      </c>
      <c r="Y411">
        <v>1</v>
      </c>
      <c r="Z411">
        <v>0</v>
      </c>
      <c r="AA411">
        <v>56</v>
      </c>
      <c r="AB411">
        <v>19</v>
      </c>
      <c r="AC411">
        <v>4</v>
      </c>
      <c r="AD411">
        <v>1</v>
      </c>
      <c r="AE411">
        <v>7</v>
      </c>
      <c r="AF411">
        <v>2</v>
      </c>
      <c r="AG411">
        <v>2</v>
      </c>
      <c r="AH411">
        <v>1</v>
      </c>
      <c r="AI411">
        <v>0</v>
      </c>
      <c r="AJ411">
        <v>0</v>
      </c>
      <c r="AK411">
        <v>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1</v>
      </c>
      <c r="BA411">
        <v>19</v>
      </c>
      <c r="BB411">
        <v>14</v>
      </c>
      <c r="BC411">
        <v>4</v>
      </c>
      <c r="BD411">
        <v>3</v>
      </c>
      <c r="BE411">
        <v>1</v>
      </c>
      <c r="BF411">
        <v>1</v>
      </c>
      <c r="BG411">
        <v>1</v>
      </c>
      <c r="BH411">
        <v>0</v>
      </c>
      <c r="BI411">
        <v>0</v>
      </c>
      <c r="BJ411">
        <v>0</v>
      </c>
      <c r="BK411">
        <v>1</v>
      </c>
      <c r="BL411">
        <v>1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1</v>
      </c>
      <c r="BX411">
        <v>0</v>
      </c>
      <c r="BY411">
        <v>0</v>
      </c>
      <c r="BZ411">
        <v>1</v>
      </c>
      <c r="CA411">
        <v>14</v>
      </c>
      <c r="CB411">
        <v>2</v>
      </c>
      <c r="CC411">
        <v>1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1</v>
      </c>
      <c r="CS411">
        <v>2</v>
      </c>
      <c r="CT411">
        <v>3</v>
      </c>
      <c r="CU411">
        <v>1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1</v>
      </c>
      <c r="DL411">
        <v>0</v>
      </c>
      <c r="DM411">
        <v>1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3</v>
      </c>
      <c r="DT411">
        <v>5</v>
      </c>
      <c r="DU411">
        <v>1</v>
      </c>
      <c r="DV411">
        <v>3</v>
      </c>
      <c r="DW411">
        <v>1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5</v>
      </c>
      <c r="ET411">
        <v>6</v>
      </c>
      <c r="EU411">
        <v>3</v>
      </c>
      <c r="EV411">
        <v>0</v>
      </c>
      <c r="EW411">
        <v>0</v>
      </c>
      <c r="EX411">
        <v>0</v>
      </c>
      <c r="EY411">
        <v>1</v>
      </c>
      <c r="EZ411">
        <v>0</v>
      </c>
      <c r="FA411">
        <v>0</v>
      </c>
      <c r="FB411">
        <v>0</v>
      </c>
      <c r="FC411">
        <v>0</v>
      </c>
      <c r="FD411">
        <v>2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6</v>
      </c>
      <c r="FT411">
        <v>4</v>
      </c>
      <c r="FU411">
        <v>1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1</v>
      </c>
      <c r="GF411">
        <v>1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1</v>
      </c>
      <c r="GS411">
        <v>4</v>
      </c>
      <c r="GT411">
        <v>3</v>
      </c>
      <c r="GU411">
        <v>2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1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3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</row>
    <row r="412" spans="1:242">
      <c r="A412" t="s">
        <v>569</v>
      </c>
      <c r="B412" t="s">
        <v>562</v>
      </c>
      <c r="C412" t="str">
        <f>"080907"</f>
        <v>080907</v>
      </c>
      <c r="D412" t="s">
        <v>568</v>
      </c>
      <c r="E412">
        <v>1</v>
      </c>
      <c r="F412">
        <v>1667</v>
      </c>
      <c r="G412">
        <v>1270</v>
      </c>
      <c r="H412">
        <v>421</v>
      </c>
      <c r="I412">
        <v>849</v>
      </c>
      <c r="J412">
        <v>0</v>
      </c>
      <c r="K412">
        <v>13</v>
      </c>
      <c r="L412">
        <v>3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850</v>
      </c>
      <c r="T412">
        <v>1</v>
      </c>
      <c r="U412">
        <v>0</v>
      </c>
      <c r="V412">
        <v>850</v>
      </c>
      <c r="W412">
        <v>25</v>
      </c>
      <c r="X412">
        <v>17</v>
      </c>
      <c r="Y412">
        <v>8</v>
      </c>
      <c r="Z412">
        <v>0</v>
      </c>
      <c r="AA412">
        <v>825</v>
      </c>
      <c r="AB412">
        <v>159</v>
      </c>
      <c r="AC412">
        <v>29</v>
      </c>
      <c r="AD412">
        <v>14</v>
      </c>
      <c r="AE412">
        <v>52</v>
      </c>
      <c r="AF412">
        <v>25</v>
      </c>
      <c r="AG412">
        <v>2</v>
      </c>
      <c r="AH412">
        <v>2</v>
      </c>
      <c r="AI412">
        <v>3</v>
      </c>
      <c r="AJ412">
        <v>7</v>
      </c>
      <c r="AK412">
        <v>2</v>
      </c>
      <c r="AL412">
        <v>1</v>
      </c>
      <c r="AM412">
        <v>0</v>
      </c>
      <c r="AN412">
        <v>1</v>
      </c>
      <c r="AO412">
        <v>2</v>
      </c>
      <c r="AP412">
        <v>0</v>
      </c>
      <c r="AQ412">
        <v>0</v>
      </c>
      <c r="AR412">
        <v>0</v>
      </c>
      <c r="AS412">
        <v>3</v>
      </c>
      <c r="AT412">
        <v>1</v>
      </c>
      <c r="AU412">
        <v>0</v>
      </c>
      <c r="AV412">
        <v>0</v>
      </c>
      <c r="AW412">
        <v>1</v>
      </c>
      <c r="AX412">
        <v>0</v>
      </c>
      <c r="AY412">
        <v>0</v>
      </c>
      <c r="AZ412">
        <v>14</v>
      </c>
      <c r="BA412">
        <v>159</v>
      </c>
      <c r="BB412">
        <v>242</v>
      </c>
      <c r="BC412">
        <v>79</v>
      </c>
      <c r="BD412">
        <v>101</v>
      </c>
      <c r="BE412">
        <v>12</v>
      </c>
      <c r="BF412">
        <v>15</v>
      </c>
      <c r="BG412">
        <v>6</v>
      </c>
      <c r="BH412">
        <v>0</v>
      </c>
      <c r="BI412">
        <v>1</v>
      </c>
      <c r="BJ412">
        <v>0</v>
      </c>
      <c r="BK412">
        <v>0</v>
      </c>
      <c r="BL412">
        <v>0</v>
      </c>
      <c r="BM412">
        <v>0</v>
      </c>
      <c r="BN412">
        <v>4</v>
      </c>
      <c r="BO412">
        <v>1</v>
      </c>
      <c r="BP412">
        <v>2</v>
      </c>
      <c r="BQ412">
        <v>0</v>
      </c>
      <c r="BR412">
        <v>0</v>
      </c>
      <c r="BS412">
        <v>0</v>
      </c>
      <c r="BT412">
        <v>3</v>
      </c>
      <c r="BU412">
        <v>2</v>
      </c>
      <c r="BV412">
        <v>3</v>
      </c>
      <c r="BW412">
        <v>4</v>
      </c>
      <c r="BX412">
        <v>2</v>
      </c>
      <c r="BY412">
        <v>1</v>
      </c>
      <c r="BZ412">
        <v>6</v>
      </c>
      <c r="CA412">
        <v>242</v>
      </c>
      <c r="CB412">
        <v>45</v>
      </c>
      <c r="CC412">
        <v>22</v>
      </c>
      <c r="CD412">
        <v>5</v>
      </c>
      <c r="CE412">
        <v>2</v>
      </c>
      <c r="CF412">
        <v>0</v>
      </c>
      <c r="CG412">
        <v>3</v>
      </c>
      <c r="CH412">
        <v>0</v>
      </c>
      <c r="CI412">
        <v>0</v>
      </c>
      <c r="CJ412">
        <v>6</v>
      </c>
      <c r="CK412">
        <v>1</v>
      </c>
      <c r="CL412">
        <v>0</v>
      </c>
      <c r="CM412">
        <v>1</v>
      </c>
      <c r="CN412">
        <v>0</v>
      </c>
      <c r="CO412">
        <v>0</v>
      </c>
      <c r="CP412">
        <v>1</v>
      </c>
      <c r="CQ412">
        <v>0</v>
      </c>
      <c r="CR412">
        <v>4</v>
      </c>
      <c r="CS412">
        <v>45</v>
      </c>
      <c r="CT412">
        <v>40</v>
      </c>
      <c r="CU412">
        <v>30</v>
      </c>
      <c r="CV412">
        <v>1</v>
      </c>
      <c r="CW412">
        <v>0</v>
      </c>
      <c r="CX412">
        <v>0</v>
      </c>
      <c r="CY412">
        <v>0</v>
      </c>
      <c r="CZ412">
        <v>1</v>
      </c>
      <c r="DA412">
        <v>0</v>
      </c>
      <c r="DB412">
        <v>0</v>
      </c>
      <c r="DC412">
        <v>1</v>
      </c>
      <c r="DD412">
        <v>0</v>
      </c>
      <c r="DE412">
        <v>0</v>
      </c>
      <c r="DF412">
        <v>0</v>
      </c>
      <c r="DG412">
        <v>2</v>
      </c>
      <c r="DH412">
        <v>0</v>
      </c>
      <c r="DI412">
        <v>3</v>
      </c>
      <c r="DJ412">
        <v>1</v>
      </c>
      <c r="DK412">
        <v>0</v>
      </c>
      <c r="DL412">
        <v>0</v>
      </c>
      <c r="DM412">
        <v>1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40</v>
      </c>
      <c r="DT412">
        <v>77</v>
      </c>
      <c r="DU412">
        <v>24</v>
      </c>
      <c r="DV412">
        <v>17</v>
      </c>
      <c r="DW412">
        <v>8</v>
      </c>
      <c r="DX412">
        <v>0</v>
      </c>
      <c r="DY412">
        <v>0</v>
      </c>
      <c r="DZ412">
        <v>1</v>
      </c>
      <c r="EA412">
        <v>0</v>
      </c>
      <c r="EB412">
        <v>0</v>
      </c>
      <c r="EC412">
        <v>1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1</v>
      </c>
      <c r="EL412">
        <v>0</v>
      </c>
      <c r="EM412">
        <v>1</v>
      </c>
      <c r="EN412">
        <v>0</v>
      </c>
      <c r="EO412">
        <v>0</v>
      </c>
      <c r="EP412">
        <v>24</v>
      </c>
      <c r="EQ412">
        <v>0</v>
      </c>
      <c r="ER412">
        <v>0</v>
      </c>
      <c r="ES412">
        <v>77</v>
      </c>
      <c r="ET412">
        <v>66</v>
      </c>
      <c r="EU412">
        <v>34</v>
      </c>
      <c r="EV412">
        <v>7</v>
      </c>
      <c r="EW412">
        <v>1</v>
      </c>
      <c r="EX412">
        <v>0</v>
      </c>
      <c r="EY412">
        <v>2</v>
      </c>
      <c r="EZ412">
        <v>1</v>
      </c>
      <c r="FA412">
        <v>1</v>
      </c>
      <c r="FB412">
        <v>0</v>
      </c>
      <c r="FC412">
        <v>0</v>
      </c>
      <c r="FD412">
        <v>8</v>
      </c>
      <c r="FE412">
        <v>0</v>
      </c>
      <c r="FF412">
        <v>1</v>
      </c>
      <c r="FG412">
        <v>0</v>
      </c>
      <c r="FH412">
        <v>0</v>
      </c>
      <c r="FI412">
        <v>0</v>
      </c>
      <c r="FJ412">
        <v>2</v>
      </c>
      <c r="FK412">
        <v>2</v>
      </c>
      <c r="FL412">
        <v>2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5</v>
      </c>
      <c r="FS412">
        <v>66</v>
      </c>
      <c r="FT412">
        <v>76</v>
      </c>
      <c r="FU412">
        <v>24</v>
      </c>
      <c r="FV412">
        <v>4</v>
      </c>
      <c r="FW412">
        <v>10</v>
      </c>
      <c r="FX412">
        <v>1</v>
      </c>
      <c r="FY412">
        <v>2</v>
      </c>
      <c r="FZ412">
        <v>1</v>
      </c>
      <c r="GA412">
        <v>0</v>
      </c>
      <c r="GB412">
        <v>1</v>
      </c>
      <c r="GC412">
        <v>1</v>
      </c>
      <c r="GD412">
        <v>1</v>
      </c>
      <c r="GE412">
        <v>1</v>
      </c>
      <c r="GF412">
        <v>0</v>
      </c>
      <c r="GG412">
        <v>0</v>
      </c>
      <c r="GH412">
        <v>0</v>
      </c>
      <c r="GI412">
        <v>2</v>
      </c>
      <c r="GJ412">
        <v>1</v>
      </c>
      <c r="GK412">
        <v>2</v>
      </c>
      <c r="GL412">
        <v>0</v>
      </c>
      <c r="GM412">
        <v>0</v>
      </c>
      <c r="GN412">
        <v>0</v>
      </c>
      <c r="GO412">
        <v>0</v>
      </c>
      <c r="GP412">
        <v>1</v>
      </c>
      <c r="GQ412">
        <v>1</v>
      </c>
      <c r="GR412">
        <v>23</v>
      </c>
      <c r="GS412">
        <v>76</v>
      </c>
      <c r="GT412">
        <v>113</v>
      </c>
      <c r="GU412">
        <v>75</v>
      </c>
      <c r="GV412">
        <v>5</v>
      </c>
      <c r="GW412">
        <v>9</v>
      </c>
      <c r="GX412">
        <v>2</v>
      </c>
      <c r="GY412">
        <v>0</v>
      </c>
      <c r="GZ412">
        <v>0</v>
      </c>
      <c r="HA412">
        <v>1</v>
      </c>
      <c r="HB412">
        <v>1</v>
      </c>
      <c r="HC412">
        <v>0</v>
      </c>
      <c r="HD412">
        <v>0</v>
      </c>
      <c r="HE412">
        <v>0</v>
      </c>
      <c r="HF412">
        <v>1</v>
      </c>
      <c r="HG412">
        <v>0</v>
      </c>
      <c r="HH412">
        <v>1</v>
      </c>
      <c r="HI412">
        <v>0</v>
      </c>
      <c r="HJ412">
        <v>5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1</v>
      </c>
      <c r="HR412">
        <v>12</v>
      </c>
      <c r="HS412">
        <v>113</v>
      </c>
      <c r="HT412">
        <v>7</v>
      </c>
      <c r="HU412">
        <v>4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3</v>
      </c>
      <c r="IH412">
        <v>7</v>
      </c>
    </row>
    <row r="413" spans="1:242">
      <c r="A413" t="s">
        <v>567</v>
      </c>
      <c r="B413" t="s">
        <v>562</v>
      </c>
      <c r="C413" t="str">
        <f>"080907"</f>
        <v>080907</v>
      </c>
      <c r="D413" t="s">
        <v>566</v>
      </c>
      <c r="E413">
        <v>2</v>
      </c>
      <c r="F413">
        <v>1202</v>
      </c>
      <c r="G413">
        <v>920</v>
      </c>
      <c r="H413">
        <v>277</v>
      </c>
      <c r="I413">
        <v>643</v>
      </c>
      <c r="J413">
        <v>0</v>
      </c>
      <c r="K413">
        <v>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643</v>
      </c>
      <c r="T413">
        <v>0</v>
      </c>
      <c r="U413">
        <v>0</v>
      </c>
      <c r="V413">
        <v>643</v>
      </c>
      <c r="W413">
        <v>17</v>
      </c>
      <c r="X413">
        <v>15</v>
      </c>
      <c r="Y413">
        <v>2</v>
      </c>
      <c r="Z413">
        <v>0</v>
      </c>
      <c r="AA413">
        <v>626</v>
      </c>
      <c r="AB413">
        <v>162</v>
      </c>
      <c r="AC413">
        <v>30</v>
      </c>
      <c r="AD413">
        <v>18</v>
      </c>
      <c r="AE413">
        <v>50</v>
      </c>
      <c r="AF413">
        <v>18</v>
      </c>
      <c r="AG413">
        <v>1</v>
      </c>
      <c r="AH413">
        <v>2</v>
      </c>
      <c r="AI413">
        <v>3</v>
      </c>
      <c r="AJ413">
        <v>22</v>
      </c>
      <c r="AK413">
        <v>2</v>
      </c>
      <c r="AL413">
        <v>0</v>
      </c>
      <c r="AM413">
        <v>0</v>
      </c>
      <c r="AN413">
        <v>2</v>
      </c>
      <c r="AO413">
        <v>3</v>
      </c>
      <c r="AP413">
        <v>1</v>
      </c>
      <c r="AQ413">
        <v>0</v>
      </c>
      <c r="AR413">
        <v>0</v>
      </c>
      <c r="AS413">
        <v>4</v>
      </c>
      <c r="AT413">
        <v>2</v>
      </c>
      <c r="AU413">
        <v>0</v>
      </c>
      <c r="AV413">
        <v>0</v>
      </c>
      <c r="AW413">
        <v>1</v>
      </c>
      <c r="AX413">
        <v>0</v>
      </c>
      <c r="AY413">
        <v>0</v>
      </c>
      <c r="AZ413">
        <v>3</v>
      </c>
      <c r="BA413">
        <v>162</v>
      </c>
      <c r="BB413">
        <v>175</v>
      </c>
      <c r="BC413">
        <v>63</v>
      </c>
      <c r="BD413">
        <v>71</v>
      </c>
      <c r="BE413">
        <v>7</v>
      </c>
      <c r="BF413">
        <v>12</v>
      </c>
      <c r="BG413">
        <v>3</v>
      </c>
      <c r="BH413">
        <v>0</v>
      </c>
      <c r="BI413">
        <v>0</v>
      </c>
      <c r="BJ413">
        <v>0</v>
      </c>
      <c r="BK413">
        <v>1</v>
      </c>
      <c r="BL413">
        <v>3</v>
      </c>
      <c r="BM413">
        <v>2</v>
      </c>
      <c r="BN413">
        <v>1</v>
      </c>
      <c r="BO413">
        <v>0</v>
      </c>
      <c r="BP413">
        <v>1</v>
      </c>
      <c r="BQ413">
        <v>0</v>
      </c>
      <c r="BR413">
        <v>2</v>
      </c>
      <c r="BS413">
        <v>0</v>
      </c>
      <c r="BT413">
        <v>3</v>
      </c>
      <c r="BU413">
        <v>0</v>
      </c>
      <c r="BV413">
        <v>1</v>
      </c>
      <c r="BW413">
        <v>2</v>
      </c>
      <c r="BX413">
        <v>0</v>
      </c>
      <c r="BY413">
        <v>0</v>
      </c>
      <c r="BZ413">
        <v>3</v>
      </c>
      <c r="CA413">
        <v>175</v>
      </c>
      <c r="CB413">
        <v>30</v>
      </c>
      <c r="CC413">
        <v>14</v>
      </c>
      <c r="CD413">
        <v>1</v>
      </c>
      <c r="CE413">
        <v>4</v>
      </c>
      <c r="CF413">
        <v>3</v>
      </c>
      <c r="CG413">
        <v>1</v>
      </c>
      <c r="CH413">
        <v>2</v>
      </c>
      <c r="CI413">
        <v>0</v>
      </c>
      <c r="CJ413">
        <v>1</v>
      </c>
      <c r="CK413">
        <v>1</v>
      </c>
      <c r="CL413">
        <v>0</v>
      </c>
      <c r="CM413">
        <v>1</v>
      </c>
      <c r="CN413">
        <v>0</v>
      </c>
      <c r="CO413">
        <v>0</v>
      </c>
      <c r="CP413">
        <v>0</v>
      </c>
      <c r="CQ413">
        <v>1</v>
      </c>
      <c r="CR413">
        <v>1</v>
      </c>
      <c r="CS413">
        <v>30</v>
      </c>
      <c r="CT413">
        <v>17</v>
      </c>
      <c r="CU413">
        <v>6</v>
      </c>
      <c r="CV413">
        <v>0</v>
      </c>
      <c r="CW413">
        <v>0</v>
      </c>
      <c r="CX413">
        <v>1</v>
      </c>
      <c r="CY413">
        <v>1</v>
      </c>
      <c r="CZ413">
        <v>5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2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1</v>
      </c>
      <c r="DR413">
        <v>1</v>
      </c>
      <c r="DS413">
        <v>17</v>
      </c>
      <c r="DT413">
        <v>38</v>
      </c>
      <c r="DU413">
        <v>17</v>
      </c>
      <c r="DV413">
        <v>8</v>
      </c>
      <c r="DW413">
        <v>4</v>
      </c>
      <c r="DX413">
        <v>1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1</v>
      </c>
      <c r="EJ413">
        <v>0</v>
      </c>
      <c r="EK413">
        <v>0</v>
      </c>
      <c r="EL413">
        <v>0</v>
      </c>
      <c r="EM413">
        <v>0</v>
      </c>
      <c r="EN413">
        <v>5</v>
      </c>
      <c r="EO413">
        <v>0</v>
      </c>
      <c r="EP413">
        <v>2</v>
      </c>
      <c r="EQ413">
        <v>0</v>
      </c>
      <c r="ER413">
        <v>0</v>
      </c>
      <c r="ES413">
        <v>38</v>
      </c>
      <c r="ET413">
        <v>41</v>
      </c>
      <c r="EU413">
        <v>19</v>
      </c>
      <c r="EV413">
        <v>6</v>
      </c>
      <c r="EW413">
        <v>0</v>
      </c>
      <c r="EX413">
        <v>0</v>
      </c>
      <c r="EY413">
        <v>1</v>
      </c>
      <c r="EZ413">
        <v>0</v>
      </c>
      <c r="FA413">
        <v>1</v>
      </c>
      <c r="FB413">
        <v>0</v>
      </c>
      <c r="FC413">
        <v>2</v>
      </c>
      <c r="FD413">
        <v>6</v>
      </c>
      <c r="FE413">
        <v>0</v>
      </c>
      <c r="FF413">
        <v>0</v>
      </c>
      <c r="FG413">
        <v>0</v>
      </c>
      <c r="FH413">
        <v>0</v>
      </c>
      <c r="FI413">
        <v>2</v>
      </c>
      <c r="FJ413">
        <v>0</v>
      </c>
      <c r="FK413">
        <v>0</v>
      </c>
      <c r="FL413">
        <v>0</v>
      </c>
      <c r="FM413">
        <v>1</v>
      </c>
      <c r="FN413">
        <v>0</v>
      </c>
      <c r="FO413">
        <v>0</v>
      </c>
      <c r="FP413">
        <v>0</v>
      </c>
      <c r="FQ413">
        <v>1</v>
      </c>
      <c r="FR413">
        <v>2</v>
      </c>
      <c r="FS413">
        <v>41</v>
      </c>
      <c r="FT413">
        <v>58</v>
      </c>
      <c r="FU413">
        <v>17</v>
      </c>
      <c r="FV413">
        <v>1</v>
      </c>
      <c r="FW413">
        <v>2</v>
      </c>
      <c r="FX413">
        <v>0</v>
      </c>
      <c r="FY413">
        <v>2</v>
      </c>
      <c r="FZ413">
        <v>0</v>
      </c>
      <c r="GA413">
        <v>1</v>
      </c>
      <c r="GB413">
        <v>2</v>
      </c>
      <c r="GC413">
        <v>2</v>
      </c>
      <c r="GD413">
        <v>0</v>
      </c>
      <c r="GE413">
        <v>1</v>
      </c>
      <c r="GF413">
        <v>2</v>
      </c>
      <c r="GG413">
        <v>5</v>
      </c>
      <c r="GH413">
        <v>0</v>
      </c>
      <c r="GI413">
        <v>2</v>
      </c>
      <c r="GJ413">
        <v>0</v>
      </c>
      <c r="GK413">
        <v>0</v>
      </c>
      <c r="GL413">
        <v>1</v>
      </c>
      <c r="GM413">
        <v>0</v>
      </c>
      <c r="GN413">
        <v>0</v>
      </c>
      <c r="GO413">
        <v>0</v>
      </c>
      <c r="GP413">
        <v>3</v>
      </c>
      <c r="GQ413">
        <v>0</v>
      </c>
      <c r="GR413">
        <v>17</v>
      </c>
      <c r="GS413">
        <v>58</v>
      </c>
      <c r="GT413">
        <v>104</v>
      </c>
      <c r="GU413">
        <v>75</v>
      </c>
      <c r="GV413">
        <v>4</v>
      </c>
      <c r="GW413">
        <v>1</v>
      </c>
      <c r="GX413">
        <v>4</v>
      </c>
      <c r="GY413">
        <v>1</v>
      </c>
      <c r="GZ413">
        <v>1</v>
      </c>
      <c r="HA413">
        <v>2</v>
      </c>
      <c r="HB413">
        <v>0</v>
      </c>
      <c r="HC413">
        <v>0</v>
      </c>
      <c r="HD413">
        <v>0</v>
      </c>
      <c r="HE413">
        <v>1</v>
      </c>
      <c r="HF413">
        <v>0</v>
      </c>
      <c r="HG413">
        <v>0</v>
      </c>
      <c r="HH413">
        <v>2</v>
      </c>
      <c r="HI413">
        <v>2</v>
      </c>
      <c r="HJ413">
        <v>3</v>
      </c>
      <c r="HK413">
        <v>0</v>
      </c>
      <c r="HL413">
        <v>1</v>
      </c>
      <c r="HM413">
        <v>0</v>
      </c>
      <c r="HN413">
        <v>1</v>
      </c>
      <c r="HO413">
        <v>0</v>
      </c>
      <c r="HP413">
        <v>2</v>
      </c>
      <c r="HQ413">
        <v>0</v>
      </c>
      <c r="HR413">
        <v>4</v>
      </c>
      <c r="HS413">
        <v>104</v>
      </c>
      <c r="HT413">
        <v>1</v>
      </c>
      <c r="HU413">
        <v>1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1</v>
      </c>
    </row>
    <row r="414" spans="1:242">
      <c r="A414" t="s">
        <v>565</v>
      </c>
      <c r="B414" t="s">
        <v>562</v>
      </c>
      <c r="C414" t="str">
        <f>"080907"</f>
        <v>080907</v>
      </c>
      <c r="D414" t="s">
        <v>564</v>
      </c>
      <c r="E414">
        <v>3</v>
      </c>
      <c r="F414">
        <v>1277</v>
      </c>
      <c r="G414">
        <v>970</v>
      </c>
      <c r="H414">
        <v>442</v>
      </c>
      <c r="I414">
        <v>528</v>
      </c>
      <c r="J414">
        <v>0</v>
      </c>
      <c r="K414">
        <v>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528</v>
      </c>
      <c r="T414">
        <v>0</v>
      </c>
      <c r="U414">
        <v>0</v>
      </c>
      <c r="V414">
        <v>528</v>
      </c>
      <c r="W414">
        <v>25</v>
      </c>
      <c r="X414">
        <v>21</v>
      </c>
      <c r="Y414">
        <v>4</v>
      </c>
      <c r="Z414">
        <v>0</v>
      </c>
      <c r="AA414">
        <v>503</v>
      </c>
      <c r="AB414">
        <v>136</v>
      </c>
      <c r="AC414">
        <v>35</v>
      </c>
      <c r="AD414">
        <v>13</v>
      </c>
      <c r="AE414">
        <v>39</v>
      </c>
      <c r="AF414">
        <v>21</v>
      </c>
      <c r="AG414">
        <v>3</v>
      </c>
      <c r="AH414">
        <v>1</v>
      </c>
      <c r="AI414">
        <v>1</v>
      </c>
      <c r="AJ414">
        <v>9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0</v>
      </c>
      <c r="AV414">
        <v>1</v>
      </c>
      <c r="AW414">
        <v>1</v>
      </c>
      <c r="AX414">
        <v>0</v>
      </c>
      <c r="AY414">
        <v>0</v>
      </c>
      <c r="AZ414">
        <v>10</v>
      </c>
      <c r="BA414">
        <v>136</v>
      </c>
      <c r="BB414">
        <v>137</v>
      </c>
      <c r="BC414">
        <v>42</v>
      </c>
      <c r="BD414">
        <v>64</v>
      </c>
      <c r="BE414">
        <v>2</v>
      </c>
      <c r="BF414">
        <v>2</v>
      </c>
      <c r="BG414">
        <v>3</v>
      </c>
      <c r="BH414">
        <v>0</v>
      </c>
      <c r="BI414">
        <v>0</v>
      </c>
      <c r="BJ414">
        <v>1</v>
      </c>
      <c r="BK414">
        <v>1</v>
      </c>
      <c r="BL414">
        <v>1</v>
      </c>
      <c r="BM414">
        <v>3</v>
      </c>
      <c r="BN414">
        <v>1</v>
      </c>
      <c r="BO414">
        <v>0</v>
      </c>
      <c r="BP414">
        <v>2</v>
      </c>
      <c r="BQ414">
        <v>0</v>
      </c>
      <c r="BR414">
        <v>0</v>
      </c>
      <c r="BS414">
        <v>1</v>
      </c>
      <c r="BT414">
        <v>2</v>
      </c>
      <c r="BU414">
        <v>0</v>
      </c>
      <c r="BV414">
        <v>0</v>
      </c>
      <c r="BW414">
        <v>6</v>
      </c>
      <c r="BX414">
        <v>0</v>
      </c>
      <c r="BY414">
        <v>2</v>
      </c>
      <c r="BZ414">
        <v>4</v>
      </c>
      <c r="CA414">
        <v>137</v>
      </c>
      <c r="CB414">
        <v>19</v>
      </c>
      <c r="CC414">
        <v>7</v>
      </c>
      <c r="CD414">
        <v>1</v>
      </c>
      <c r="CE414">
        <v>2</v>
      </c>
      <c r="CF414">
        <v>0</v>
      </c>
      <c r="CG414">
        <v>1</v>
      </c>
      <c r="CH414">
        <v>2</v>
      </c>
      <c r="CI414">
        <v>0</v>
      </c>
      <c r="CJ414">
        <v>2</v>
      </c>
      <c r="CK414">
        <v>0</v>
      </c>
      <c r="CL414">
        <v>0</v>
      </c>
      <c r="CM414">
        <v>0</v>
      </c>
      <c r="CN414">
        <v>0</v>
      </c>
      <c r="CO414">
        <v>1</v>
      </c>
      <c r="CP414">
        <v>0</v>
      </c>
      <c r="CQ414">
        <v>2</v>
      </c>
      <c r="CR414">
        <v>1</v>
      </c>
      <c r="CS414">
        <v>19</v>
      </c>
      <c r="CT414">
        <v>32</v>
      </c>
      <c r="CU414">
        <v>14</v>
      </c>
      <c r="CV414">
        <v>1</v>
      </c>
      <c r="CW414">
        <v>0</v>
      </c>
      <c r="CX414">
        <v>0</v>
      </c>
      <c r="CY414">
        <v>0</v>
      </c>
      <c r="CZ414">
        <v>4</v>
      </c>
      <c r="DA414">
        <v>0</v>
      </c>
      <c r="DB414">
        <v>0</v>
      </c>
      <c r="DC414">
        <v>1</v>
      </c>
      <c r="DD414">
        <v>0</v>
      </c>
      <c r="DE414">
        <v>4</v>
      </c>
      <c r="DF414">
        <v>0</v>
      </c>
      <c r="DG414">
        <v>1</v>
      </c>
      <c r="DH414">
        <v>0</v>
      </c>
      <c r="DI414">
        <v>0</v>
      </c>
      <c r="DJ414">
        <v>0</v>
      </c>
      <c r="DK414">
        <v>1</v>
      </c>
      <c r="DL414">
        <v>1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5</v>
      </c>
      <c r="DS414">
        <v>32</v>
      </c>
      <c r="DT414">
        <v>36</v>
      </c>
      <c r="DU414">
        <v>16</v>
      </c>
      <c r="DV414">
        <v>10</v>
      </c>
      <c r="DW414">
        <v>1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1</v>
      </c>
      <c r="EE414">
        <v>0</v>
      </c>
      <c r="EF414">
        <v>1</v>
      </c>
      <c r="EG414">
        <v>0</v>
      </c>
      <c r="EH414">
        <v>1</v>
      </c>
      <c r="EI414">
        <v>1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1</v>
      </c>
      <c r="EP414">
        <v>4</v>
      </c>
      <c r="EQ414">
        <v>0</v>
      </c>
      <c r="ER414">
        <v>0</v>
      </c>
      <c r="ES414">
        <v>36</v>
      </c>
      <c r="ET414">
        <v>29</v>
      </c>
      <c r="EU414">
        <v>15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1</v>
      </c>
      <c r="FB414">
        <v>0</v>
      </c>
      <c r="FC414">
        <v>1</v>
      </c>
      <c r="FD414">
        <v>5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4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1</v>
      </c>
      <c r="FR414">
        <v>2</v>
      </c>
      <c r="FS414">
        <v>29</v>
      </c>
      <c r="FT414">
        <v>63</v>
      </c>
      <c r="FU414">
        <v>14</v>
      </c>
      <c r="FV414">
        <v>3</v>
      </c>
      <c r="FW414">
        <v>5</v>
      </c>
      <c r="FX414">
        <v>2</v>
      </c>
      <c r="FY414">
        <v>0</v>
      </c>
      <c r="FZ414">
        <v>3</v>
      </c>
      <c r="GA414">
        <v>3</v>
      </c>
      <c r="GB414">
        <v>0</v>
      </c>
      <c r="GC414">
        <v>0</v>
      </c>
      <c r="GD414">
        <v>2</v>
      </c>
      <c r="GE414">
        <v>2</v>
      </c>
      <c r="GF414">
        <v>0</v>
      </c>
      <c r="GG414">
        <v>1</v>
      </c>
      <c r="GH414">
        <v>2</v>
      </c>
      <c r="GI414">
        <v>1</v>
      </c>
      <c r="GJ414">
        <v>1</v>
      </c>
      <c r="GK414">
        <v>0</v>
      </c>
      <c r="GL414">
        <v>1</v>
      </c>
      <c r="GM414">
        <v>1</v>
      </c>
      <c r="GN414">
        <v>1</v>
      </c>
      <c r="GO414">
        <v>1</v>
      </c>
      <c r="GP414">
        <v>2</v>
      </c>
      <c r="GQ414">
        <v>2</v>
      </c>
      <c r="GR414">
        <v>16</v>
      </c>
      <c r="GS414">
        <v>63</v>
      </c>
      <c r="GT414">
        <v>49</v>
      </c>
      <c r="GU414">
        <v>37</v>
      </c>
      <c r="GV414">
        <v>1</v>
      </c>
      <c r="GW414">
        <v>0</v>
      </c>
      <c r="GX414">
        <v>1</v>
      </c>
      <c r="GY414">
        <v>0</v>
      </c>
      <c r="GZ414">
        <v>2</v>
      </c>
      <c r="HA414">
        <v>2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1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1</v>
      </c>
      <c r="HO414">
        <v>0</v>
      </c>
      <c r="HP414">
        <v>0</v>
      </c>
      <c r="HQ414">
        <v>0</v>
      </c>
      <c r="HR414">
        <v>4</v>
      </c>
      <c r="HS414">
        <v>49</v>
      </c>
      <c r="HT414">
        <v>2</v>
      </c>
      <c r="HU414">
        <v>0</v>
      </c>
      <c r="HV414">
        <v>0</v>
      </c>
      <c r="HW414">
        <v>0</v>
      </c>
      <c r="HX414">
        <v>1</v>
      </c>
      <c r="HY414">
        <v>0</v>
      </c>
      <c r="HZ414">
        <v>0</v>
      </c>
      <c r="IA414">
        <v>0</v>
      </c>
      <c r="IB414">
        <v>0</v>
      </c>
      <c r="IC414">
        <v>1</v>
      </c>
      <c r="ID414">
        <v>0</v>
      </c>
      <c r="IE414">
        <v>0</v>
      </c>
      <c r="IF414">
        <v>0</v>
      </c>
      <c r="IG414">
        <v>0</v>
      </c>
      <c r="IH414">
        <v>2</v>
      </c>
    </row>
    <row r="415" spans="1:242">
      <c r="A415" t="s">
        <v>563</v>
      </c>
      <c r="B415" t="s">
        <v>562</v>
      </c>
      <c r="C415" t="str">
        <f>"080907"</f>
        <v>080907</v>
      </c>
      <c r="D415" t="s">
        <v>561</v>
      </c>
      <c r="E415">
        <v>4</v>
      </c>
      <c r="F415">
        <v>955</v>
      </c>
      <c r="G415">
        <v>740</v>
      </c>
      <c r="H415">
        <v>176</v>
      </c>
      <c r="I415">
        <v>564</v>
      </c>
      <c r="J415">
        <v>0</v>
      </c>
      <c r="K415">
        <v>5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564</v>
      </c>
      <c r="T415">
        <v>0</v>
      </c>
      <c r="U415">
        <v>0</v>
      </c>
      <c r="V415">
        <v>564</v>
      </c>
      <c r="W415">
        <v>8</v>
      </c>
      <c r="X415">
        <v>5</v>
      </c>
      <c r="Y415">
        <v>3</v>
      </c>
      <c r="Z415">
        <v>0</v>
      </c>
      <c r="AA415">
        <v>556</v>
      </c>
      <c r="AB415">
        <v>117</v>
      </c>
      <c r="AC415">
        <v>26</v>
      </c>
      <c r="AD415">
        <v>10</v>
      </c>
      <c r="AE415">
        <v>29</v>
      </c>
      <c r="AF415">
        <v>10</v>
      </c>
      <c r="AG415">
        <v>4</v>
      </c>
      <c r="AH415">
        <v>6</v>
      </c>
      <c r="AI415">
        <v>2</v>
      </c>
      <c r="AJ415">
        <v>15</v>
      </c>
      <c r="AK415">
        <v>0</v>
      </c>
      <c r="AL415">
        <v>1</v>
      </c>
      <c r="AM415">
        <v>0</v>
      </c>
      <c r="AN415">
        <v>5</v>
      </c>
      <c r="AO415">
        <v>0</v>
      </c>
      <c r="AP415">
        <v>1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1</v>
      </c>
      <c r="AY415">
        <v>0</v>
      </c>
      <c r="AZ415">
        <v>7</v>
      </c>
      <c r="BA415">
        <v>117</v>
      </c>
      <c r="BB415">
        <v>154</v>
      </c>
      <c r="BC415">
        <v>44</v>
      </c>
      <c r="BD415">
        <v>62</v>
      </c>
      <c r="BE415">
        <v>7</v>
      </c>
      <c r="BF415">
        <v>8</v>
      </c>
      <c r="BG415">
        <v>15</v>
      </c>
      <c r="BH415">
        <v>0</v>
      </c>
      <c r="BI415">
        <v>1</v>
      </c>
      <c r="BJ415">
        <v>0</v>
      </c>
      <c r="BK415">
        <v>3</v>
      </c>
      <c r="BL415">
        <v>1</v>
      </c>
      <c r="BM415">
        <v>0</v>
      </c>
      <c r="BN415">
        <v>1</v>
      </c>
      <c r="BO415">
        <v>1</v>
      </c>
      <c r="BP415">
        <v>2</v>
      </c>
      <c r="BQ415">
        <v>0</v>
      </c>
      <c r="BR415">
        <v>0</v>
      </c>
      <c r="BS415">
        <v>0</v>
      </c>
      <c r="BT415">
        <v>1</v>
      </c>
      <c r="BU415">
        <v>0</v>
      </c>
      <c r="BV415">
        <v>1</v>
      </c>
      <c r="BW415">
        <v>1</v>
      </c>
      <c r="BX415">
        <v>3</v>
      </c>
      <c r="BY415">
        <v>0</v>
      </c>
      <c r="BZ415">
        <v>3</v>
      </c>
      <c r="CA415">
        <v>154</v>
      </c>
      <c r="CB415">
        <v>14</v>
      </c>
      <c r="CC415">
        <v>4</v>
      </c>
      <c r="CD415">
        <v>3</v>
      </c>
      <c r="CE415">
        <v>4</v>
      </c>
      <c r="CF415">
        <v>0</v>
      </c>
      <c r="CG415">
        <v>0</v>
      </c>
      <c r="CH415">
        <v>0</v>
      </c>
      <c r="CI415">
        <v>0</v>
      </c>
      <c r="CJ415">
        <v>2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1</v>
      </c>
      <c r="CQ415">
        <v>0</v>
      </c>
      <c r="CR415">
        <v>0</v>
      </c>
      <c r="CS415">
        <v>14</v>
      </c>
      <c r="CT415">
        <v>24</v>
      </c>
      <c r="CU415">
        <v>11</v>
      </c>
      <c r="CV415">
        <v>0</v>
      </c>
      <c r="CW415">
        <v>0</v>
      </c>
      <c r="CX415">
        <v>1</v>
      </c>
      <c r="CY415">
        <v>1</v>
      </c>
      <c r="CZ415">
        <v>2</v>
      </c>
      <c r="DA415">
        <v>0</v>
      </c>
      <c r="DB415">
        <v>0</v>
      </c>
      <c r="DC415">
        <v>2</v>
      </c>
      <c r="DD415">
        <v>1</v>
      </c>
      <c r="DE415">
        <v>0</v>
      </c>
      <c r="DF415">
        <v>1</v>
      </c>
      <c r="DG415">
        <v>1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1</v>
      </c>
      <c r="DN415">
        <v>2</v>
      </c>
      <c r="DO415">
        <v>1</v>
      </c>
      <c r="DP415">
        <v>0</v>
      </c>
      <c r="DQ415">
        <v>0</v>
      </c>
      <c r="DR415">
        <v>0</v>
      </c>
      <c r="DS415">
        <v>24</v>
      </c>
      <c r="DT415">
        <v>31</v>
      </c>
      <c r="DU415">
        <v>6</v>
      </c>
      <c r="DV415">
        <v>6</v>
      </c>
      <c r="DW415">
        <v>13</v>
      </c>
      <c r="DX415">
        <v>0</v>
      </c>
      <c r="DY415">
        <v>2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1</v>
      </c>
      <c r="EN415">
        <v>0</v>
      </c>
      <c r="EO415">
        <v>0</v>
      </c>
      <c r="EP415">
        <v>1</v>
      </c>
      <c r="EQ415">
        <v>0</v>
      </c>
      <c r="ER415">
        <v>2</v>
      </c>
      <c r="ES415">
        <v>31</v>
      </c>
      <c r="ET415">
        <v>48</v>
      </c>
      <c r="EU415">
        <v>19</v>
      </c>
      <c r="EV415">
        <v>11</v>
      </c>
      <c r="EW415">
        <v>0</v>
      </c>
      <c r="EX415">
        <v>0</v>
      </c>
      <c r="EY415">
        <v>2</v>
      </c>
      <c r="EZ415">
        <v>0</v>
      </c>
      <c r="FA415">
        <v>0</v>
      </c>
      <c r="FB415">
        <v>2</v>
      </c>
      <c r="FC415">
        <v>0</v>
      </c>
      <c r="FD415">
        <v>9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1</v>
      </c>
      <c r="FK415">
        <v>0</v>
      </c>
      <c r="FL415">
        <v>0</v>
      </c>
      <c r="FM415">
        <v>0</v>
      </c>
      <c r="FN415">
        <v>1</v>
      </c>
      <c r="FO415">
        <v>0</v>
      </c>
      <c r="FP415">
        <v>0</v>
      </c>
      <c r="FQ415">
        <v>0</v>
      </c>
      <c r="FR415">
        <v>3</v>
      </c>
      <c r="FS415">
        <v>48</v>
      </c>
      <c r="FT415">
        <v>23</v>
      </c>
      <c r="FU415">
        <v>6</v>
      </c>
      <c r="FV415">
        <v>3</v>
      </c>
      <c r="FW415">
        <v>0</v>
      </c>
      <c r="FX415">
        <v>0</v>
      </c>
      <c r="FY415">
        <v>1</v>
      </c>
      <c r="FZ415">
        <v>1</v>
      </c>
      <c r="GA415">
        <v>1</v>
      </c>
      <c r="GB415">
        <v>0</v>
      </c>
      <c r="GC415">
        <v>0</v>
      </c>
      <c r="GD415">
        <v>1</v>
      </c>
      <c r="GE415">
        <v>0</v>
      </c>
      <c r="GF415">
        <v>0</v>
      </c>
      <c r="GG415">
        <v>2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8</v>
      </c>
      <c r="GS415">
        <v>23</v>
      </c>
      <c r="GT415">
        <v>144</v>
      </c>
      <c r="GU415">
        <v>97</v>
      </c>
      <c r="GV415">
        <v>6</v>
      </c>
      <c r="GW415">
        <v>3</v>
      </c>
      <c r="GX415">
        <v>8</v>
      </c>
      <c r="GY415">
        <v>0</v>
      </c>
      <c r="GZ415">
        <v>4</v>
      </c>
      <c r="HA415">
        <v>4</v>
      </c>
      <c r="HB415">
        <v>0</v>
      </c>
      <c r="HC415">
        <v>2</v>
      </c>
      <c r="HD415">
        <v>0</v>
      </c>
      <c r="HE415">
        <v>0</v>
      </c>
      <c r="HF415">
        <v>1</v>
      </c>
      <c r="HG415">
        <v>0</v>
      </c>
      <c r="HH415">
        <v>0</v>
      </c>
      <c r="HI415">
        <v>0</v>
      </c>
      <c r="HJ415">
        <v>1</v>
      </c>
      <c r="HK415">
        <v>0</v>
      </c>
      <c r="HL415">
        <v>0</v>
      </c>
      <c r="HM415">
        <v>1</v>
      </c>
      <c r="HN415">
        <v>1</v>
      </c>
      <c r="HO415">
        <v>0</v>
      </c>
      <c r="HP415">
        <v>0</v>
      </c>
      <c r="HQ415">
        <v>0</v>
      </c>
      <c r="HR415">
        <v>16</v>
      </c>
      <c r="HS415">
        <v>144</v>
      </c>
      <c r="HT415">
        <v>1</v>
      </c>
      <c r="HU415">
        <v>1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1</v>
      </c>
    </row>
    <row r="416" spans="1:242">
      <c r="A416" t="s">
        <v>560</v>
      </c>
      <c r="B416" t="s">
        <v>551</v>
      </c>
      <c r="C416" t="str">
        <f>"080908"</f>
        <v>080908</v>
      </c>
      <c r="D416" t="s">
        <v>559</v>
      </c>
      <c r="E416">
        <v>1</v>
      </c>
      <c r="F416">
        <v>1177</v>
      </c>
      <c r="G416">
        <v>910</v>
      </c>
      <c r="H416">
        <v>472</v>
      </c>
      <c r="I416">
        <v>438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438</v>
      </c>
      <c r="T416">
        <v>0</v>
      </c>
      <c r="U416">
        <v>0</v>
      </c>
      <c r="V416">
        <v>438</v>
      </c>
      <c r="W416">
        <v>32</v>
      </c>
      <c r="X416">
        <v>25</v>
      </c>
      <c r="Y416">
        <v>7</v>
      </c>
      <c r="Z416">
        <v>0</v>
      </c>
      <c r="AA416">
        <v>406</v>
      </c>
      <c r="AB416">
        <v>93</v>
      </c>
      <c r="AC416">
        <v>10</v>
      </c>
      <c r="AD416">
        <v>18</v>
      </c>
      <c r="AE416">
        <v>31</v>
      </c>
      <c r="AF416">
        <v>9</v>
      </c>
      <c r="AG416">
        <v>5</v>
      </c>
      <c r="AH416">
        <v>1</v>
      </c>
      <c r="AI416">
        <v>2</v>
      </c>
      <c r="AJ416">
        <v>2</v>
      </c>
      <c r="AK416">
        <v>1</v>
      </c>
      <c r="AL416">
        <v>1</v>
      </c>
      <c r="AM416">
        <v>0</v>
      </c>
      <c r="AN416">
        <v>0</v>
      </c>
      <c r="AO416">
        <v>0</v>
      </c>
      <c r="AP416">
        <v>2</v>
      </c>
      <c r="AQ416">
        <v>0</v>
      </c>
      <c r="AR416">
        <v>0</v>
      </c>
      <c r="AS416">
        <v>1</v>
      </c>
      <c r="AT416">
        <v>2</v>
      </c>
      <c r="AU416">
        <v>0</v>
      </c>
      <c r="AV416">
        <v>0</v>
      </c>
      <c r="AW416">
        <v>0</v>
      </c>
      <c r="AX416">
        <v>1</v>
      </c>
      <c r="AY416">
        <v>2</v>
      </c>
      <c r="AZ416">
        <v>5</v>
      </c>
      <c r="BA416">
        <v>93</v>
      </c>
      <c r="BB416">
        <v>132</v>
      </c>
      <c r="BC416">
        <v>45</v>
      </c>
      <c r="BD416">
        <v>41</v>
      </c>
      <c r="BE416">
        <v>3</v>
      </c>
      <c r="BF416">
        <v>1</v>
      </c>
      <c r="BG416">
        <v>1</v>
      </c>
      <c r="BH416">
        <v>5</v>
      </c>
      <c r="BI416">
        <v>2</v>
      </c>
      <c r="BJ416">
        <v>1</v>
      </c>
      <c r="BK416">
        <v>0</v>
      </c>
      <c r="BL416">
        <v>13</v>
      </c>
      <c r="BM416">
        <v>1</v>
      </c>
      <c r="BN416">
        <v>1</v>
      </c>
      <c r="BO416">
        <v>0</v>
      </c>
      <c r="BP416">
        <v>4</v>
      </c>
      <c r="BQ416">
        <v>0</v>
      </c>
      <c r="BR416">
        <v>0</v>
      </c>
      <c r="BS416">
        <v>2</v>
      </c>
      <c r="BT416">
        <v>4</v>
      </c>
      <c r="BU416">
        <v>4</v>
      </c>
      <c r="BV416">
        <v>2</v>
      </c>
      <c r="BW416">
        <v>1</v>
      </c>
      <c r="BX416">
        <v>0</v>
      </c>
      <c r="BY416">
        <v>1</v>
      </c>
      <c r="BZ416">
        <v>0</v>
      </c>
      <c r="CA416">
        <v>132</v>
      </c>
      <c r="CB416">
        <v>20</v>
      </c>
      <c r="CC416">
        <v>4</v>
      </c>
      <c r="CD416">
        <v>2</v>
      </c>
      <c r="CE416">
        <v>3</v>
      </c>
      <c r="CF416">
        <v>0</v>
      </c>
      <c r="CG416">
        <v>3</v>
      </c>
      <c r="CH416">
        <v>0</v>
      </c>
      <c r="CI416">
        <v>3</v>
      </c>
      <c r="CJ416">
        <v>2</v>
      </c>
      <c r="CK416">
        <v>0</v>
      </c>
      <c r="CL416">
        <v>1</v>
      </c>
      <c r="CM416">
        <v>0</v>
      </c>
      <c r="CN416">
        <v>1</v>
      </c>
      <c r="CO416">
        <v>1</v>
      </c>
      <c r="CP416">
        <v>0</v>
      </c>
      <c r="CQ416">
        <v>0</v>
      </c>
      <c r="CR416">
        <v>0</v>
      </c>
      <c r="CS416">
        <v>20</v>
      </c>
      <c r="CT416">
        <v>17</v>
      </c>
      <c r="CU416">
        <v>8</v>
      </c>
      <c r="CV416">
        <v>1</v>
      </c>
      <c r="CW416">
        <v>0</v>
      </c>
      <c r="CX416">
        <v>1</v>
      </c>
      <c r="CY416">
        <v>1</v>
      </c>
      <c r="CZ416">
        <v>0</v>
      </c>
      <c r="DA416">
        <v>0</v>
      </c>
      <c r="DB416">
        <v>0</v>
      </c>
      <c r="DC416">
        <v>1</v>
      </c>
      <c r="DD416">
        <v>0</v>
      </c>
      <c r="DE416">
        <v>0</v>
      </c>
      <c r="DF416">
        <v>1</v>
      </c>
      <c r="DG416">
        <v>0</v>
      </c>
      <c r="DH416">
        <v>0</v>
      </c>
      <c r="DI416">
        <v>1</v>
      </c>
      <c r="DJ416">
        <v>0</v>
      </c>
      <c r="DK416">
        <v>0</v>
      </c>
      <c r="DL416">
        <v>0</v>
      </c>
      <c r="DM416">
        <v>1</v>
      </c>
      <c r="DN416">
        <v>0</v>
      </c>
      <c r="DO416">
        <v>1</v>
      </c>
      <c r="DP416">
        <v>1</v>
      </c>
      <c r="DQ416">
        <v>0</v>
      </c>
      <c r="DR416">
        <v>0</v>
      </c>
      <c r="DS416">
        <v>17</v>
      </c>
      <c r="DT416">
        <v>28</v>
      </c>
      <c r="DU416">
        <v>4</v>
      </c>
      <c r="DV416">
        <v>14</v>
      </c>
      <c r="DW416">
        <v>4</v>
      </c>
      <c r="DX416">
        <v>0</v>
      </c>
      <c r="DY416">
        <v>1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4</v>
      </c>
      <c r="EH416">
        <v>0</v>
      </c>
      <c r="EI416">
        <v>1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28</v>
      </c>
      <c r="ET416">
        <v>41</v>
      </c>
      <c r="EU416">
        <v>18</v>
      </c>
      <c r="EV416">
        <v>6</v>
      </c>
      <c r="EW416">
        <v>0</v>
      </c>
      <c r="EX416">
        <v>2</v>
      </c>
      <c r="EY416">
        <v>3</v>
      </c>
      <c r="EZ416">
        <v>0</v>
      </c>
      <c r="FA416">
        <v>0</v>
      </c>
      <c r="FB416">
        <v>1</v>
      </c>
      <c r="FC416">
        <v>1</v>
      </c>
      <c r="FD416">
        <v>3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1</v>
      </c>
      <c r="FK416">
        <v>0</v>
      </c>
      <c r="FL416">
        <v>0</v>
      </c>
      <c r="FM416">
        <v>2</v>
      </c>
      <c r="FN416">
        <v>0</v>
      </c>
      <c r="FO416">
        <v>0</v>
      </c>
      <c r="FP416">
        <v>0</v>
      </c>
      <c r="FQ416">
        <v>2</v>
      </c>
      <c r="FR416">
        <v>2</v>
      </c>
      <c r="FS416">
        <v>41</v>
      </c>
      <c r="FT416">
        <v>38</v>
      </c>
      <c r="FU416">
        <v>15</v>
      </c>
      <c r="FV416">
        <v>9</v>
      </c>
      <c r="FW416">
        <v>2</v>
      </c>
      <c r="FX416">
        <v>0</v>
      </c>
      <c r="FY416">
        <v>0</v>
      </c>
      <c r="FZ416">
        <v>0</v>
      </c>
      <c r="GA416">
        <v>0</v>
      </c>
      <c r="GB416">
        <v>1</v>
      </c>
      <c r="GC416">
        <v>0</v>
      </c>
      <c r="GD416">
        <v>0</v>
      </c>
      <c r="GE416">
        <v>0</v>
      </c>
      <c r="GF416">
        <v>0</v>
      </c>
      <c r="GG416">
        <v>1</v>
      </c>
      <c r="GH416">
        <v>1</v>
      </c>
      <c r="GI416">
        <v>1</v>
      </c>
      <c r="GJ416">
        <v>0</v>
      </c>
      <c r="GK416">
        <v>0</v>
      </c>
      <c r="GL416">
        <v>0</v>
      </c>
      <c r="GM416">
        <v>1</v>
      </c>
      <c r="GN416">
        <v>1</v>
      </c>
      <c r="GO416">
        <v>2</v>
      </c>
      <c r="GP416">
        <v>1</v>
      </c>
      <c r="GQ416">
        <v>0</v>
      </c>
      <c r="GR416">
        <v>3</v>
      </c>
      <c r="GS416">
        <v>38</v>
      </c>
      <c r="GT416">
        <v>34</v>
      </c>
      <c r="GU416">
        <v>20</v>
      </c>
      <c r="GV416">
        <v>2</v>
      </c>
      <c r="GW416">
        <v>2</v>
      </c>
      <c r="GX416">
        <v>1</v>
      </c>
      <c r="GY416">
        <v>0</v>
      </c>
      <c r="GZ416">
        <v>1</v>
      </c>
      <c r="HA416">
        <v>2</v>
      </c>
      <c r="HB416">
        <v>0</v>
      </c>
      <c r="HC416">
        <v>0</v>
      </c>
      <c r="HD416">
        <v>0</v>
      </c>
      <c r="HE416">
        <v>0</v>
      </c>
      <c r="HF416">
        <v>2</v>
      </c>
      <c r="HG416">
        <v>1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1</v>
      </c>
      <c r="HO416">
        <v>0</v>
      </c>
      <c r="HP416">
        <v>2</v>
      </c>
      <c r="HQ416">
        <v>0</v>
      </c>
      <c r="HR416">
        <v>0</v>
      </c>
      <c r="HS416">
        <v>34</v>
      </c>
      <c r="HT416">
        <v>3</v>
      </c>
      <c r="HU416">
        <v>0</v>
      </c>
      <c r="HV416">
        <v>1</v>
      </c>
      <c r="HW416">
        <v>0</v>
      </c>
      <c r="HX416">
        <v>0</v>
      </c>
      <c r="HY416">
        <v>0</v>
      </c>
      <c r="HZ416">
        <v>2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3</v>
      </c>
    </row>
    <row r="417" spans="1:242">
      <c r="A417" t="s">
        <v>558</v>
      </c>
      <c r="B417" t="s">
        <v>551</v>
      </c>
      <c r="C417" t="str">
        <f>"080908"</f>
        <v>080908</v>
      </c>
      <c r="D417" t="s">
        <v>557</v>
      </c>
      <c r="E417">
        <v>2</v>
      </c>
      <c r="F417">
        <v>35</v>
      </c>
      <c r="G417">
        <v>35</v>
      </c>
      <c r="H417">
        <v>19</v>
      </c>
      <c r="I417">
        <v>16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16</v>
      </c>
      <c r="T417">
        <v>0</v>
      </c>
      <c r="U417">
        <v>0</v>
      </c>
      <c r="V417">
        <v>16</v>
      </c>
      <c r="W417">
        <v>1</v>
      </c>
      <c r="X417">
        <v>0</v>
      </c>
      <c r="Y417">
        <v>1</v>
      </c>
      <c r="Z417">
        <v>0</v>
      </c>
      <c r="AA417">
        <v>15</v>
      </c>
      <c r="AB417">
        <v>4</v>
      </c>
      <c r="AC417">
        <v>2</v>
      </c>
      <c r="AD417">
        <v>0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L417">
        <v>1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4</v>
      </c>
      <c r="BB417">
        <v>3</v>
      </c>
      <c r="BC417">
        <v>1</v>
      </c>
      <c r="BD417">
        <v>1</v>
      </c>
      <c r="BE417">
        <v>0</v>
      </c>
      <c r="BF417">
        <v>0</v>
      </c>
      <c r="BG417">
        <v>0</v>
      </c>
      <c r="BH417">
        <v>0</v>
      </c>
      <c r="BI417">
        <v>1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3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3</v>
      </c>
      <c r="DU417">
        <v>0</v>
      </c>
      <c r="DV417">
        <v>2</v>
      </c>
      <c r="DW417">
        <v>0</v>
      </c>
      <c r="DX417">
        <v>1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3</v>
      </c>
      <c r="ET417">
        <v>3</v>
      </c>
      <c r="EU417">
        <v>0</v>
      </c>
      <c r="EV417">
        <v>0</v>
      </c>
      <c r="EW417">
        <v>0</v>
      </c>
      <c r="EX417">
        <v>0</v>
      </c>
      <c r="EY417">
        <v>2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1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3</v>
      </c>
      <c r="FT417">
        <v>2</v>
      </c>
      <c r="FU417">
        <v>1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1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2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</row>
    <row r="418" spans="1:242">
      <c r="A418" t="s">
        <v>556</v>
      </c>
      <c r="B418" t="s">
        <v>551</v>
      </c>
      <c r="C418" t="str">
        <f>"080908"</f>
        <v>080908</v>
      </c>
      <c r="D418" t="s">
        <v>555</v>
      </c>
      <c r="E418">
        <v>3</v>
      </c>
      <c r="F418">
        <v>480</v>
      </c>
      <c r="G418">
        <v>360</v>
      </c>
      <c r="H418">
        <v>215</v>
      </c>
      <c r="I418">
        <v>145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145</v>
      </c>
      <c r="T418">
        <v>0</v>
      </c>
      <c r="U418">
        <v>0</v>
      </c>
      <c r="V418">
        <v>145</v>
      </c>
      <c r="W418">
        <v>16</v>
      </c>
      <c r="X418">
        <v>14</v>
      </c>
      <c r="Y418">
        <v>2</v>
      </c>
      <c r="Z418">
        <v>0</v>
      </c>
      <c r="AA418">
        <v>129</v>
      </c>
      <c r="AB418">
        <v>22</v>
      </c>
      <c r="AC418">
        <v>4</v>
      </c>
      <c r="AD418">
        <v>4</v>
      </c>
      <c r="AE418">
        <v>4</v>
      </c>
      <c r="AF418">
        <v>3</v>
      </c>
      <c r="AG418">
        <v>2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0</v>
      </c>
      <c r="AS418">
        <v>0</v>
      </c>
      <c r="AT418">
        <v>1</v>
      </c>
      <c r="AU418">
        <v>0</v>
      </c>
      <c r="AV418">
        <v>0</v>
      </c>
      <c r="AW418">
        <v>0</v>
      </c>
      <c r="AX418">
        <v>2</v>
      </c>
      <c r="AY418">
        <v>0</v>
      </c>
      <c r="AZ418">
        <v>0</v>
      </c>
      <c r="BA418">
        <v>22</v>
      </c>
      <c r="BB418">
        <v>35</v>
      </c>
      <c r="BC418">
        <v>4</v>
      </c>
      <c r="BD418">
        <v>12</v>
      </c>
      <c r="BE418">
        <v>1</v>
      </c>
      <c r="BF418">
        <v>0</v>
      </c>
      <c r="BG418">
        <v>0</v>
      </c>
      <c r="BH418">
        <v>0</v>
      </c>
      <c r="BI418">
        <v>1</v>
      </c>
      <c r="BJ418">
        <v>0</v>
      </c>
      <c r="BK418">
        <v>0</v>
      </c>
      <c r="BL418">
        <v>12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1</v>
      </c>
      <c r="BV418">
        <v>1</v>
      </c>
      <c r="BW418">
        <v>3</v>
      </c>
      <c r="BX418">
        <v>0</v>
      </c>
      <c r="BY418">
        <v>0</v>
      </c>
      <c r="BZ418">
        <v>0</v>
      </c>
      <c r="CA418">
        <v>35</v>
      </c>
      <c r="CB418">
        <v>8</v>
      </c>
      <c r="CC418">
        <v>4</v>
      </c>
      <c r="CD418">
        <v>1</v>
      </c>
      <c r="CE418">
        <v>0</v>
      </c>
      <c r="CF418">
        <v>0</v>
      </c>
      <c r="CG418">
        <v>0</v>
      </c>
      <c r="CH418">
        <v>0</v>
      </c>
      <c r="CI418">
        <v>2</v>
      </c>
      <c r="CJ418">
        <v>0</v>
      </c>
      <c r="CK418">
        <v>0</v>
      </c>
      <c r="CL418">
        <v>0</v>
      </c>
      <c r="CM418">
        <v>0</v>
      </c>
      <c r="CN418">
        <v>1</v>
      </c>
      <c r="CO418">
        <v>0</v>
      </c>
      <c r="CP418">
        <v>0</v>
      </c>
      <c r="CQ418">
        <v>0</v>
      </c>
      <c r="CR418">
        <v>0</v>
      </c>
      <c r="CS418">
        <v>8</v>
      </c>
      <c r="CT418">
        <v>5</v>
      </c>
      <c r="CU418">
        <v>2</v>
      </c>
      <c r="CV418">
        <v>0</v>
      </c>
      <c r="CW418">
        <v>0</v>
      </c>
      <c r="CX418">
        <v>0</v>
      </c>
      <c r="CY418">
        <v>0</v>
      </c>
      <c r="CZ418">
        <v>1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1</v>
      </c>
      <c r="DL418">
        <v>0</v>
      </c>
      <c r="DM418">
        <v>0</v>
      </c>
      <c r="DN418">
        <v>0</v>
      </c>
      <c r="DO418">
        <v>0</v>
      </c>
      <c r="DP418">
        <v>1</v>
      </c>
      <c r="DQ418">
        <v>0</v>
      </c>
      <c r="DR418">
        <v>0</v>
      </c>
      <c r="DS418">
        <v>5</v>
      </c>
      <c r="DT418">
        <v>7</v>
      </c>
      <c r="DU418">
        <v>0</v>
      </c>
      <c r="DV418">
        <v>5</v>
      </c>
      <c r="DW418">
        <v>1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1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7</v>
      </c>
      <c r="ET418">
        <v>11</v>
      </c>
      <c r="EU418">
        <v>8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1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1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1</v>
      </c>
      <c r="FS418">
        <v>11</v>
      </c>
      <c r="FT418">
        <v>31</v>
      </c>
      <c r="FU418">
        <v>2</v>
      </c>
      <c r="FV418">
        <v>18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1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7</v>
      </c>
      <c r="GP418">
        <v>0</v>
      </c>
      <c r="GQ418">
        <v>0</v>
      </c>
      <c r="GR418">
        <v>3</v>
      </c>
      <c r="GS418">
        <v>31</v>
      </c>
      <c r="GT418">
        <v>9</v>
      </c>
      <c r="GU418">
        <v>2</v>
      </c>
      <c r="GV418">
        <v>0</v>
      </c>
      <c r="GW418">
        <v>0</v>
      </c>
      <c r="GX418">
        <v>1</v>
      </c>
      <c r="GY418">
        <v>0</v>
      </c>
      <c r="GZ418">
        <v>0</v>
      </c>
      <c r="HA418">
        <v>3</v>
      </c>
      <c r="HB418">
        <v>0</v>
      </c>
      <c r="HC418">
        <v>0</v>
      </c>
      <c r="HD418">
        <v>0</v>
      </c>
      <c r="HE418">
        <v>1</v>
      </c>
      <c r="HF418">
        <v>1</v>
      </c>
      <c r="HG418">
        <v>0</v>
      </c>
      <c r="HH418">
        <v>1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9</v>
      </c>
      <c r="HT418">
        <v>1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1</v>
      </c>
      <c r="IH418">
        <v>1</v>
      </c>
    </row>
    <row r="419" spans="1:242">
      <c r="A419" t="s">
        <v>554</v>
      </c>
      <c r="B419" t="s">
        <v>551</v>
      </c>
      <c r="C419" t="str">
        <f>"080908"</f>
        <v>080908</v>
      </c>
      <c r="D419" t="s">
        <v>553</v>
      </c>
      <c r="E419">
        <v>4</v>
      </c>
      <c r="F419">
        <v>451</v>
      </c>
      <c r="G419">
        <v>350</v>
      </c>
      <c r="H419">
        <v>182</v>
      </c>
      <c r="I419">
        <v>168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168</v>
      </c>
      <c r="T419">
        <v>0</v>
      </c>
      <c r="U419">
        <v>0</v>
      </c>
      <c r="V419">
        <v>168</v>
      </c>
      <c r="W419">
        <v>10</v>
      </c>
      <c r="X419">
        <v>6</v>
      </c>
      <c r="Y419">
        <v>4</v>
      </c>
      <c r="Z419">
        <v>0</v>
      </c>
      <c r="AA419">
        <v>158</v>
      </c>
      <c r="AB419">
        <v>42</v>
      </c>
      <c r="AC419">
        <v>12</v>
      </c>
      <c r="AD419">
        <v>7</v>
      </c>
      <c r="AE419">
        <v>10</v>
      </c>
      <c r="AF419">
        <v>3</v>
      </c>
      <c r="AG419">
        <v>1</v>
      </c>
      <c r="AH419">
        <v>1</v>
      </c>
      <c r="AI419">
        <v>1</v>
      </c>
      <c r="AJ419">
        <v>1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1</v>
      </c>
      <c r="AQ419">
        <v>0</v>
      </c>
      <c r="AR419">
        <v>1</v>
      </c>
      <c r="AS419">
        <v>1</v>
      </c>
      <c r="AT419">
        <v>1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1</v>
      </c>
      <c r="BA419">
        <v>42</v>
      </c>
      <c r="BB419">
        <v>47</v>
      </c>
      <c r="BC419">
        <v>21</v>
      </c>
      <c r="BD419">
        <v>13</v>
      </c>
      <c r="BE419">
        <v>1</v>
      </c>
      <c r="BF419">
        <v>0</v>
      </c>
      <c r="BG419">
        <v>0</v>
      </c>
      <c r="BH419">
        <v>1</v>
      </c>
      <c r="BI419">
        <v>0</v>
      </c>
      <c r="BJ419">
        <v>0</v>
      </c>
      <c r="BK419">
        <v>0</v>
      </c>
      <c r="BL419">
        <v>9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1</v>
      </c>
      <c r="BX419">
        <v>0</v>
      </c>
      <c r="BY419">
        <v>0</v>
      </c>
      <c r="BZ419">
        <v>1</v>
      </c>
      <c r="CA419">
        <v>47</v>
      </c>
      <c r="CB419">
        <v>2</v>
      </c>
      <c r="CC419">
        <v>0</v>
      </c>
      <c r="CD419">
        <v>1</v>
      </c>
      <c r="CE419">
        <v>0</v>
      </c>
      <c r="CF419">
        <v>1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2</v>
      </c>
      <c r="CT419">
        <v>7</v>
      </c>
      <c r="CU419">
        <v>3</v>
      </c>
      <c r="CV419">
        <v>0</v>
      </c>
      <c r="CW419">
        <v>1</v>
      </c>
      <c r="CX419">
        <v>0</v>
      </c>
      <c r="CY419">
        <v>0</v>
      </c>
      <c r="CZ419">
        <v>0</v>
      </c>
      <c r="DA419">
        <v>1</v>
      </c>
      <c r="DB419">
        <v>0</v>
      </c>
      <c r="DC419">
        <v>0</v>
      </c>
      <c r="DD419">
        <v>0</v>
      </c>
      <c r="DE419">
        <v>0</v>
      </c>
      <c r="DF419">
        <v>1</v>
      </c>
      <c r="DG419">
        <v>1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7</v>
      </c>
      <c r="DT419">
        <v>8</v>
      </c>
      <c r="DU419">
        <v>2</v>
      </c>
      <c r="DV419">
        <v>3</v>
      </c>
      <c r="DW419">
        <v>3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8</v>
      </c>
      <c r="ET419">
        <v>19</v>
      </c>
      <c r="EU419">
        <v>14</v>
      </c>
      <c r="EV419">
        <v>0</v>
      </c>
      <c r="EW419">
        <v>0</v>
      </c>
      <c r="EX419">
        <v>0</v>
      </c>
      <c r="EY419">
        <v>4</v>
      </c>
      <c r="EZ419">
        <v>0</v>
      </c>
      <c r="FA419">
        <v>0</v>
      </c>
      <c r="FB419">
        <v>0</v>
      </c>
      <c r="FC419">
        <v>0</v>
      </c>
      <c r="FD419">
        <v>1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19</v>
      </c>
      <c r="FT419">
        <v>20</v>
      </c>
      <c r="FU419">
        <v>4</v>
      </c>
      <c r="FV419">
        <v>4</v>
      </c>
      <c r="FW419">
        <v>2</v>
      </c>
      <c r="FX419">
        <v>1</v>
      </c>
      <c r="FY419">
        <v>0</v>
      </c>
      <c r="FZ419">
        <v>3</v>
      </c>
      <c r="GA419">
        <v>2</v>
      </c>
      <c r="GB419">
        <v>1</v>
      </c>
      <c r="GC419">
        <v>0</v>
      </c>
      <c r="GD419">
        <v>1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1</v>
      </c>
      <c r="GM419">
        <v>0</v>
      </c>
      <c r="GN419">
        <v>0</v>
      </c>
      <c r="GO419">
        <v>1</v>
      </c>
      <c r="GP419">
        <v>0</v>
      </c>
      <c r="GQ419">
        <v>0</v>
      </c>
      <c r="GR419">
        <v>0</v>
      </c>
      <c r="GS419">
        <v>20</v>
      </c>
      <c r="GT419">
        <v>12</v>
      </c>
      <c r="GU419">
        <v>7</v>
      </c>
      <c r="GV419">
        <v>0</v>
      </c>
      <c r="GW419">
        <v>0</v>
      </c>
      <c r="GX419">
        <v>2</v>
      </c>
      <c r="GY419">
        <v>1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1</v>
      </c>
      <c r="HN419">
        <v>0</v>
      </c>
      <c r="HO419">
        <v>0</v>
      </c>
      <c r="HP419">
        <v>0</v>
      </c>
      <c r="HQ419">
        <v>1</v>
      </c>
      <c r="HR419">
        <v>0</v>
      </c>
      <c r="HS419">
        <v>12</v>
      </c>
      <c r="HT419">
        <v>1</v>
      </c>
      <c r="HU419">
        <v>0</v>
      </c>
      <c r="HV419">
        <v>0</v>
      </c>
      <c r="HW419">
        <v>0</v>
      </c>
      <c r="HX419">
        <v>1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1</v>
      </c>
    </row>
    <row r="420" spans="1:242">
      <c r="A420" t="s">
        <v>552</v>
      </c>
      <c r="B420" t="s">
        <v>551</v>
      </c>
      <c r="C420" t="str">
        <f>"080908"</f>
        <v>080908</v>
      </c>
      <c r="D420" t="s">
        <v>550</v>
      </c>
      <c r="E420">
        <v>5</v>
      </c>
      <c r="F420">
        <v>469</v>
      </c>
      <c r="G420">
        <v>360</v>
      </c>
      <c r="H420">
        <v>218</v>
      </c>
      <c r="I420">
        <v>142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142</v>
      </c>
      <c r="T420">
        <v>0</v>
      </c>
      <c r="U420">
        <v>0</v>
      </c>
      <c r="V420">
        <v>142</v>
      </c>
      <c r="W420">
        <v>6</v>
      </c>
      <c r="X420">
        <v>5</v>
      </c>
      <c r="Y420">
        <v>1</v>
      </c>
      <c r="Z420">
        <v>0</v>
      </c>
      <c r="AA420">
        <v>136</v>
      </c>
      <c r="AB420">
        <v>33</v>
      </c>
      <c r="AC420">
        <v>9</v>
      </c>
      <c r="AD420">
        <v>7</v>
      </c>
      <c r="AE420">
        <v>3</v>
      </c>
      <c r="AF420">
        <v>8</v>
      </c>
      <c r="AG420">
        <v>2</v>
      </c>
      <c r="AH420">
        <v>0</v>
      </c>
      <c r="AI420">
        <v>2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1</v>
      </c>
      <c r="BA420">
        <v>33</v>
      </c>
      <c r="BB420">
        <v>37</v>
      </c>
      <c r="BC420">
        <v>13</v>
      </c>
      <c r="BD420">
        <v>16</v>
      </c>
      <c r="BE420">
        <v>1</v>
      </c>
      <c r="BF420">
        <v>1</v>
      </c>
      <c r="BG420">
        <v>1</v>
      </c>
      <c r="BH420">
        <v>1</v>
      </c>
      <c r="BI420">
        <v>0</v>
      </c>
      <c r="BJ420">
        <v>0</v>
      </c>
      <c r="BK420">
        <v>0</v>
      </c>
      <c r="BL420">
        <v>4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37</v>
      </c>
      <c r="CB420">
        <v>8</v>
      </c>
      <c r="CC420">
        <v>3</v>
      </c>
      <c r="CD420">
        <v>0</v>
      </c>
      <c r="CE420">
        <v>2</v>
      </c>
      <c r="CF420">
        <v>0</v>
      </c>
      <c r="CG420">
        <v>0</v>
      </c>
      <c r="CH420">
        <v>0</v>
      </c>
      <c r="CI420">
        <v>1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1</v>
      </c>
      <c r="CP420">
        <v>0</v>
      </c>
      <c r="CQ420">
        <v>0</v>
      </c>
      <c r="CR420">
        <v>1</v>
      </c>
      <c r="CS420">
        <v>8</v>
      </c>
      <c r="CT420">
        <v>5</v>
      </c>
      <c r="CU420">
        <v>2</v>
      </c>
      <c r="CV420">
        <v>1</v>
      </c>
      <c r="CW420">
        <v>0</v>
      </c>
      <c r="CX420">
        <v>0</v>
      </c>
      <c r="CY420">
        <v>0</v>
      </c>
      <c r="CZ420">
        <v>1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1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5</v>
      </c>
      <c r="DT420">
        <v>7</v>
      </c>
      <c r="DU420">
        <v>0</v>
      </c>
      <c r="DV420">
        <v>2</v>
      </c>
      <c r="DW420">
        <v>0</v>
      </c>
      <c r="DX420">
        <v>0</v>
      </c>
      <c r="DY420">
        <v>2</v>
      </c>
      <c r="DZ420">
        <v>0</v>
      </c>
      <c r="EA420">
        <v>0</v>
      </c>
      <c r="EB420">
        <v>0</v>
      </c>
      <c r="EC420">
        <v>1</v>
      </c>
      <c r="ED420">
        <v>0</v>
      </c>
      <c r="EE420">
        <v>0</v>
      </c>
      <c r="EF420">
        <v>0</v>
      </c>
      <c r="EG420">
        <v>1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1</v>
      </c>
      <c r="ES420">
        <v>7</v>
      </c>
      <c r="ET420">
        <v>17</v>
      </c>
      <c r="EU420">
        <v>7</v>
      </c>
      <c r="EV420">
        <v>4</v>
      </c>
      <c r="EW420">
        <v>0</v>
      </c>
      <c r="EX420">
        <v>0</v>
      </c>
      <c r="EY420">
        <v>1</v>
      </c>
      <c r="EZ420">
        <v>0</v>
      </c>
      <c r="FA420">
        <v>0</v>
      </c>
      <c r="FB420">
        <v>0</v>
      </c>
      <c r="FC420">
        <v>0</v>
      </c>
      <c r="FD420">
        <v>2</v>
      </c>
      <c r="FE420">
        <v>0</v>
      </c>
      <c r="FF420">
        <v>0</v>
      </c>
      <c r="FG420">
        <v>0</v>
      </c>
      <c r="FH420">
        <v>0</v>
      </c>
      <c r="FI420">
        <v>1</v>
      </c>
      <c r="FJ420">
        <v>1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1</v>
      </c>
      <c r="FS420">
        <v>17</v>
      </c>
      <c r="FT420">
        <v>28</v>
      </c>
      <c r="FU420">
        <v>9</v>
      </c>
      <c r="FV420">
        <v>1</v>
      </c>
      <c r="FW420">
        <v>2</v>
      </c>
      <c r="FX420">
        <v>3</v>
      </c>
      <c r="FY420">
        <v>2</v>
      </c>
      <c r="FZ420">
        <v>1</v>
      </c>
      <c r="GA420">
        <v>1</v>
      </c>
      <c r="GB420">
        <v>0</v>
      </c>
      <c r="GC420">
        <v>0</v>
      </c>
      <c r="GD420">
        <v>1</v>
      </c>
      <c r="GE420">
        <v>0</v>
      </c>
      <c r="GF420">
        <v>0</v>
      </c>
      <c r="GG420">
        <v>1</v>
      </c>
      <c r="GH420">
        <v>0</v>
      </c>
      <c r="GI420">
        <v>1</v>
      </c>
      <c r="GJ420">
        <v>0</v>
      </c>
      <c r="GK420">
        <v>0</v>
      </c>
      <c r="GL420">
        <v>1</v>
      </c>
      <c r="GM420">
        <v>0</v>
      </c>
      <c r="GN420">
        <v>0</v>
      </c>
      <c r="GO420">
        <v>1</v>
      </c>
      <c r="GP420">
        <v>0</v>
      </c>
      <c r="GQ420">
        <v>1</v>
      </c>
      <c r="GR420">
        <v>3</v>
      </c>
      <c r="GS420">
        <v>28</v>
      </c>
      <c r="GT420">
        <v>1</v>
      </c>
      <c r="GU420">
        <v>0</v>
      </c>
      <c r="GV420">
        <v>0</v>
      </c>
      <c r="GW420">
        <v>1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1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</row>
    <row r="421" spans="1:242">
      <c r="A421" t="s">
        <v>549</v>
      </c>
      <c r="B421" t="s">
        <v>545</v>
      </c>
      <c r="C421" t="str">
        <f>"080909"</f>
        <v>080909</v>
      </c>
      <c r="D421" t="s">
        <v>548</v>
      </c>
      <c r="E421">
        <v>1</v>
      </c>
      <c r="F421">
        <v>1750</v>
      </c>
      <c r="G421">
        <v>1340</v>
      </c>
      <c r="H421">
        <v>648</v>
      </c>
      <c r="I421">
        <v>692</v>
      </c>
      <c r="J421">
        <v>2</v>
      </c>
      <c r="K421">
        <v>3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692</v>
      </c>
      <c r="T421">
        <v>0</v>
      </c>
      <c r="U421">
        <v>0</v>
      </c>
      <c r="V421">
        <v>692</v>
      </c>
      <c r="W421">
        <v>42</v>
      </c>
      <c r="X421">
        <v>32</v>
      </c>
      <c r="Y421">
        <v>10</v>
      </c>
      <c r="Z421">
        <v>0</v>
      </c>
      <c r="AA421">
        <v>650</v>
      </c>
      <c r="AB421">
        <v>151</v>
      </c>
      <c r="AC421">
        <v>29</v>
      </c>
      <c r="AD421">
        <v>13</v>
      </c>
      <c r="AE421">
        <v>54</v>
      </c>
      <c r="AF421">
        <v>17</v>
      </c>
      <c r="AG421">
        <v>4</v>
      </c>
      <c r="AH421">
        <v>2</v>
      </c>
      <c r="AI421">
        <v>0</v>
      </c>
      <c r="AJ421">
        <v>5</v>
      </c>
      <c r="AK421">
        <v>5</v>
      </c>
      <c r="AL421">
        <v>0</v>
      </c>
      <c r="AM421">
        <v>0</v>
      </c>
      <c r="AN421">
        <v>2</v>
      </c>
      <c r="AO421">
        <v>1</v>
      </c>
      <c r="AP421">
        <v>0</v>
      </c>
      <c r="AQ421">
        <v>0</v>
      </c>
      <c r="AR421">
        <v>1</v>
      </c>
      <c r="AS421">
        <v>5</v>
      </c>
      <c r="AT421">
        <v>2</v>
      </c>
      <c r="AU421">
        <v>0</v>
      </c>
      <c r="AV421">
        <v>0</v>
      </c>
      <c r="AW421">
        <v>2</v>
      </c>
      <c r="AX421">
        <v>1</v>
      </c>
      <c r="AY421">
        <v>1</v>
      </c>
      <c r="AZ421">
        <v>7</v>
      </c>
      <c r="BA421">
        <v>151</v>
      </c>
      <c r="BB421">
        <v>179</v>
      </c>
      <c r="BC421">
        <v>55</v>
      </c>
      <c r="BD421">
        <v>67</v>
      </c>
      <c r="BE421">
        <v>6</v>
      </c>
      <c r="BF421">
        <v>10</v>
      </c>
      <c r="BG421">
        <v>6</v>
      </c>
      <c r="BH421">
        <v>1</v>
      </c>
      <c r="BI421">
        <v>2</v>
      </c>
      <c r="BJ421">
        <v>2</v>
      </c>
      <c r="BK421">
        <v>0</v>
      </c>
      <c r="BL421">
        <v>2</v>
      </c>
      <c r="BM421">
        <v>0</v>
      </c>
      <c r="BN421">
        <v>3</v>
      </c>
      <c r="BO421">
        <v>3</v>
      </c>
      <c r="BP421">
        <v>2</v>
      </c>
      <c r="BQ421">
        <v>0</v>
      </c>
      <c r="BR421">
        <v>0</v>
      </c>
      <c r="BS421">
        <v>1</v>
      </c>
      <c r="BT421">
        <v>7</v>
      </c>
      <c r="BU421">
        <v>2</v>
      </c>
      <c r="BV421">
        <v>2</v>
      </c>
      <c r="BW421">
        <v>1</v>
      </c>
      <c r="BX421">
        <v>4</v>
      </c>
      <c r="BY421">
        <v>2</v>
      </c>
      <c r="BZ421">
        <v>1</v>
      </c>
      <c r="CA421">
        <v>179</v>
      </c>
      <c r="CB421">
        <v>29</v>
      </c>
      <c r="CC421">
        <v>12</v>
      </c>
      <c r="CD421">
        <v>5</v>
      </c>
      <c r="CE421">
        <v>2</v>
      </c>
      <c r="CF421">
        <v>2</v>
      </c>
      <c r="CG421">
        <v>1</v>
      </c>
      <c r="CH421">
        <v>0</v>
      </c>
      <c r="CI421">
        <v>0</v>
      </c>
      <c r="CJ421">
        <v>0</v>
      </c>
      <c r="CK421">
        <v>1</v>
      </c>
      <c r="CL421">
        <v>3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3</v>
      </c>
      <c r="CS421">
        <v>29</v>
      </c>
      <c r="CT421">
        <v>34</v>
      </c>
      <c r="CU421">
        <v>17</v>
      </c>
      <c r="CV421">
        <v>3</v>
      </c>
      <c r="CW421">
        <v>2</v>
      </c>
      <c r="CX421">
        <v>0</v>
      </c>
      <c r="CY421">
        <v>0</v>
      </c>
      <c r="CZ421">
        <v>2</v>
      </c>
      <c r="DA421">
        <v>0</v>
      </c>
      <c r="DB421">
        <v>0</v>
      </c>
      <c r="DC421">
        <v>0</v>
      </c>
      <c r="DD421">
        <v>1</v>
      </c>
      <c r="DE421">
        <v>0</v>
      </c>
      <c r="DF421">
        <v>0</v>
      </c>
      <c r="DG421">
        <v>1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3</v>
      </c>
      <c r="DN421">
        <v>1</v>
      </c>
      <c r="DO421">
        <v>1</v>
      </c>
      <c r="DP421">
        <v>0</v>
      </c>
      <c r="DQ421">
        <v>2</v>
      </c>
      <c r="DR421">
        <v>1</v>
      </c>
      <c r="DS421">
        <v>34</v>
      </c>
      <c r="DT421">
        <v>51</v>
      </c>
      <c r="DU421">
        <v>2</v>
      </c>
      <c r="DV421">
        <v>16</v>
      </c>
      <c r="DW421">
        <v>15</v>
      </c>
      <c r="DX421">
        <v>1</v>
      </c>
      <c r="DY421">
        <v>6</v>
      </c>
      <c r="DZ421">
        <v>2</v>
      </c>
      <c r="EA421">
        <v>0</v>
      </c>
      <c r="EB421">
        <v>0</v>
      </c>
      <c r="EC421">
        <v>0</v>
      </c>
      <c r="ED421">
        <v>2</v>
      </c>
      <c r="EE421">
        <v>1</v>
      </c>
      <c r="EF421">
        <v>0</v>
      </c>
      <c r="EG421">
        <v>3</v>
      </c>
      <c r="EH421">
        <v>2</v>
      </c>
      <c r="EI421">
        <v>0</v>
      </c>
      <c r="EJ421">
        <v>0</v>
      </c>
      <c r="EK421">
        <v>1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51</v>
      </c>
      <c r="ET421">
        <v>66</v>
      </c>
      <c r="EU421">
        <v>20</v>
      </c>
      <c r="EV421">
        <v>9</v>
      </c>
      <c r="EW421">
        <v>1</v>
      </c>
      <c r="EX421">
        <v>2</v>
      </c>
      <c r="EY421">
        <v>4</v>
      </c>
      <c r="EZ421">
        <v>0</v>
      </c>
      <c r="FA421">
        <v>0</v>
      </c>
      <c r="FB421">
        <v>1</v>
      </c>
      <c r="FC421">
        <v>4</v>
      </c>
      <c r="FD421">
        <v>12</v>
      </c>
      <c r="FE421">
        <v>2</v>
      </c>
      <c r="FF421">
        <v>0</v>
      </c>
      <c r="FG421">
        <v>0</v>
      </c>
      <c r="FH421">
        <v>0</v>
      </c>
      <c r="FI421">
        <v>1</v>
      </c>
      <c r="FJ421">
        <v>6</v>
      </c>
      <c r="FK421">
        <v>1</v>
      </c>
      <c r="FL421">
        <v>0</v>
      </c>
      <c r="FM421">
        <v>0</v>
      </c>
      <c r="FN421">
        <v>0</v>
      </c>
      <c r="FO421">
        <v>0</v>
      </c>
      <c r="FP421">
        <v>1</v>
      </c>
      <c r="FQ421">
        <v>0</v>
      </c>
      <c r="FR421">
        <v>2</v>
      </c>
      <c r="FS421">
        <v>66</v>
      </c>
      <c r="FT421">
        <v>61</v>
      </c>
      <c r="FU421">
        <v>19</v>
      </c>
      <c r="FV421">
        <v>1</v>
      </c>
      <c r="FW421">
        <v>7</v>
      </c>
      <c r="FX421">
        <v>1</v>
      </c>
      <c r="FY421">
        <v>1</v>
      </c>
      <c r="FZ421">
        <v>2</v>
      </c>
      <c r="GA421">
        <v>3</v>
      </c>
      <c r="GB421">
        <v>5</v>
      </c>
      <c r="GC421">
        <v>2</v>
      </c>
      <c r="GD421">
        <v>0</v>
      </c>
      <c r="GE421">
        <v>0</v>
      </c>
      <c r="GF421">
        <v>1</v>
      </c>
      <c r="GG421">
        <v>2</v>
      </c>
      <c r="GH421">
        <v>0</v>
      </c>
      <c r="GI421">
        <v>0</v>
      </c>
      <c r="GJ421">
        <v>1</v>
      </c>
      <c r="GK421">
        <v>0</v>
      </c>
      <c r="GL421">
        <v>0</v>
      </c>
      <c r="GM421">
        <v>0</v>
      </c>
      <c r="GN421">
        <v>3</v>
      </c>
      <c r="GO421">
        <v>0</v>
      </c>
      <c r="GP421">
        <v>5</v>
      </c>
      <c r="GQ421">
        <v>1</v>
      </c>
      <c r="GR421">
        <v>7</v>
      </c>
      <c r="GS421">
        <v>61</v>
      </c>
      <c r="GT421">
        <v>70</v>
      </c>
      <c r="GU421">
        <v>45</v>
      </c>
      <c r="GV421">
        <v>4</v>
      </c>
      <c r="GW421">
        <v>2</v>
      </c>
      <c r="GX421">
        <v>1</v>
      </c>
      <c r="GY421">
        <v>0</v>
      </c>
      <c r="GZ421">
        <v>2</v>
      </c>
      <c r="HA421">
        <v>3</v>
      </c>
      <c r="HB421">
        <v>0</v>
      </c>
      <c r="HC421">
        <v>0</v>
      </c>
      <c r="HD421">
        <v>0</v>
      </c>
      <c r="HE421">
        <v>1</v>
      </c>
      <c r="HF421">
        <v>1</v>
      </c>
      <c r="HG421">
        <v>1</v>
      </c>
      <c r="HH421">
        <v>0</v>
      </c>
      <c r="HI421">
        <v>2</v>
      </c>
      <c r="HJ421">
        <v>0</v>
      </c>
      <c r="HK421">
        <v>0</v>
      </c>
      <c r="HL421">
        <v>1</v>
      </c>
      <c r="HM421">
        <v>1</v>
      </c>
      <c r="HN421">
        <v>1</v>
      </c>
      <c r="HO421">
        <v>1</v>
      </c>
      <c r="HP421">
        <v>1</v>
      </c>
      <c r="HQ421">
        <v>0</v>
      </c>
      <c r="HR421">
        <v>3</v>
      </c>
      <c r="HS421">
        <v>70</v>
      </c>
      <c r="HT421">
        <v>9</v>
      </c>
      <c r="HU421">
        <v>1</v>
      </c>
      <c r="HV421">
        <v>0</v>
      </c>
      <c r="HW421">
        <v>0</v>
      </c>
      <c r="HX421">
        <v>1</v>
      </c>
      <c r="HY421">
        <v>0</v>
      </c>
      <c r="HZ421">
        <v>0</v>
      </c>
      <c r="IA421">
        <v>0</v>
      </c>
      <c r="IB421">
        <v>1</v>
      </c>
      <c r="IC421">
        <v>0</v>
      </c>
      <c r="ID421">
        <v>4</v>
      </c>
      <c r="IE421">
        <v>0</v>
      </c>
      <c r="IF421">
        <v>0</v>
      </c>
      <c r="IG421">
        <v>2</v>
      </c>
      <c r="IH421">
        <v>9</v>
      </c>
    </row>
    <row r="422" spans="1:242">
      <c r="A422" t="s">
        <v>547</v>
      </c>
      <c r="B422" t="s">
        <v>545</v>
      </c>
      <c r="C422" t="str">
        <f>"080909"</f>
        <v>080909</v>
      </c>
      <c r="D422" t="s">
        <v>373</v>
      </c>
      <c r="E422">
        <v>2</v>
      </c>
      <c r="F422">
        <v>594</v>
      </c>
      <c r="G422">
        <v>450</v>
      </c>
      <c r="H422">
        <v>145</v>
      </c>
      <c r="I422">
        <v>305</v>
      </c>
      <c r="J422">
        <v>0</v>
      </c>
      <c r="K422">
        <v>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305</v>
      </c>
      <c r="T422">
        <v>0</v>
      </c>
      <c r="U422">
        <v>0</v>
      </c>
      <c r="V422">
        <v>305</v>
      </c>
      <c r="W422">
        <v>12</v>
      </c>
      <c r="X422">
        <v>12</v>
      </c>
      <c r="Y422">
        <v>0</v>
      </c>
      <c r="Z422">
        <v>0</v>
      </c>
      <c r="AA422">
        <v>293</v>
      </c>
      <c r="AB422">
        <v>75</v>
      </c>
      <c r="AC422">
        <v>23</v>
      </c>
      <c r="AD422">
        <v>10</v>
      </c>
      <c r="AE422">
        <v>14</v>
      </c>
      <c r="AF422">
        <v>9</v>
      </c>
      <c r="AG422">
        <v>1</v>
      </c>
      <c r="AH422">
        <v>2</v>
      </c>
      <c r="AI422">
        <v>4</v>
      </c>
      <c r="AJ422">
        <v>5</v>
      </c>
      <c r="AK422">
        <v>1</v>
      </c>
      <c r="AL422">
        <v>0</v>
      </c>
      <c r="AM422">
        <v>2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1</v>
      </c>
      <c r="AY422">
        <v>0</v>
      </c>
      <c r="AZ422">
        <v>2</v>
      </c>
      <c r="BA422">
        <v>75</v>
      </c>
      <c r="BB422">
        <v>87</v>
      </c>
      <c r="BC422">
        <v>25</v>
      </c>
      <c r="BD422">
        <v>37</v>
      </c>
      <c r="BE422">
        <v>2</v>
      </c>
      <c r="BF422">
        <v>3</v>
      </c>
      <c r="BG422">
        <v>0</v>
      </c>
      <c r="BH422">
        <v>1</v>
      </c>
      <c r="BI422">
        <v>3</v>
      </c>
      <c r="BJ422">
        <v>0</v>
      </c>
      <c r="BK422">
        <v>0</v>
      </c>
      <c r="BL422">
        <v>4</v>
      </c>
      <c r="BM422">
        <v>0</v>
      </c>
      <c r="BN422">
        <v>1</v>
      </c>
      <c r="BO422">
        <v>1</v>
      </c>
      <c r="BP422">
        <v>0</v>
      </c>
      <c r="BQ422">
        <v>0</v>
      </c>
      <c r="BR422">
        <v>0</v>
      </c>
      <c r="BS422">
        <v>2</v>
      </c>
      <c r="BT422">
        <v>3</v>
      </c>
      <c r="BU422">
        <v>0</v>
      </c>
      <c r="BV422">
        <v>0</v>
      </c>
      <c r="BW422">
        <v>1</v>
      </c>
      <c r="BX422">
        <v>1</v>
      </c>
      <c r="BY422">
        <v>0</v>
      </c>
      <c r="BZ422">
        <v>3</v>
      </c>
      <c r="CA422">
        <v>87</v>
      </c>
      <c r="CB422">
        <v>13</v>
      </c>
      <c r="CC422">
        <v>4</v>
      </c>
      <c r="CD422">
        <v>2</v>
      </c>
      <c r="CE422">
        <v>0</v>
      </c>
      <c r="CF422">
        <v>2</v>
      </c>
      <c r="CG422">
        <v>1</v>
      </c>
      <c r="CH422">
        <v>0</v>
      </c>
      <c r="CI422">
        <v>0</v>
      </c>
      <c r="CJ422">
        <v>0</v>
      </c>
      <c r="CK422">
        <v>0</v>
      </c>
      <c r="CL422">
        <v>2</v>
      </c>
      <c r="CM422">
        <v>0</v>
      </c>
      <c r="CN422">
        <v>0</v>
      </c>
      <c r="CO422">
        <v>0</v>
      </c>
      <c r="CP422">
        <v>0</v>
      </c>
      <c r="CQ422">
        <v>1</v>
      </c>
      <c r="CR422">
        <v>1</v>
      </c>
      <c r="CS422">
        <v>13</v>
      </c>
      <c r="CT422">
        <v>11</v>
      </c>
      <c r="CU422">
        <v>10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1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11</v>
      </c>
      <c r="DT422">
        <v>6</v>
      </c>
      <c r="DU422">
        <v>3</v>
      </c>
      <c r="DV422">
        <v>2</v>
      </c>
      <c r="DW422">
        <v>0</v>
      </c>
      <c r="DX422">
        <v>0</v>
      </c>
      <c r="DY422">
        <v>1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6</v>
      </c>
      <c r="ET422">
        <v>31</v>
      </c>
      <c r="EU422">
        <v>15</v>
      </c>
      <c r="EV422">
        <v>0</v>
      </c>
      <c r="EW422">
        <v>0</v>
      </c>
      <c r="EX422">
        <v>1</v>
      </c>
      <c r="EY422">
        <v>0</v>
      </c>
      <c r="EZ422">
        <v>0</v>
      </c>
      <c r="FA422">
        <v>0</v>
      </c>
      <c r="FB422">
        <v>1</v>
      </c>
      <c r="FC422">
        <v>0</v>
      </c>
      <c r="FD422">
        <v>8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2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2</v>
      </c>
      <c r="FR422">
        <v>2</v>
      </c>
      <c r="FS422">
        <v>31</v>
      </c>
      <c r="FT422">
        <v>27</v>
      </c>
      <c r="FU422">
        <v>12</v>
      </c>
      <c r="FV422">
        <v>0</v>
      </c>
      <c r="FW422">
        <v>0</v>
      </c>
      <c r="FX422">
        <v>0</v>
      </c>
      <c r="FY422">
        <v>0</v>
      </c>
      <c r="FZ422">
        <v>2</v>
      </c>
      <c r="GA422">
        <v>0</v>
      </c>
      <c r="GB422">
        <v>1</v>
      </c>
      <c r="GC422">
        <v>0</v>
      </c>
      <c r="GD422">
        <v>0</v>
      </c>
      <c r="GE422">
        <v>1</v>
      </c>
      <c r="GF422">
        <v>0</v>
      </c>
      <c r="GG422">
        <v>0</v>
      </c>
      <c r="GH422">
        <v>1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1</v>
      </c>
      <c r="GO422">
        <v>0</v>
      </c>
      <c r="GP422">
        <v>0</v>
      </c>
      <c r="GQ422">
        <v>3</v>
      </c>
      <c r="GR422">
        <v>6</v>
      </c>
      <c r="GS422">
        <v>27</v>
      </c>
      <c r="GT422">
        <v>41</v>
      </c>
      <c r="GU422">
        <v>26</v>
      </c>
      <c r="GV422">
        <v>0</v>
      </c>
      <c r="GW422">
        <v>0</v>
      </c>
      <c r="GX422">
        <v>4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1</v>
      </c>
      <c r="HH422">
        <v>1</v>
      </c>
      <c r="HI422">
        <v>0</v>
      </c>
      <c r="HJ422">
        <v>1</v>
      </c>
      <c r="HK422">
        <v>0</v>
      </c>
      <c r="HL422">
        <v>0</v>
      </c>
      <c r="HM422">
        <v>0</v>
      </c>
      <c r="HN422">
        <v>1</v>
      </c>
      <c r="HO422">
        <v>0</v>
      </c>
      <c r="HP422">
        <v>0</v>
      </c>
      <c r="HQ422">
        <v>1</v>
      </c>
      <c r="HR422">
        <v>6</v>
      </c>
      <c r="HS422">
        <v>41</v>
      </c>
      <c r="HT422">
        <v>2</v>
      </c>
      <c r="HU422">
        <v>2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2</v>
      </c>
    </row>
    <row r="423" spans="1:242">
      <c r="A423" t="s">
        <v>546</v>
      </c>
      <c r="B423" t="s">
        <v>545</v>
      </c>
      <c r="C423" t="str">
        <f>"080909"</f>
        <v>080909</v>
      </c>
      <c r="D423" t="s">
        <v>544</v>
      </c>
      <c r="E423">
        <v>3</v>
      </c>
      <c r="F423">
        <v>822</v>
      </c>
      <c r="G423">
        <v>620</v>
      </c>
      <c r="H423">
        <v>161</v>
      </c>
      <c r="I423">
        <v>459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459</v>
      </c>
      <c r="T423">
        <v>0</v>
      </c>
      <c r="U423">
        <v>0</v>
      </c>
      <c r="V423">
        <v>459</v>
      </c>
      <c r="W423">
        <v>14</v>
      </c>
      <c r="X423">
        <v>9</v>
      </c>
      <c r="Y423">
        <v>5</v>
      </c>
      <c r="Z423">
        <v>0</v>
      </c>
      <c r="AA423">
        <v>445</v>
      </c>
      <c r="AB423">
        <v>87</v>
      </c>
      <c r="AC423">
        <v>14</v>
      </c>
      <c r="AD423">
        <v>7</v>
      </c>
      <c r="AE423">
        <v>30</v>
      </c>
      <c r="AF423">
        <v>13</v>
      </c>
      <c r="AG423">
        <v>1</v>
      </c>
      <c r="AH423">
        <v>2</v>
      </c>
      <c r="AI423">
        <v>1</v>
      </c>
      <c r="AJ423">
        <v>7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1</v>
      </c>
      <c r="AU423">
        <v>0</v>
      </c>
      <c r="AV423">
        <v>0</v>
      </c>
      <c r="AW423">
        <v>1</v>
      </c>
      <c r="AX423">
        <v>2</v>
      </c>
      <c r="AY423">
        <v>1</v>
      </c>
      <c r="AZ423">
        <v>6</v>
      </c>
      <c r="BA423">
        <v>87</v>
      </c>
      <c r="BB423">
        <v>138</v>
      </c>
      <c r="BC423">
        <v>30</v>
      </c>
      <c r="BD423">
        <v>64</v>
      </c>
      <c r="BE423">
        <v>3</v>
      </c>
      <c r="BF423">
        <v>11</v>
      </c>
      <c r="BG423">
        <v>4</v>
      </c>
      <c r="BH423">
        <v>0</v>
      </c>
      <c r="BI423">
        <v>1</v>
      </c>
      <c r="BJ423">
        <v>0</v>
      </c>
      <c r="BK423">
        <v>0</v>
      </c>
      <c r="BL423">
        <v>0</v>
      </c>
      <c r="BM423">
        <v>2</v>
      </c>
      <c r="BN423">
        <v>1</v>
      </c>
      <c r="BO423">
        <v>2</v>
      </c>
      <c r="BP423">
        <v>1</v>
      </c>
      <c r="BQ423">
        <v>0</v>
      </c>
      <c r="BR423">
        <v>0</v>
      </c>
      <c r="BS423">
        <v>1</v>
      </c>
      <c r="BT423">
        <v>3</v>
      </c>
      <c r="BU423">
        <v>1</v>
      </c>
      <c r="BV423">
        <v>6</v>
      </c>
      <c r="BW423">
        <v>2</v>
      </c>
      <c r="BX423">
        <v>0</v>
      </c>
      <c r="BY423">
        <v>1</v>
      </c>
      <c r="BZ423">
        <v>5</v>
      </c>
      <c r="CA423">
        <v>138</v>
      </c>
      <c r="CB423">
        <v>21</v>
      </c>
      <c r="CC423">
        <v>6</v>
      </c>
      <c r="CD423">
        <v>7</v>
      </c>
      <c r="CE423">
        <v>1</v>
      </c>
      <c r="CF423">
        <v>1</v>
      </c>
      <c r="CG423">
        <v>1</v>
      </c>
      <c r="CH423">
        <v>0</v>
      </c>
      <c r="CI423">
        <v>0</v>
      </c>
      <c r="CJ423">
        <v>1</v>
      </c>
      <c r="CK423">
        <v>0</v>
      </c>
      <c r="CL423">
        <v>0</v>
      </c>
      <c r="CM423">
        <v>1</v>
      </c>
      <c r="CN423">
        <v>0</v>
      </c>
      <c r="CO423">
        <v>0</v>
      </c>
      <c r="CP423">
        <v>1</v>
      </c>
      <c r="CQ423">
        <v>1</v>
      </c>
      <c r="CR423">
        <v>1</v>
      </c>
      <c r="CS423">
        <v>21</v>
      </c>
      <c r="CT423">
        <v>26</v>
      </c>
      <c r="CU423">
        <v>16</v>
      </c>
      <c r="CV423">
        <v>0</v>
      </c>
      <c r="CW423">
        <v>1</v>
      </c>
      <c r="CX423">
        <v>0</v>
      </c>
      <c r="CY423">
        <v>0</v>
      </c>
      <c r="CZ423">
        <v>1</v>
      </c>
      <c r="DA423">
        <v>0</v>
      </c>
      <c r="DB423">
        <v>1</v>
      </c>
      <c r="DC423">
        <v>0</v>
      </c>
      <c r="DD423">
        <v>1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1</v>
      </c>
      <c r="DK423">
        <v>0</v>
      </c>
      <c r="DL423">
        <v>0</v>
      </c>
      <c r="DM423">
        <v>1</v>
      </c>
      <c r="DN423">
        <v>0</v>
      </c>
      <c r="DO423">
        <v>0</v>
      </c>
      <c r="DP423">
        <v>1</v>
      </c>
      <c r="DQ423">
        <v>1</v>
      </c>
      <c r="DR423">
        <v>2</v>
      </c>
      <c r="DS423">
        <v>26</v>
      </c>
      <c r="DT423">
        <v>35</v>
      </c>
      <c r="DU423">
        <v>5</v>
      </c>
      <c r="DV423">
        <v>10</v>
      </c>
      <c r="DW423">
        <v>11</v>
      </c>
      <c r="DX423">
        <v>0</v>
      </c>
      <c r="DY423">
        <v>3</v>
      </c>
      <c r="DZ423">
        <v>0</v>
      </c>
      <c r="EA423">
        <v>0</v>
      </c>
      <c r="EB423">
        <v>1</v>
      </c>
      <c r="EC423">
        <v>0</v>
      </c>
      <c r="ED423">
        <v>0</v>
      </c>
      <c r="EE423">
        <v>0</v>
      </c>
      <c r="EF423">
        <v>1</v>
      </c>
      <c r="EG423">
        <v>1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1</v>
      </c>
      <c r="EP423">
        <v>1</v>
      </c>
      <c r="EQ423">
        <v>0</v>
      </c>
      <c r="ER423">
        <v>1</v>
      </c>
      <c r="ES423">
        <v>35</v>
      </c>
      <c r="ET423">
        <v>31</v>
      </c>
      <c r="EU423">
        <v>20</v>
      </c>
      <c r="EV423">
        <v>3</v>
      </c>
      <c r="EW423">
        <v>1</v>
      </c>
      <c r="EX423">
        <v>1</v>
      </c>
      <c r="EY423">
        <v>2</v>
      </c>
      <c r="EZ423">
        <v>0</v>
      </c>
      <c r="FA423">
        <v>1</v>
      </c>
      <c r="FB423">
        <v>0</v>
      </c>
      <c r="FC423">
        <v>1</v>
      </c>
      <c r="FD423">
        <v>2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31</v>
      </c>
      <c r="FT423">
        <v>35</v>
      </c>
      <c r="FU423">
        <v>17</v>
      </c>
      <c r="FV423">
        <v>1</v>
      </c>
      <c r="FW423">
        <v>0</v>
      </c>
      <c r="FX423">
        <v>1</v>
      </c>
      <c r="FY423">
        <v>1</v>
      </c>
      <c r="FZ423">
        <v>2</v>
      </c>
      <c r="GA423">
        <v>0</v>
      </c>
      <c r="GB423">
        <v>2</v>
      </c>
      <c r="GC423">
        <v>0</v>
      </c>
      <c r="GD423">
        <v>1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2</v>
      </c>
      <c r="GK423">
        <v>0</v>
      </c>
      <c r="GL423">
        <v>0</v>
      </c>
      <c r="GM423">
        <v>1</v>
      </c>
      <c r="GN423">
        <v>0</v>
      </c>
      <c r="GO423">
        <v>0</v>
      </c>
      <c r="GP423">
        <v>0</v>
      </c>
      <c r="GQ423">
        <v>0</v>
      </c>
      <c r="GR423">
        <v>7</v>
      </c>
      <c r="GS423">
        <v>35</v>
      </c>
      <c r="GT423">
        <v>71</v>
      </c>
      <c r="GU423">
        <v>49</v>
      </c>
      <c r="GV423">
        <v>2</v>
      </c>
      <c r="GW423">
        <v>0</v>
      </c>
      <c r="GX423">
        <v>0</v>
      </c>
      <c r="GY423">
        <v>0</v>
      </c>
      <c r="GZ423">
        <v>3</v>
      </c>
      <c r="HA423">
        <v>1</v>
      </c>
      <c r="HB423">
        <v>0</v>
      </c>
      <c r="HC423">
        <v>0</v>
      </c>
      <c r="HD423">
        <v>0</v>
      </c>
      <c r="HE423">
        <v>1</v>
      </c>
      <c r="HF423">
        <v>0</v>
      </c>
      <c r="HG423">
        <v>0</v>
      </c>
      <c r="HH423">
        <v>1</v>
      </c>
      <c r="HI423">
        <v>0</v>
      </c>
      <c r="HJ423">
        <v>1</v>
      </c>
      <c r="HK423">
        <v>0</v>
      </c>
      <c r="HL423">
        <v>0</v>
      </c>
      <c r="HM423">
        <v>0</v>
      </c>
      <c r="HN423">
        <v>1</v>
      </c>
      <c r="HO423">
        <v>1</v>
      </c>
      <c r="HP423">
        <v>2</v>
      </c>
      <c r="HQ423">
        <v>0</v>
      </c>
      <c r="HR423">
        <v>9</v>
      </c>
      <c r="HS423">
        <v>71</v>
      </c>
      <c r="HT423">
        <v>1</v>
      </c>
      <c r="HU423">
        <v>1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1</v>
      </c>
    </row>
    <row r="424" spans="1:242">
      <c r="A424" t="s">
        <v>543</v>
      </c>
      <c r="B424" t="s">
        <v>539</v>
      </c>
      <c r="C424" t="str">
        <f>"081001"</f>
        <v>081001</v>
      </c>
      <c r="D424" t="s">
        <v>542</v>
      </c>
      <c r="E424">
        <v>1</v>
      </c>
      <c r="F424">
        <v>906</v>
      </c>
      <c r="G424">
        <v>700</v>
      </c>
      <c r="H424">
        <v>440</v>
      </c>
      <c r="I424">
        <v>260</v>
      </c>
      <c r="J424">
        <v>1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260</v>
      </c>
      <c r="T424">
        <v>0</v>
      </c>
      <c r="U424">
        <v>0</v>
      </c>
      <c r="V424">
        <v>260</v>
      </c>
      <c r="W424">
        <v>16</v>
      </c>
      <c r="X424">
        <v>13</v>
      </c>
      <c r="Y424">
        <v>3</v>
      </c>
      <c r="Z424">
        <v>0</v>
      </c>
      <c r="AA424">
        <v>244</v>
      </c>
      <c r="AB424">
        <v>90</v>
      </c>
      <c r="AC424">
        <v>16</v>
      </c>
      <c r="AD424">
        <v>3</v>
      </c>
      <c r="AE424">
        <v>14</v>
      </c>
      <c r="AF424">
        <v>1</v>
      </c>
      <c r="AG424">
        <v>1</v>
      </c>
      <c r="AH424">
        <v>0</v>
      </c>
      <c r="AI424">
        <v>1</v>
      </c>
      <c r="AJ424">
        <v>1</v>
      </c>
      <c r="AK424">
        <v>2</v>
      </c>
      <c r="AL424">
        <v>1</v>
      </c>
      <c r="AM424">
        <v>39</v>
      </c>
      <c r="AN424">
        <v>0</v>
      </c>
      <c r="AO424">
        <v>0</v>
      </c>
      <c r="AP424">
        <v>0</v>
      </c>
      <c r="AQ424">
        <v>0</v>
      </c>
      <c r="AR424">
        <v>7</v>
      </c>
      <c r="AS424">
        <v>1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3</v>
      </c>
      <c r="BA424">
        <v>90</v>
      </c>
      <c r="BB424">
        <v>61</v>
      </c>
      <c r="BC424">
        <v>15</v>
      </c>
      <c r="BD424">
        <v>19</v>
      </c>
      <c r="BE424">
        <v>3</v>
      </c>
      <c r="BF424">
        <v>0</v>
      </c>
      <c r="BG424">
        <v>11</v>
      </c>
      <c r="BH424">
        <v>0</v>
      </c>
      <c r="BI424">
        <v>0</v>
      </c>
      <c r="BJ424">
        <v>1</v>
      </c>
      <c r="BK424">
        <v>0</v>
      </c>
      <c r="BL424">
        <v>0</v>
      </c>
      <c r="BM424">
        <v>1</v>
      </c>
      <c r="BN424">
        <v>2</v>
      </c>
      <c r="BO424">
        <v>2</v>
      </c>
      <c r="BP424">
        <v>0</v>
      </c>
      <c r="BQ424">
        <v>0</v>
      </c>
      <c r="BR424">
        <v>0</v>
      </c>
      <c r="BS424">
        <v>3</v>
      </c>
      <c r="BT424">
        <v>2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2</v>
      </c>
      <c r="CA424">
        <v>61</v>
      </c>
      <c r="CB424">
        <v>11</v>
      </c>
      <c r="CC424">
        <v>4</v>
      </c>
      <c r="CD424">
        <v>2</v>
      </c>
      <c r="CE424">
        <v>1</v>
      </c>
      <c r="CF424">
        <v>1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1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2</v>
      </c>
      <c r="CS424">
        <v>11</v>
      </c>
      <c r="CT424">
        <v>8</v>
      </c>
      <c r="CU424">
        <v>2</v>
      </c>
      <c r="CV424">
        <v>0</v>
      </c>
      <c r="CW424">
        <v>0</v>
      </c>
      <c r="CX424">
        <v>0</v>
      </c>
      <c r="CY424">
        <v>0</v>
      </c>
      <c r="CZ424">
        <v>1</v>
      </c>
      <c r="DA424">
        <v>1</v>
      </c>
      <c r="DB424">
        <v>0</v>
      </c>
      <c r="DC424">
        <v>0</v>
      </c>
      <c r="DD424">
        <v>0</v>
      </c>
      <c r="DE424">
        <v>0</v>
      </c>
      <c r="DF424">
        <v>1</v>
      </c>
      <c r="DG424">
        <v>1</v>
      </c>
      <c r="DH424">
        <v>0</v>
      </c>
      <c r="DI424">
        <v>0</v>
      </c>
      <c r="DJ424">
        <v>1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1</v>
      </c>
      <c r="DQ424">
        <v>0</v>
      </c>
      <c r="DR424">
        <v>0</v>
      </c>
      <c r="DS424">
        <v>8</v>
      </c>
      <c r="DT424">
        <v>16</v>
      </c>
      <c r="DU424">
        <v>1</v>
      </c>
      <c r="DV424">
        <v>6</v>
      </c>
      <c r="DW424">
        <v>2</v>
      </c>
      <c r="DX424">
        <v>1</v>
      </c>
      <c r="DY424">
        <v>6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16</v>
      </c>
      <c r="ET424">
        <v>19</v>
      </c>
      <c r="EU424">
        <v>10</v>
      </c>
      <c r="EV424">
        <v>3</v>
      </c>
      <c r="EW424">
        <v>0</v>
      </c>
      <c r="EX424">
        <v>0</v>
      </c>
      <c r="EY424">
        <v>1</v>
      </c>
      <c r="EZ424">
        <v>0</v>
      </c>
      <c r="FA424">
        <v>1</v>
      </c>
      <c r="FB424">
        <v>0</v>
      </c>
      <c r="FC424">
        <v>0</v>
      </c>
      <c r="FD424">
        <v>1</v>
      </c>
      <c r="FE424">
        <v>0</v>
      </c>
      <c r="FF424">
        <v>0</v>
      </c>
      <c r="FG424">
        <v>1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2</v>
      </c>
      <c r="FS424">
        <v>19</v>
      </c>
      <c r="FT424">
        <v>18</v>
      </c>
      <c r="FU424">
        <v>5</v>
      </c>
      <c r="FV424">
        <v>3</v>
      </c>
      <c r="FW424">
        <v>2</v>
      </c>
      <c r="FX424">
        <v>0</v>
      </c>
      <c r="FY424">
        <v>0</v>
      </c>
      <c r="FZ424">
        <v>1</v>
      </c>
      <c r="GA424">
        <v>1</v>
      </c>
      <c r="GB424">
        <v>0</v>
      </c>
      <c r="GC424">
        <v>1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1</v>
      </c>
      <c r="GK424">
        <v>1</v>
      </c>
      <c r="GL424">
        <v>1</v>
      </c>
      <c r="GM424">
        <v>0</v>
      </c>
      <c r="GN424">
        <v>1</v>
      </c>
      <c r="GO424">
        <v>1</v>
      </c>
      <c r="GP424">
        <v>0</v>
      </c>
      <c r="GQ424">
        <v>0</v>
      </c>
      <c r="GR424">
        <v>0</v>
      </c>
      <c r="GS424">
        <v>18</v>
      </c>
      <c r="GT424">
        <v>16</v>
      </c>
      <c r="GU424">
        <v>8</v>
      </c>
      <c r="GV424">
        <v>1</v>
      </c>
      <c r="GW424">
        <v>0</v>
      </c>
      <c r="GX424">
        <v>0</v>
      </c>
      <c r="GY424">
        <v>0</v>
      </c>
      <c r="GZ424">
        <v>1</v>
      </c>
      <c r="HA424">
        <v>1</v>
      </c>
      <c r="HB424">
        <v>3</v>
      </c>
      <c r="HC424">
        <v>0</v>
      </c>
      <c r="HD424">
        <v>0</v>
      </c>
      <c r="HE424">
        <v>0</v>
      </c>
      <c r="HF424">
        <v>0</v>
      </c>
      <c r="HG424">
        <v>1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1</v>
      </c>
      <c r="HR424">
        <v>0</v>
      </c>
      <c r="HS424">
        <v>16</v>
      </c>
      <c r="HT424">
        <v>5</v>
      </c>
      <c r="HU424">
        <v>3</v>
      </c>
      <c r="HV424">
        <v>0</v>
      </c>
      <c r="HW424">
        <v>0</v>
      </c>
      <c r="HX424">
        <v>1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1</v>
      </c>
      <c r="IH424">
        <v>5</v>
      </c>
    </row>
    <row r="425" spans="1:242">
      <c r="A425" t="s">
        <v>541</v>
      </c>
      <c r="B425" t="s">
        <v>539</v>
      </c>
      <c r="C425" t="str">
        <f>"081001"</f>
        <v>081001</v>
      </c>
      <c r="D425" t="s">
        <v>436</v>
      </c>
      <c r="E425">
        <v>2</v>
      </c>
      <c r="F425">
        <v>899</v>
      </c>
      <c r="G425">
        <v>690</v>
      </c>
      <c r="H425">
        <v>414</v>
      </c>
      <c r="I425">
        <v>276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276</v>
      </c>
      <c r="T425">
        <v>0</v>
      </c>
      <c r="U425">
        <v>0</v>
      </c>
      <c r="V425">
        <v>276</v>
      </c>
      <c r="W425">
        <v>10</v>
      </c>
      <c r="X425">
        <v>8</v>
      </c>
      <c r="Y425">
        <v>1</v>
      </c>
      <c r="Z425">
        <v>0</v>
      </c>
      <c r="AA425">
        <v>266</v>
      </c>
      <c r="AB425">
        <v>89</v>
      </c>
      <c r="AC425">
        <v>13</v>
      </c>
      <c r="AD425">
        <v>6</v>
      </c>
      <c r="AE425">
        <v>11</v>
      </c>
      <c r="AF425">
        <v>6</v>
      </c>
      <c r="AG425">
        <v>0</v>
      </c>
      <c r="AH425">
        <v>3</v>
      </c>
      <c r="AI425">
        <v>1</v>
      </c>
      <c r="AJ425">
        <v>1</v>
      </c>
      <c r="AK425">
        <v>1</v>
      </c>
      <c r="AL425">
        <v>1</v>
      </c>
      <c r="AM425">
        <v>35</v>
      </c>
      <c r="AN425">
        <v>1</v>
      </c>
      <c r="AO425">
        <v>1</v>
      </c>
      <c r="AP425">
        <v>0</v>
      </c>
      <c r="AQ425">
        <v>0</v>
      </c>
      <c r="AR425">
        <v>6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0</v>
      </c>
      <c r="AY425">
        <v>1</v>
      </c>
      <c r="AZ425">
        <v>1</v>
      </c>
      <c r="BA425">
        <v>89</v>
      </c>
      <c r="BB425">
        <v>87</v>
      </c>
      <c r="BC425">
        <v>32</v>
      </c>
      <c r="BD425">
        <v>23</v>
      </c>
      <c r="BE425">
        <v>3</v>
      </c>
      <c r="BF425">
        <v>0</v>
      </c>
      <c r="BG425">
        <v>15</v>
      </c>
      <c r="BH425">
        <v>0</v>
      </c>
      <c r="BI425">
        <v>4</v>
      </c>
      <c r="BJ425">
        <v>0</v>
      </c>
      <c r="BK425">
        <v>1</v>
      </c>
      <c r="BL425">
        <v>0</v>
      </c>
      <c r="BM425">
        <v>1</v>
      </c>
      <c r="BN425">
        <v>1</v>
      </c>
      <c r="BO425">
        <v>0</v>
      </c>
      <c r="BP425">
        <v>1</v>
      </c>
      <c r="BQ425">
        <v>0</v>
      </c>
      <c r="BR425">
        <v>1</v>
      </c>
      <c r="BS425">
        <v>2</v>
      </c>
      <c r="BT425">
        <v>0</v>
      </c>
      <c r="BU425">
        <v>0</v>
      </c>
      <c r="BV425">
        <v>0</v>
      </c>
      <c r="BW425">
        <v>0</v>
      </c>
      <c r="BX425">
        <v>2</v>
      </c>
      <c r="BY425">
        <v>1</v>
      </c>
      <c r="BZ425">
        <v>0</v>
      </c>
      <c r="CA425">
        <v>87</v>
      </c>
      <c r="CB425">
        <v>6</v>
      </c>
      <c r="CC425">
        <v>5</v>
      </c>
      <c r="CD425">
        <v>1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6</v>
      </c>
      <c r="CT425">
        <v>8</v>
      </c>
      <c r="CU425">
        <v>3</v>
      </c>
      <c r="CV425">
        <v>1</v>
      </c>
      <c r="CW425">
        <v>0</v>
      </c>
      <c r="CX425">
        <v>0</v>
      </c>
      <c r="CY425">
        <v>0</v>
      </c>
      <c r="CZ425">
        <v>0</v>
      </c>
      <c r="DA425">
        <v>1</v>
      </c>
      <c r="DB425">
        <v>0</v>
      </c>
      <c r="DC425">
        <v>0</v>
      </c>
      <c r="DD425">
        <v>0</v>
      </c>
      <c r="DE425">
        <v>1</v>
      </c>
      <c r="DF425">
        <v>0</v>
      </c>
      <c r="DG425">
        <v>0</v>
      </c>
      <c r="DH425">
        <v>0</v>
      </c>
      <c r="DI425">
        <v>1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1</v>
      </c>
      <c r="DS425">
        <v>8</v>
      </c>
      <c r="DT425">
        <v>6</v>
      </c>
      <c r="DU425">
        <v>1</v>
      </c>
      <c r="DV425">
        <v>1</v>
      </c>
      <c r="DW425">
        <v>0</v>
      </c>
      <c r="DX425">
        <v>0</v>
      </c>
      <c r="DY425">
        <v>1</v>
      </c>
      <c r="DZ425">
        <v>1</v>
      </c>
      <c r="EA425">
        <v>0</v>
      </c>
      <c r="EB425">
        <v>2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6</v>
      </c>
      <c r="ET425">
        <v>24</v>
      </c>
      <c r="EU425">
        <v>11</v>
      </c>
      <c r="EV425">
        <v>0</v>
      </c>
      <c r="EW425">
        <v>1</v>
      </c>
      <c r="EX425">
        <v>0</v>
      </c>
      <c r="EY425">
        <v>2</v>
      </c>
      <c r="EZ425">
        <v>1</v>
      </c>
      <c r="FA425">
        <v>0</v>
      </c>
      <c r="FB425">
        <v>0</v>
      </c>
      <c r="FC425">
        <v>1</v>
      </c>
      <c r="FD425">
        <v>1</v>
      </c>
      <c r="FE425">
        <v>1</v>
      </c>
      <c r="FF425">
        <v>0</v>
      </c>
      <c r="FG425">
        <v>0</v>
      </c>
      <c r="FH425">
        <v>2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1</v>
      </c>
      <c r="FP425">
        <v>0</v>
      </c>
      <c r="FQ425">
        <v>1</v>
      </c>
      <c r="FR425">
        <v>2</v>
      </c>
      <c r="FS425">
        <v>24</v>
      </c>
      <c r="FT425">
        <v>22</v>
      </c>
      <c r="FU425">
        <v>7</v>
      </c>
      <c r="FV425">
        <v>1</v>
      </c>
      <c r="FW425">
        <v>4</v>
      </c>
      <c r="FX425">
        <v>3</v>
      </c>
      <c r="FY425">
        <v>0</v>
      </c>
      <c r="FZ425">
        <v>0</v>
      </c>
      <c r="GA425">
        <v>2</v>
      </c>
      <c r="GB425">
        <v>1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1</v>
      </c>
      <c r="GN425">
        <v>0</v>
      </c>
      <c r="GO425">
        <v>0</v>
      </c>
      <c r="GP425">
        <v>2</v>
      </c>
      <c r="GQ425">
        <v>0</v>
      </c>
      <c r="GR425">
        <v>1</v>
      </c>
      <c r="GS425">
        <v>22</v>
      </c>
      <c r="GT425">
        <v>21</v>
      </c>
      <c r="GU425">
        <v>9</v>
      </c>
      <c r="GV425">
        <v>0</v>
      </c>
      <c r="GW425">
        <v>1</v>
      </c>
      <c r="GX425">
        <v>0</v>
      </c>
      <c r="GY425">
        <v>1</v>
      </c>
      <c r="GZ425">
        <v>0</v>
      </c>
      <c r="HA425">
        <v>2</v>
      </c>
      <c r="HB425">
        <v>0</v>
      </c>
      <c r="HC425">
        <v>0</v>
      </c>
      <c r="HD425">
        <v>0</v>
      </c>
      <c r="HE425">
        <v>1</v>
      </c>
      <c r="HF425">
        <v>0</v>
      </c>
      <c r="HG425">
        <v>0</v>
      </c>
      <c r="HH425">
        <v>1</v>
      </c>
      <c r="HI425">
        <v>0</v>
      </c>
      <c r="HJ425">
        <v>0</v>
      </c>
      <c r="HK425">
        <v>0</v>
      </c>
      <c r="HL425">
        <v>1</v>
      </c>
      <c r="HM425">
        <v>0</v>
      </c>
      <c r="HN425">
        <v>2</v>
      </c>
      <c r="HO425">
        <v>0</v>
      </c>
      <c r="HP425">
        <v>1</v>
      </c>
      <c r="HQ425">
        <v>0</v>
      </c>
      <c r="HR425">
        <v>2</v>
      </c>
      <c r="HS425">
        <v>21</v>
      </c>
      <c r="HT425">
        <v>3</v>
      </c>
      <c r="HU425">
        <v>3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3</v>
      </c>
    </row>
    <row r="426" spans="1:242">
      <c r="A426" t="s">
        <v>540</v>
      </c>
      <c r="B426" t="s">
        <v>539</v>
      </c>
      <c r="C426" t="str">
        <f>"081001"</f>
        <v>081001</v>
      </c>
      <c r="D426" t="s">
        <v>538</v>
      </c>
      <c r="E426">
        <v>3</v>
      </c>
      <c r="F426">
        <v>852</v>
      </c>
      <c r="G426">
        <v>650</v>
      </c>
      <c r="H426">
        <v>398</v>
      </c>
      <c r="I426">
        <v>252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252</v>
      </c>
      <c r="T426">
        <v>0</v>
      </c>
      <c r="U426">
        <v>0</v>
      </c>
      <c r="V426">
        <v>252</v>
      </c>
      <c r="W426">
        <v>12</v>
      </c>
      <c r="X426">
        <v>10</v>
      </c>
      <c r="Y426">
        <v>2</v>
      </c>
      <c r="Z426">
        <v>0</v>
      </c>
      <c r="AA426">
        <v>240</v>
      </c>
      <c r="AB426">
        <v>75</v>
      </c>
      <c r="AC426">
        <v>18</v>
      </c>
      <c r="AD426">
        <v>9</v>
      </c>
      <c r="AE426">
        <v>7</v>
      </c>
      <c r="AF426">
        <v>2</v>
      </c>
      <c r="AG426">
        <v>1</v>
      </c>
      <c r="AH426">
        <v>0</v>
      </c>
      <c r="AI426">
        <v>0</v>
      </c>
      <c r="AJ426">
        <v>0</v>
      </c>
      <c r="AK426">
        <v>1</v>
      </c>
      <c r="AL426">
        <v>0</v>
      </c>
      <c r="AM426">
        <v>25</v>
      </c>
      <c r="AN426">
        <v>0</v>
      </c>
      <c r="AO426">
        <v>1</v>
      </c>
      <c r="AP426">
        <v>0</v>
      </c>
      <c r="AQ426">
        <v>1</v>
      </c>
      <c r="AR426">
        <v>3</v>
      </c>
      <c r="AS426">
        <v>1</v>
      </c>
      <c r="AT426">
        <v>0</v>
      </c>
      <c r="AU426">
        <v>0</v>
      </c>
      <c r="AV426">
        <v>1</v>
      </c>
      <c r="AW426">
        <v>1</v>
      </c>
      <c r="AX426">
        <v>2</v>
      </c>
      <c r="AY426">
        <v>1</v>
      </c>
      <c r="AZ426">
        <v>1</v>
      </c>
      <c r="BA426">
        <v>75</v>
      </c>
      <c r="BB426">
        <v>53</v>
      </c>
      <c r="BC426">
        <v>22</v>
      </c>
      <c r="BD426">
        <v>10</v>
      </c>
      <c r="BE426">
        <v>2</v>
      </c>
      <c r="BF426">
        <v>2</v>
      </c>
      <c r="BG426">
        <v>9</v>
      </c>
      <c r="BH426">
        <v>1</v>
      </c>
      <c r="BI426">
        <v>0</v>
      </c>
      <c r="BJ426">
        <v>0</v>
      </c>
      <c r="BK426">
        <v>0</v>
      </c>
      <c r="BL426">
        <v>2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3</v>
      </c>
      <c r="BT426">
        <v>1</v>
      </c>
      <c r="BU426">
        <v>0</v>
      </c>
      <c r="BV426">
        <v>0</v>
      </c>
      <c r="BW426">
        <v>0</v>
      </c>
      <c r="BX426">
        <v>0</v>
      </c>
      <c r="BY426">
        <v>1</v>
      </c>
      <c r="BZ426">
        <v>0</v>
      </c>
      <c r="CA426">
        <v>53</v>
      </c>
      <c r="CB426">
        <v>12</v>
      </c>
      <c r="CC426">
        <v>2</v>
      </c>
      <c r="CD426">
        <v>4</v>
      </c>
      <c r="CE426">
        <v>1</v>
      </c>
      <c r="CF426">
        <v>0</v>
      </c>
      <c r="CG426">
        <v>1</v>
      </c>
      <c r="CH426">
        <v>0</v>
      </c>
      <c r="CI426">
        <v>0</v>
      </c>
      <c r="CJ426">
        <v>3</v>
      </c>
      <c r="CK426">
        <v>0</v>
      </c>
      <c r="CL426">
        <v>0</v>
      </c>
      <c r="CM426">
        <v>0</v>
      </c>
      <c r="CN426">
        <v>0</v>
      </c>
      <c r="CO426">
        <v>1</v>
      </c>
      <c r="CP426">
        <v>0</v>
      </c>
      <c r="CQ426">
        <v>0</v>
      </c>
      <c r="CR426">
        <v>0</v>
      </c>
      <c r="CS426">
        <v>12</v>
      </c>
      <c r="CT426">
        <v>11</v>
      </c>
      <c r="CU426">
        <v>8</v>
      </c>
      <c r="CV426">
        <v>0</v>
      </c>
      <c r="CW426">
        <v>0</v>
      </c>
      <c r="CX426">
        <v>1</v>
      </c>
      <c r="CY426">
        <v>0</v>
      </c>
      <c r="CZ426">
        <v>0</v>
      </c>
      <c r="DA426">
        <v>0</v>
      </c>
      <c r="DB426">
        <v>1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1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11</v>
      </c>
      <c r="DT426">
        <v>12</v>
      </c>
      <c r="DU426">
        <v>2</v>
      </c>
      <c r="DV426">
        <v>1</v>
      </c>
      <c r="DW426">
        <v>0</v>
      </c>
      <c r="DX426">
        <v>0</v>
      </c>
      <c r="DY426">
        <v>5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1</v>
      </c>
      <c r="EG426">
        <v>0</v>
      </c>
      <c r="EH426">
        <v>0</v>
      </c>
      <c r="EI426">
        <v>0</v>
      </c>
      <c r="EJ426">
        <v>1</v>
      </c>
      <c r="EK426">
        <v>0</v>
      </c>
      <c r="EL426">
        <v>0</v>
      </c>
      <c r="EM426">
        <v>0</v>
      </c>
      <c r="EN426">
        <v>0</v>
      </c>
      <c r="EO426">
        <v>2</v>
      </c>
      <c r="EP426">
        <v>0</v>
      </c>
      <c r="EQ426">
        <v>0</v>
      </c>
      <c r="ER426">
        <v>0</v>
      </c>
      <c r="ES426">
        <v>12</v>
      </c>
      <c r="ET426">
        <v>21</v>
      </c>
      <c r="EU426">
        <v>7</v>
      </c>
      <c r="EV426">
        <v>2</v>
      </c>
      <c r="EW426">
        <v>1</v>
      </c>
      <c r="EX426">
        <v>0</v>
      </c>
      <c r="EY426">
        <v>1</v>
      </c>
      <c r="EZ426">
        <v>0</v>
      </c>
      <c r="FA426">
        <v>0</v>
      </c>
      <c r="FB426">
        <v>1</v>
      </c>
      <c r="FC426">
        <v>0</v>
      </c>
      <c r="FD426">
        <v>0</v>
      </c>
      <c r="FE426">
        <v>3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2</v>
      </c>
      <c r="FR426">
        <v>4</v>
      </c>
      <c r="FS426">
        <v>21</v>
      </c>
      <c r="FT426">
        <v>37</v>
      </c>
      <c r="FU426">
        <v>12</v>
      </c>
      <c r="FV426">
        <v>2</v>
      </c>
      <c r="FW426">
        <v>3</v>
      </c>
      <c r="FX426">
        <v>0</v>
      </c>
      <c r="FY426">
        <v>0</v>
      </c>
      <c r="FZ426">
        <v>5</v>
      </c>
      <c r="GA426">
        <v>1</v>
      </c>
      <c r="GB426">
        <v>0</v>
      </c>
      <c r="GC426">
        <v>2</v>
      </c>
      <c r="GD426">
        <v>0</v>
      </c>
      <c r="GE426">
        <v>1</v>
      </c>
      <c r="GF426">
        <v>0</v>
      </c>
      <c r="GG426">
        <v>0</v>
      </c>
      <c r="GH426">
        <v>1</v>
      </c>
      <c r="GI426">
        <v>1</v>
      </c>
      <c r="GJ426">
        <v>0</v>
      </c>
      <c r="GK426">
        <v>1</v>
      </c>
      <c r="GL426">
        <v>2</v>
      </c>
      <c r="GM426">
        <v>0</v>
      </c>
      <c r="GN426">
        <v>1</v>
      </c>
      <c r="GO426">
        <v>0</v>
      </c>
      <c r="GP426">
        <v>2</v>
      </c>
      <c r="GQ426">
        <v>1</v>
      </c>
      <c r="GR426">
        <v>2</v>
      </c>
      <c r="GS426">
        <v>37</v>
      </c>
      <c r="GT426">
        <v>15</v>
      </c>
      <c r="GU426">
        <v>9</v>
      </c>
      <c r="GV426">
        <v>0</v>
      </c>
      <c r="GW426">
        <v>0</v>
      </c>
      <c r="GX426">
        <v>1</v>
      </c>
      <c r="GY426">
        <v>0</v>
      </c>
      <c r="GZ426">
        <v>0</v>
      </c>
      <c r="HA426">
        <v>1</v>
      </c>
      <c r="HB426">
        <v>0</v>
      </c>
      <c r="HC426">
        <v>0</v>
      </c>
      <c r="HD426">
        <v>1</v>
      </c>
      <c r="HE426">
        <v>0</v>
      </c>
      <c r="HF426">
        <v>0</v>
      </c>
      <c r="HG426">
        <v>0</v>
      </c>
      <c r="HH426">
        <v>1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2</v>
      </c>
      <c r="HS426">
        <v>15</v>
      </c>
      <c r="HT426">
        <v>4</v>
      </c>
      <c r="HU426">
        <v>1</v>
      </c>
      <c r="HV426">
        <v>0</v>
      </c>
      <c r="HW426">
        <v>0</v>
      </c>
      <c r="HX426">
        <v>0</v>
      </c>
      <c r="HY426">
        <v>1</v>
      </c>
      <c r="HZ426">
        <v>1</v>
      </c>
      <c r="IA426">
        <v>1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4</v>
      </c>
    </row>
    <row r="427" spans="1:242">
      <c r="A427" t="s">
        <v>537</v>
      </c>
      <c r="B427" t="s">
        <v>511</v>
      </c>
      <c r="C427" t="str">
        <f>"081002"</f>
        <v>081002</v>
      </c>
      <c r="D427" t="s">
        <v>536</v>
      </c>
      <c r="E427">
        <v>1</v>
      </c>
      <c r="F427">
        <v>2296</v>
      </c>
      <c r="G427">
        <v>1750</v>
      </c>
      <c r="H427">
        <v>779</v>
      </c>
      <c r="I427">
        <v>971</v>
      </c>
      <c r="J427">
        <v>0</v>
      </c>
      <c r="K427">
        <v>5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970</v>
      </c>
      <c r="T427">
        <v>0</v>
      </c>
      <c r="U427">
        <v>0</v>
      </c>
      <c r="V427">
        <v>970</v>
      </c>
      <c r="W427">
        <v>43</v>
      </c>
      <c r="X427">
        <v>23</v>
      </c>
      <c r="Y427">
        <v>20</v>
      </c>
      <c r="Z427">
        <v>0</v>
      </c>
      <c r="AA427">
        <v>927</v>
      </c>
      <c r="AB427">
        <v>238</v>
      </c>
      <c r="AC427">
        <v>83</v>
      </c>
      <c r="AD427">
        <v>17</v>
      </c>
      <c r="AE427">
        <v>35</v>
      </c>
      <c r="AF427">
        <v>23</v>
      </c>
      <c r="AG427">
        <v>8</v>
      </c>
      <c r="AH427">
        <v>6</v>
      </c>
      <c r="AI427">
        <v>0</v>
      </c>
      <c r="AJ427">
        <v>2</v>
      </c>
      <c r="AK427">
        <v>11</v>
      </c>
      <c r="AL427">
        <v>3</v>
      </c>
      <c r="AM427">
        <v>3</v>
      </c>
      <c r="AN427">
        <v>2</v>
      </c>
      <c r="AO427">
        <v>1</v>
      </c>
      <c r="AP427">
        <v>0</v>
      </c>
      <c r="AQ427">
        <v>1</v>
      </c>
      <c r="AR427">
        <v>33</v>
      </c>
      <c r="AS427">
        <v>2</v>
      </c>
      <c r="AT427">
        <v>1</v>
      </c>
      <c r="AU427">
        <v>0</v>
      </c>
      <c r="AV427">
        <v>0</v>
      </c>
      <c r="AW427">
        <v>0</v>
      </c>
      <c r="AX427">
        <v>0</v>
      </c>
      <c r="AY427">
        <v>2</v>
      </c>
      <c r="AZ427">
        <v>5</v>
      </c>
      <c r="BA427">
        <v>238</v>
      </c>
      <c r="BB427">
        <v>283</v>
      </c>
      <c r="BC427">
        <v>77</v>
      </c>
      <c r="BD427">
        <v>117</v>
      </c>
      <c r="BE427">
        <v>5</v>
      </c>
      <c r="BF427">
        <v>8</v>
      </c>
      <c r="BG427">
        <v>17</v>
      </c>
      <c r="BH427">
        <v>3</v>
      </c>
      <c r="BI427">
        <v>5</v>
      </c>
      <c r="BJ427">
        <v>1</v>
      </c>
      <c r="BK427">
        <v>5</v>
      </c>
      <c r="BL427">
        <v>1</v>
      </c>
      <c r="BM427">
        <v>0</v>
      </c>
      <c r="BN427">
        <v>2</v>
      </c>
      <c r="BO427">
        <v>4</v>
      </c>
      <c r="BP427">
        <v>1</v>
      </c>
      <c r="BQ427">
        <v>0</v>
      </c>
      <c r="BR427">
        <v>0</v>
      </c>
      <c r="BS427">
        <v>2</v>
      </c>
      <c r="BT427">
        <v>3</v>
      </c>
      <c r="BU427">
        <v>0</v>
      </c>
      <c r="BV427">
        <v>27</v>
      </c>
      <c r="BW427">
        <v>2</v>
      </c>
      <c r="BX427">
        <v>0</v>
      </c>
      <c r="BY427">
        <v>1</v>
      </c>
      <c r="BZ427">
        <v>2</v>
      </c>
      <c r="CA427">
        <v>283</v>
      </c>
      <c r="CB427">
        <v>30</v>
      </c>
      <c r="CC427">
        <v>12</v>
      </c>
      <c r="CD427">
        <v>3</v>
      </c>
      <c r="CE427">
        <v>2</v>
      </c>
      <c r="CF427">
        <v>5</v>
      </c>
      <c r="CG427">
        <v>0</v>
      </c>
      <c r="CH427">
        <v>1</v>
      </c>
      <c r="CI427">
        <v>1</v>
      </c>
      <c r="CJ427">
        <v>1</v>
      </c>
      <c r="CK427">
        <v>2</v>
      </c>
      <c r="CL427">
        <v>0</v>
      </c>
      <c r="CM427">
        <v>0</v>
      </c>
      <c r="CN427">
        <v>1</v>
      </c>
      <c r="CO427">
        <v>2</v>
      </c>
      <c r="CP427">
        <v>0</v>
      </c>
      <c r="CQ427">
        <v>0</v>
      </c>
      <c r="CR427">
        <v>0</v>
      </c>
      <c r="CS427">
        <v>30</v>
      </c>
      <c r="CT427">
        <v>36</v>
      </c>
      <c r="CU427">
        <v>14</v>
      </c>
      <c r="CV427">
        <v>2</v>
      </c>
      <c r="CW427">
        <v>3</v>
      </c>
      <c r="CX427">
        <v>1</v>
      </c>
      <c r="CY427">
        <v>0</v>
      </c>
      <c r="CZ427">
        <v>1</v>
      </c>
      <c r="DA427">
        <v>1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4</v>
      </c>
      <c r="DH427">
        <v>0</v>
      </c>
      <c r="DI427">
        <v>0</v>
      </c>
      <c r="DJ427">
        <v>1</v>
      </c>
      <c r="DK427">
        <v>1</v>
      </c>
      <c r="DL427">
        <v>0</v>
      </c>
      <c r="DM427">
        <v>2</v>
      </c>
      <c r="DN427">
        <v>1</v>
      </c>
      <c r="DO427">
        <v>3</v>
      </c>
      <c r="DP427">
        <v>0</v>
      </c>
      <c r="DQ427">
        <v>2</v>
      </c>
      <c r="DR427">
        <v>0</v>
      </c>
      <c r="DS427">
        <v>36</v>
      </c>
      <c r="DT427">
        <v>35</v>
      </c>
      <c r="DU427">
        <v>6</v>
      </c>
      <c r="DV427">
        <v>13</v>
      </c>
      <c r="DW427">
        <v>0</v>
      </c>
      <c r="DX427">
        <v>0</v>
      </c>
      <c r="DY427">
        <v>12</v>
      </c>
      <c r="DZ427">
        <v>0</v>
      </c>
      <c r="EA427">
        <v>0</v>
      </c>
      <c r="EB427">
        <v>2</v>
      </c>
      <c r="EC427">
        <v>0</v>
      </c>
      <c r="ED427">
        <v>1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1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35</v>
      </c>
      <c r="ET427">
        <v>106</v>
      </c>
      <c r="EU427">
        <v>46</v>
      </c>
      <c r="EV427">
        <v>14</v>
      </c>
      <c r="EW427">
        <v>4</v>
      </c>
      <c r="EX427">
        <v>0</v>
      </c>
      <c r="EY427">
        <v>3</v>
      </c>
      <c r="EZ427">
        <v>0</v>
      </c>
      <c r="FA427">
        <v>1</v>
      </c>
      <c r="FB427">
        <v>1</v>
      </c>
      <c r="FC427">
        <v>1</v>
      </c>
      <c r="FD427">
        <v>8</v>
      </c>
      <c r="FE427">
        <v>13</v>
      </c>
      <c r="FF427">
        <v>0</v>
      </c>
      <c r="FG427">
        <v>1</v>
      </c>
      <c r="FH427">
        <v>0</v>
      </c>
      <c r="FI427">
        <v>2</v>
      </c>
      <c r="FJ427">
        <v>0</v>
      </c>
      <c r="FK427">
        <v>1</v>
      </c>
      <c r="FL427">
        <v>4</v>
      </c>
      <c r="FM427">
        <v>1</v>
      </c>
      <c r="FN427">
        <v>0</v>
      </c>
      <c r="FO427">
        <v>1</v>
      </c>
      <c r="FP427">
        <v>1</v>
      </c>
      <c r="FQ427">
        <v>1</v>
      </c>
      <c r="FR427">
        <v>3</v>
      </c>
      <c r="FS427">
        <v>106</v>
      </c>
      <c r="FT427">
        <v>98</v>
      </c>
      <c r="FU427">
        <v>30</v>
      </c>
      <c r="FV427">
        <v>2</v>
      </c>
      <c r="FW427">
        <v>3</v>
      </c>
      <c r="FX427">
        <v>4</v>
      </c>
      <c r="FY427">
        <v>0</v>
      </c>
      <c r="FZ427">
        <v>10</v>
      </c>
      <c r="GA427">
        <v>5</v>
      </c>
      <c r="GB427">
        <v>3</v>
      </c>
      <c r="GC427">
        <v>0</v>
      </c>
      <c r="GD427">
        <v>0</v>
      </c>
      <c r="GE427">
        <v>2</v>
      </c>
      <c r="GF427">
        <v>1</v>
      </c>
      <c r="GG427">
        <v>10</v>
      </c>
      <c r="GH427">
        <v>0</v>
      </c>
      <c r="GI427">
        <v>1</v>
      </c>
      <c r="GJ427">
        <v>2</v>
      </c>
      <c r="GK427">
        <v>1</v>
      </c>
      <c r="GL427">
        <v>0</v>
      </c>
      <c r="GM427">
        <v>1</v>
      </c>
      <c r="GN427">
        <v>1</v>
      </c>
      <c r="GO427">
        <v>1</v>
      </c>
      <c r="GP427">
        <v>2</v>
      </c>
      <c r="GQ427">
        <v>10</v>
      </c>
      <c r="GR427">
        <v>9</v>
      </c>
      <c r="GS427">
        <v>98</v>
      </c>
      <c r="GT427">
        <v>95</v>
      </c>
      <c r="GU427">
        <v>56</v>
      </c>
      <c r="GV427">
        <v>1</v>
      </c>
      <c r="GW427">
        <v>1</v>
      </c>
      <c r="GX427">
        <v>5</v>
      </c>
      <c r="GY427">
        <v>1</v>
      </c>
      <c r="GZ427">
        <v>0</v>
      </c>
      <c r="HA427">
        <v>2</v>
      </c>
      <c r="HB427">
        <v>1</v>
      </c>
      <c r="HC427">
        <v>0</v>
      </c>
      <c r="HD427">
        <v>0</v>
      </c>
      <c r="HE427">
        <v>1</v>
      </c>
      <c r="HF427">
        <v>2</v>
      </c>
      <c r="HG427">
        <v>0</v>
      </c>
      <c r="HH427">
        <v>2</v>
      </c>
      <c r="HI427">
        <v>2</v>
      </c>
      <c r="HJ427">
        <v>0</v>
      </c>
      <c r="HK427">
        <v>0</v>
      </c>
      <c r="HL427">
        <v>1</v>
      </c>
      <c r="HM427">
        <v>0</v>
      </c>
      <c r="HN427">
        <v>18</v>
      </c>
      <c r="HO427">
        <v>1</v>
      </c>
      <c r="HP427">
        <v>0</v>
      </c>
      <c r="HQ427">
        <v>0</v>
      </c>
      <c r="HR427">
        <v>1</v>
      </c>
      <c r="HS427">
        <v>95</v>
      </c>
      <c r="HT427">
        <v>6</v>
      </c>
      <c r="HU427">
        <v>5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1</v>
      </c>
      <c r="IH427">
        <v>6</v>
      </c>
    </row>
    <row r="428" spans="1:242">
      <c r="A428" t="s">
        <v>535</v>
      </c>
      <c r="B428" t="s">
        <v>511</v>
      </c>
      <c r="C428" t="str">
        <f>"081002"</f>
        <v>081002</v>
      </c>
      <c r="D428" t="s">
        <v>534</v>
      </c>
      <c r="E428">
        <v>2</v>
      </c>
      <c r="F428">
        <v>1205</v>
      </c>
      <c r="G428">
        <v>920</v>
      </c>
      <c r="H428">
        <v>333</v>
      </c>
      <c r="I428">
        <v>587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587</v>
      </c>
      <c r="T428">
        <v>0</v>
      </c>
      <c r="U428">
        <v>0</v>
      </c>
      <c r="V428">
        <v>587</v>
      </c>
      <c r="W428">
        <v>16</v>
      </c>
      <c r="X428">
        <v>11</v>
      </c>
      <c r="Y428">
        <v>5</v>
      </c>
      <c r="Z428">
        <v>0</v>
      </c>
      <c r="AA428">
        <v>571</v>
      </c>
      <c r="AB428">
        <v>136</v>
      </c>
      <c r="AC428">
        <v>44</v>
      </c>
      <c r="AD428">
        <v>15</v>
      </c>
      <c r="AE428">
        <v>24</v>
      </c>
      <c r="AF428">
        <v>19</v>
      </c>
      <c r="AG428">
        <v>2</v>
      </c>
      <c r="AH428">
        <v>0</v>
      </c>
      <c r="AI428">
        <v>1</v>
      </c>
      <c r="AJ428">
        <v>4</v>
      </c>
      <c r="AK428">
        <v>4</v>
      </c>
      <c r="AL428">
        <v>1</v>
      </c>
      <c r="AM428">
        <v>3</v>
      </c>
      <c r="AN428">
        <v>0</v>
      </c>
      <c r="AO428">
        <v>0</v>
      </c>
      <c r="AP428">
        <v>0</v>
      </c>
      <c r="AQ428">
        <v>0</v>
      </c>
      <c r="AR428">
        <v>10</v>
      </c>
      <c r="AS428">
        <v>1</v>
      </c>
      <c r="AT428">
        <v>0</v>
      </c>
      <c r="AU428">
        <v>0</v>
      </c>
      <c r="AV428">
        <v>0</v>
      </c>
      <c r="AW428">
        <v>1</v>
      </c>
      <c r="AX428">
        <v>0</v>
      </c>
      <c r="AY428">
        <v>2</v>
      </c>
      <c r="AZ428">
        <v>5</v>
      </c>
      <c r="BA428">
        <v>136</v>
      </c>
      <c r="BB428">
        <v>169</v>
      </c>
      <c r="BC428">
        <v>60</v>
      </c>
      <c r="BD428">
        <v>65</v>
      </c>
      <c r="BE428">
        <v>4</v>
      </c>
      <c r="BF428">
        <v>2</v>
      </c>
      <c r="BG428">
        <v>6</v>
      </c>
      <c r="BH428">
        <v>0</v>
      </c>
      <c r="BI428">
        <v>6</v>
      </c>
      <c r="BJ428">
        <v>1</v>
      </c>
      <c r="BK428">
        <v>1</v>
      </c>
      <c r="BL428">
        <v>0</v>
      </c>
      <c r="BM428">
        <v>0</v>
      </c>
      <c r="BN428">
        <v>1</v>
      </c>
      <c r="BO428">
        <v>2</v>
      </c>
      <c r="BP428">
        <v>1</v>
      </c>
      <c r="BQ428">
        <v>0</v>
      </c>
      <c r="BR428">
        <v>2</v>
      </c>
      <c r="BS428">
        <v>1</v>
      </c>
      <c r="BT428">
        <v>6</v>
      </c>
      <c r="BU428">
        <v>1</v>
      </c>
      <c r="BV428">
        <v>8</v>
      </c>
      <c r="BW428">
        <v>0</v>
      </c>
      <c r="BX428">
        <v>0</v>
      </c>
      <c r="BY428">
        <v>0</v>
      </c>
      <c r="BZ428">
        <v>2</v>
      </c>
      <c r="CA428">
        <v>169</v>
      </c>
      <c r="CB428">
        <v>27</v>
      </c>
      <c r="CC428">
        <v>10</v>
      </c>
      <c r="CD428">
        <v>1</v>
      </c>
      <c r="CE428">
        <v>0</v>
      </c>
      <c r="CF428">
        <v>1</v>
      </c>
      <c r="CG428">
        <v>2</v>
      </c>
      <c r="CH428">
        <v>0</v>
      </c>
      <c r="CI428">
        <v>0</v>
      </c>
      <c r="CJ428">
        <v>1</v>
      </c>
      <c r="CK428">
        <v>1</v>
      </c>
      <c r="CL428">
        <v>0</v>
      </c>
      <c r="CM428">
        <v>0</v>
      </c>
      <c r="CN428">
        <v>3</v>
      </c>
      <c r="CO428">
        <v>0</v>
      </c>
      <c r="CP428">
        <v>1</v>
      </c>
      <c r="CQ428">
        <v>1</v>
      </c>
      <c r="CR428">
        <v>6</v>
      </c>
      <c r="CS428">
        <v>27</v>
      </c>
      <c r="CT428">
        <v>19</v>
      </c>
      <c r="CU428">
        <v>13</v>
      </c>
      <c r="CV428">
        <v>0</v>
      </c>
      <c r="CW428">
        <v>3</v>
      </c>
      <c r="CX428">
        <v>0</v>
      </c>
      <c r="CY428">
        <v>0</v>
      </c>
      <c r="CZ428">
        <v>0</v>
      </c>
      <c r="DA428">
        <v>1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1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1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19</v>
      </c>
      <c r="DT428">
        <v>16</v>
      </c>
      <c r="DU428">
        <v>4</v>
      </c>
      <c r="DV428">
        <v>7</v>
      </c>
      <c r="DW428">
        <v>0</v>
      </c>
      <c r="DX428">
        <v>0</v>
      </c>
      <c r="DY428">
        <v>4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1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16</v>
      </c>
      <c r="ET428">
        <v>113</v>
      </c>
      <c r="EU428">
        <v>52</v>
      </c>
      <c r="EV428">
        <v>10</v>
      </c>
      <c r="EW428">
        <v>2</v>
      </c>
      <c r="EX428">
        <v>0</v>
      </c>
      <c r="EY428">
        <v>0</v>
      </c>
      <c r="EZ428">
        <v>1</v>
      </c>
      <c r="FA428">
        <v>1</v>
      </c>
      <c r="FB428">
        <v>0</v>
      </c>
      <c r="FC428">
        <v>1</v>
      </c>
      <c r="FD428">
        <v>7</v>
      </c>
      <c r="FE428">
        <v>28</v>
      </c>
      <c r="FF428">
        <v>0</v>
      </c>
      <c r="FG428">
        <v>1</v>
      </c>
      <c r="FH428">
        <v>2</v>
      </c>
      <c r="FI428">
        <v>0</v>
      </c>
      <c r="FJ428">
        <v>1</v>
      </c>
      <c r="FK428">
        <v>0</v>
      </c>
      <c r="FL428">
        <v>1</v>
      </c>
      <c r="FM428">
        <v>2</v>
      </c>
      <c r="FN428">
        <v>0</v>
      </c>
      <c r="FO428">
        <v>1</v>
      </c>
      <c r="FP428">
        <v>0</v>
      </c>
      <c r="FQ428">
        <v>0</v>
      </c>
      <c r="FR428">
        <v>3</v>
      </c>
      <c r="FS428">
        <v>113</v>
      </c>
      <c r="FT428">
        <v>45</v>
      </c>
      <c r="FU428">
        <v>15</v>
      </c>
      <c r="FV428">
        <v>0</v>
      </c>
      <c r="FW428">
        <v>4</v>
      </c>
      <c r="FX428">
        <v>2</v>
      </c>
      <c r="FY428">
        <v>2</v>
      </c>
      <c r="FZ428">
        <v>6</v>
      </c>
      <c r="GA428">
        <v>0</v>
      </c>
      <c r="GB428">
        <v>2</v>
      </c>
      <c r="GC428">
        <v>0</v>
      </c>
      <c r="GD428">
        <v>1</v>
      </c>
      <c r="GE428">
        <v>0</v>
      </c>
      <c r="GF428">
        <v>2</v>
      </c>
      <c r="GG428">
        <v>1</v>
      </c>
      <c r="GH428">
        <v>1</v>
      </c>
      <c r="GI428">
        <v>2</v>
      </c>
      <c r="GJ428">
        <v>0</v>
      </c>
      <c r="GK428">
        <v>2</v>
      </c>
      <c r="GL428">
        <v>0</v>
      </c>
      <c r="GM428">
        <v>1</v>
      </c>
      <c r="GN428">
        <v>0</v>
      </c>
      <c r="GO428">
        <v>0</v>
      </c>
      <c r="GP428">
        <v>1</v>
      </c>
      <c r="GQ428">
        <v>1</v>
      </c>
      <c r="GR428">
        <v>2</v>
      </c>
      <c r="GS428">
        <v>45</v>
      </c>
      <c r="GT428">
        <v>42</v>
      </c>
      <c r="GU428">
        <v>18</v>
      </c>
      <c r="GV428">
        <v>2</v>
      </c>
      <c r="GW428">
        <v>0</v>
      </c>
      <c r="GX428">
        <v>4</v>
      </c>
      <c r="GY428">
        <v>1</v>
      </c>
      <c r="GZ428">
        <v>1</v>
      </c>
      <c r="HA428">
        <v>3</v>
      </c>
      <c r="HB428">
        <v>2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1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6</v>
      </c>
      <c r="HO428">
        <v>1</v>
      </c>
      <c r="HP428">
        <v>0</v>
      </c>
      <c r="HQ428">
        <v>0</v>
      </c>
      <c r="HR428">
        <v>3</v>
      </c>
      <c r="HS428">
        <v>42</v>
      </c>
      <c r="HT428">
        <v>4</v>
      </c>
      <c r="HU428">
        <v>2</v>
      </c>
      <c r="HV428">
        <v>1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1</v>
      </c>
      <c r="ID428">
        <v>0</v>
      </c>
      <c r="IE428">
        <v>0</v>
      </c>
      <c r="IF428">
        <v>0</v>
      </c>
      <c r="IG428">
        <v>0</v>
      </c>
      <c r="IH428">
        <v>4</v>
      </c>
    </row>
    <row r="429" spans="1:242">
      <c r="A429" t="s">
        <v>533</v>
      </c>
      <c r="B429" t="s">
        <v>511</v>
      </c>
      <c r="C429" t="str">
        <f>"081002"</f>
        <v>081002</v>
      </c>
      <c r="D429" t="s">
        <v>532</v>
      </c>
      <c r="E429">
        <v>3</v>
      </c>
      <c r="F429">
        <v>1995</v>
      </c>
      <c r="G429">
        <v>1520</v>
      </c>
      <c r="H429">
        <v>668</v>
      </c>
      <c r="I429">
        <v>852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852</v>
      </c>
      <c r="T429">
        <v>0</v>
      </c>
      <c r="U429">
        <v>0</v>
      </c>
      <c r="V429">
        <v>852</v>
      </c>
      <c r="W429">
        <v>16</v>
      </c>
      <c r="X429">
        <v>11</v>
      </c>
      <c r="Y429">
        <v>5</v>
      </c>
      <c r="Z429">
        <v>0</v>
      </c>
      <c r="AA429">
        <v>836</v>
      </c>
      <c r="AB429">
        <v>247</v>
      </c>
      <c r="AC429">
        <v>60</v>
      </c>
      <c r="AD429">
        <v>21</v>
      </c>
      <c r="AE429">
        <v>42</v>
      </c>
      <c r="AF429">
        <v>18</v>
      </c>
      <c r="AG429">
        <v>10</v>
      </c>
      <c r="AH429">
        <v>7</v>
      </c>
      <c r="AI429">
        <v>3</v>
      </c>
      <c r="AJ429">
        <v>4</v>
      </c>
      <c r="AK429">
        <v>3</v>
      </c>
      <c r="AL429">
        <v>0</v>
      </c>
      <c r="AM429">
        <v>4</v>
      </c>
      <c r="AN429">
        <v>0</v>
      </c>
      <c r="AO429">
        <v>4</v>
      </c>
      <c r="AP429">
        <v>1</v>
      </c>
      <c r="AQ429">
        <v>2</v>
      </c>
      <c r="AR429">
        <v>45</v>
      </c>
      <c r="AS429">
        <v>0</v>
      </c>
      <c r="AT429">
        <v>0</v>
      </c>
      <c r="AU429">
        <v>0</v>
      </c>
      <c r="AV429">
        <v>3</v>
      </c>
      <c r="AW429">
        <v>4</v>
      </c>
      <c r="AX429">
        <v>0</v>
      </c>
      <c r="AY429">
        <v>6</v>
      </c>
      <c r="AZ429">
        <v>10</v>
      </c>
      <c r="BA429">
        <v>247</v>
      </c>
      <c r="BB429">
        <v>247</v>
      </c>
      <c r="BC429">
        <v>87</v>
      </c>
      <c r="BD429">
        <v>96</v>
      </c>
      <c r="BE429">
        <v>1</v>
      </c>
      <c r="BF429">
        <v>8</v>
      </c>
      <c r="BG429">
        <v>9</v>
      </c>
      <c r="BH429">
        <v>0</v>
      </c>
      <c r="BI429">
        <v>0</v>
      </c>
      <c r="BJ429">
        <v>1</v>
      </c>
      <c r="BK429">
        <v>3</v>
      </c>
      <c r="BL429">
        <v>1</v>
      </c>
      <c r="BM429">
        <v>2</v>
      </c>
      <c r="BN429">
        <v>2</v>
      </c>
      <c r="BO429">
        <v>2</v>
      </c>
      <c r="BP429">
        <v>4</v>
      </c>
      <c r="BQ429">
        <v>0</v>
      </c>
      <c r="BR429">
        <v>0</v>
      </c>
      <c r="BS429">
        <v>4</v>
      </c>
      <c r="BT429">
        <v>6</v>
      </c>
      <c r="BU429">
        <v>0</v>
      </c>
      <c r="BV429">
        <v>15</v>
      </c>
      <c r="BW429">
        <v>4</v>
      </c>
      <c r="BX429">
        <v>1</v>
      </c>
      <c r="BY429">
        <v>0</v>
      </c>
      <c r="BZ429">
        <v>1</v>
      </c>
      <c r="CA429">
        <v>247</v>
      </c>
      <c r="CB429">
        <v>37</v>
      </c>
      <c r="CC429">
        <v>7</v>
      </c>
      <c r="CD429">
        <v>9</v>
      </c>
      <c r="CE429">
        <v>2</v>
      </c>
      <c r="CF429">
        <v>3</v>
      </c>
      <c r="CG429">
        <v>1</v>
      </c>
      <c r="CH429">
        <v>1</v>
      </c>
      <c r="CI429">
        <v>3</v>
      </c>
      <c r="CJ429">
        <v>3</v>
      </c>
      <c r="CK429">
        <v>0</v>
      </c>
      <c r="CL429">
        <v>0</v>
      </c>
      <c r="CM429">
        <v>0</v>
      </c>
      <c r="CN429">
        <v>3</v>
      </c>
      <c r="CO429">
        <v>1</v>
      </c>
      <c r="CP429">
        <v>1</v>
      </c>
      <c r="CQ429">
        <v>0</v>
      </c>
      <c r="CR429">
        <v>3</v>
      </c>
      <c r="CS429">
        <v>37</v>
      </c>
      <c r="CT429">
        <v>39</v>
      </c>
      <c r="CU429">
        <v>21</v>
      </c>
      <c r="CV429">
        <v>0</v>
      </c>
      <c r="CW429">
        <v>3</v>
      </c>
      <c r="CX429">
        <v>0</v>
      </c>
      <c r="CY429">
        <v>1</v>
      </c>
      <c r="CZ429">
        <v>0</v>
      </c>
      <c r="DA429">
        <v>0</v>
      </c>
      <c r="DB429">
        <v>0</v>
      </c>
      <c r="DC429">
        <v>0</v>
      </c>
      <c r="DD429">
        <v>1</v>
      </c>
      <c r="DE429">
        <v>0</v>
      </c>
      <c r="DF429">
        <v>2</v>
      </c>
      <c r="DG429">
        <v>1</v>
      </c>
      <c r="DH429">
        <v>1</v>
      </c>
      <c r="DI429">
        <v>1</v>
      </c>
      <c r="DJ429">
        <v>3</v>
      </c>
      <c r="DK429">
        <v>0</v>
      </c>
      <c r="DL429">
        <v>1</v>
      </c>
      <c r="DM429">
        <v>2</v>
      </c>
      <c r="DN429">
        <v>0</v>
      </c>
      <c r="DO429">
        <v>0</v>
      </c>
      <c r="DP429">
        <v>0</v>
      </c>
      <c r="DQ429">
        <v>0</v>
      </c>
      <c r="DR429">
        <v>2</v>
      </c>
      <c r="DS429">
        <v>39</v>
      </c>
      <c r="DT429">
        <v>28</v>
      </c>
      <c r="DU429">
        <v>3</v>
      </c>
      <c r="DV429">
        <v>7</v>
      </c>
      <c r="DW429">
        <v>3</v>
      </c>
      <c r="DX429">
        <v>1</v>
      </c>
      <c r="DY429">
        <v>8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1</v>
      </c>
      <c r="EK429">
        <v>0</v>
      </c>
      <c r="EL429">
        <v>0</v>
      </c>
      <c r="EM429">
        <v>0</v>
      </c>
      <c r="EN429">
        <v>2</v>
      </c>
      <c r="EO429">
        <v>0</v>
      </c>
      <c r="EP429">
        <v>0</v>
      </c>
      <c r="EQ429">
        <v>1</v>
      </c>
      <c r="ER429">
        <v>2</v>
      </c>
      <c r="ES429">
        <v>28</v>
      </c>
      <c r="ET429">
        <v>111</v>
      </c>
      <c r="EU429">
        <v>37</v>
      </c>
      <c r="EV429">
        <v>7</v>
      </c>
      <c r="EW429">
        <v>4</v>
      </c>
      <c r="EX429">
        <v>2</v>
      </c>
      <c r="EY429">
        <v>2</v>
      </c>
      <c r="EZ429">
        <v>0</v>
      </c>
      <c r="FA429">
        <v>2</v>
      </c>
      <c r="FB429">
        <v>0</v>
      </c>
      <c r="FC429">
        <v>0</v>
      </c>
      <c r="FD429">
        <v>15</v>
      </c>
      <c r="FE429">
        <v>25</v>
      </c>
      <c r="FF429">
        <v>0</v>
      </c>
      <c r="FG429">
        <v>1</v>
      </c>
      <c r="FH429">
        <v>1</v>
      </c>
      <c r="FI429">
        <v>3</v>
      </c>
      <c r="FJ429">
        <v>2</v>
      </c>
      <c r="FK429">
        <v>1</v>
      </c>
      <c r="FL429">
        <v>2</v>
      </c>
      <c r="FM429">
        <v>0</v>
      </c>
      <c r="FN429">
        <v>0</v>
      </c>
      <c r="FO429">
        <v>1</v>
      </c>
      <c r="FP429">
        <v>0</v>
      </c>
      <c r="FQ429">
        <v>0</v>
      </c>
      <c r="FR429">
        <v>6</v>
      </c>
      <c r="FS429">
        <v>111</v>
      </c>
      <c r="FT429">
        <v>60</v>
      </c>
      <c r="FU429">
        <v>15</v>
      </c>
      <c r="FV429">
        <v>3</v>
      </c>
      <c r="FW429">
        <v>2</v>
      </c>
      <c r="FX429">
        <v>3</v>
      </c>
      <c r="FY429">
        <v>0</v>
      </c>
      <c r="FZ429">
        <v>8</v>
      </c>
      <c r="GA429">
        <v>4</v>
      </c>
      <c r="GB429">
        <v>4</v>
      </c>
      <c r="GC429">
        <v>2</v>
      </c>
      <c r="GD429">
        <v>0</v>
      </c>
      <c r="GE429">
        <v>0</v>
      </c>
      <c r="GF429">
        <v>1</v>
      </c>
      <c r="GG429">
        <v>8</v>
      </c>
      <c r="GH429">
        <v>0</v>
      </c>
      <c r="GI429">
        <v>0</v>
      </c>
      <c r="GJ429">
        <v>0</v>
      </c>
      <c r="GK429">
        <v>0</v>
      </c>
      <c r="GL429">
        <v>3</v>
      </c>
      <c r="GM429">
        <v>0</v>
      </c>
      <c r="GN429">
        <v>0</v>
      </c>
      <c r="GO429">
        <v>0</v>
      </c>
      <c r="GP429">
        <v>4</v>
      </c>
      <c r="GQ429">
        <v>2</v>
      </c>
      <c r="GR429">
        <v>1</v>
      </c>
      <c r="GS429">
        <v>60</v>
      </c>
      <c r="GT429">
        <v>65</v>
      </c>
      <c r="GU429">
        <v>25</v>
      </c>
      <c r="GV429">
        <v>8</v>
      </c>
      <c r="GW429">
        <v>2</v>
      </c>
      <c r="GX429">
        <v>1</v>
      </c>
      <c r="GY429">
        <v>2</v>
      </c>
      <c r="GZ429">
        <v>6</v>
      </c>
      <c r="HA429">
        <v>0</v>
      </c>
      <c r="HB429">
        <v>2</v>
      </c>
      <c r="HC429">
        <v>1</v>
      </c>
      <c r="HD429">
        <v>0</v>
      </c>
      <c r="HE429">
        <v>0</v>
      </c>
      <c r="HF429">
        <v>0</v>
      </c>
      <c r="HG429">
        <v>0</v>
      </c>
      <c r="HH429">
        <v>1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13</v>
      </c>
      <c r="HO429">
        <v>1</v>
      </c>
      <c r="HP429">
        <v>0</v>
      </c>
      <c r="HQ429">
        <v>0</v>
      </c>
      <c r="HR429">
        <v>3</v>
      </c>
      <c r="HS429">
        <v>65</v>
      </c>
      <c r="HT429">
        <v>2</v>
      </c>
      <c r="HU429">
        <v>1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1</v>
      </c>
      <c r="ID429">
        <v>0</v>
      </c>
      <c r="IE429">
        <v>0</v>
      </c>
      <c r="IF429">
        <v>0</v>
      </c>
      <c r="IG429">
        <v>0</v>
      </c>
      <c r="IH429">
        <v>2</v>
      </c>
    </row>
    <row r="430" spans="1:242">
      <c r="A430" t="s">
        <v>531</v>
      </c>
      <c r="B430" t="s">
        <v>511</v>
      </c>
      <c r="C430" t="str">
        <f>"081002"</f>
        <v>081002</v>
      </c>
      <c r="D430" t="s">
        <v>530</v>
      </c>
      <c r="E430">
        <v>4</v>
      </c>
      <c r="F430">
        <v>1736</v>
      </c>
      <c r="G430">
        <v>1330</v>
      </c>
      <c r="H430">
        <v>471</v>
      </c>
      <c r="I430">
        <v>859</v>
      </c>
      <c r="J430">
        <v>1</v>
      </c>
      <c r="K430">
        <v>5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858</v>
      </c>
      <c r="T430">
        <v>0</v>
      </c>
      <c r="U430">
        <v>0</v>
      </c>
      <c r="V430">
        <v>858</v>
      </c>
      <c r="W430">
        <v>16</v>
      </c>
      <c r="X430">
        <v>14</v>
      </c>
      <c r="Y430">
        <v>2</v>
      </c>
      <c r="Z430">
        <v>0</v>
      </c>
      <c r="AA430">
        <v>842</v>
      </c>
      <c r="AB430">
        <v>238</v>
      </c>
      <c r="AC430">
        <v>60</v>
      </c>
      <c r="AD430">
        <v>23</v>
      </c>
      <c r="AE430">
        <v>44</v>
      </c>
      <c r="AF430">
        <v>23</v>
      </c>
      <c r="AG430">
        <v>12</v>
      </c>
      <c r="AH430">
        <v>2</v>
      </c>
      <c r="AI430">
        <v>2</v>
      </c>
      <c r="AJ430">
        <v>0</v>
      </c>
      <c r="AK430">
        <v>13</v>
      </c>
      <c r="AL430">
        <v>0</v>
      </c>
      <c r="AM430">
        <v>3</v>
      </c>
      <c r="AN430">
        <v>3</v>
      </c>
      <c r="AO430">
        <v>2</v>
      </c>
      <c r="AP430">
        <v>1</v>
      </c>
      <c r="AQ430">
        <v>2</v>
      </c>
      <c r="AR430">
        <v>35</v>
      </c>
      <c r="AS430">
        <v>2</v>
      </c>
      <c r="AT430">
        <v>1</v>
      </c>
      <c r="AU430">
        <v>0</v>
      </c>
      <c r="AV430">
        <v>1</v>
      </c>
      <c r="AW430">
        <v>1</v>
      </c>
      <c r="AX430">
        <v>0</v>
      </c>
      <c r="AY430">
        <v>3</v>
      </c>
      <c r="AZ430">
        <v>5</v>
      </c>
      <c r="BA430">
        <v>238</v>
      </c>
      <c r="BB430">
        <v>238</v>
      </c>
      <c r="BC430">
        <v>69</v>
      </c>
      <c r="BD430">
        <v>95</v>
      </c>
      <c r="BE430">
        <v>3</v>
      </c>
      <c r="BF430">
        <v>6</v>
      </c>
      <c r="BG430">
        <v>15</v>
      </c>
      <c r="BH430">
        <v>1</v>
      </c>
      <c r="BI430">
        <v>8</v>
      </c>
      <c r="BJ430">
        <v>2</v>
      </c>
      <c r="BK430">
        <v>0</v>
      </c>
      <c r="BL430">
        <v>3</v>
      </c>
      <c r="BM430">
        <v>0</v>
      </c>
      <c r="BN430">
        <v>1</v>
      </c>
      <c r="BO430">
        <v>0</v>
      </c>
      <c r="BP430">
        <v>5</v>
      </c>
      <c r="BQ430">
        <v>0</v>
      </c>
      <c r="BR430">
        <v>0</v>
      </c>
      <c r="BS430">
        <v>3</v>
      </c>
      <c r="BT430">
        <v>3</v>
      </c>
      <c r="BU430">
        <v>2</v>
      </c>
      <c r="BV430">
        <v>16</v>
      </c>
      <c r="BW430">
        <v>2</v>
      </c>
      <c r="BX430">
        <v>1</v>
      </c>
      <c r="BY430">
        <v>0</v>
      </c>
      <c r="BZ430">
        <v>3</v>
      </c>
      <c r="CA430">
        <v>238</v>
      </c>
      <c r="CB430">
        <v>25</v>
      </c>
      <c r="CC430">
        <v>9</v>
      </c>
      <c r="CD430">
        <v>4</v>
      </c>
      <c r="CE430">
        <v>1</v>
      </c>
      <c r="CF430">
        <v>2</v>
      </c>
      <c r="CG430">
        <v>0</v>
      </c>
      <c r="CH430">
        <v>1</v>
      </c>
      <c r="CI430">
        <v>0</v>
      </c>
      <c r="CJ430">
        <v>2</v>
      </c>
      <c r="CK430">
        <v>0</v>
      </c>
      <c r="CL430">
        <v>0</v>
      </c>
      <c r="CM430">
        <v>1</v>
      </c>
      <c r="CN430">
        <v>0</v>
      </c>
      <c r="CO430">
        <v>3</v>
      </c>
      <c r="CP430">
        <v>0</v>
      </c>
      <c r="CQ430">
        <v>1</v>
      </c>
      <c r="CR430">
        <v>1</v>
      </c>
      <c r="CS430">
        <v>25</v>
      </c>
      <c r="CT430">
        <v>32</v>
      </c>
      <c r="CU430">
        <v>17</v>
      </c>
      <c r="CV430">
        <v>1</v>
      </c>
      <c r="CW430">
        <v>1</v>
      </c>
      <c r="CX430">
        <v>0</v>
      </c>
      <c r="CY430">
        <v>1</v>
      </c>
      <c r="CZ430">
        <v>1</v>
      </c>
      <c r="DA430">
        <v>0</v>
      </c>
      <c r="DB430">
        <v>0</v>
      </c>
      <c r="DC430">
        <v>1</v>
      </c>
      <c r="DD430">
        <v>2</v>
      </c>
      <c r="DE430">
        <v>0</v>
      </c>
      <c r="DF430">
        <v>1</v>
      </c>
      <c r="DG430">
        <v>1</v>
      </c>
      <c r="DH430">
        <v>0</v>
      </c>
      <c r="DI430">
        <v>1</v>
      </c>
      <c r="DJ430">
        <v>1</v>
      </c>
      <c r="DK430">
        <v>0</v>
      </c>
      <c r="DL430">
        <v>0</v>
      </c>
      <c r="DM430">
        <v>1</v>
      </c>
      <c r="DN430">
        <v>1</v>
      </c>
      <c r="DO430">
        <v>1</v>
      </c>
      <c r="DP430">
        <v>0</v>
      </c>
      <c r="DQ430">
        <v>1</v>
      </c>
      <c r="DR430">
        <v>0</v>
      </c>
      <c r="DS430">
        <v>32</v>
      </c>
      <c r="DT430">
        <v>28</v>
      </c>
      <c r="DU430">
        <v>3</v>
      </c>
      <c r="DV430">
        <v>9</v>
      </c>
      <c r="DW430">
        <v>1</v>
      </c>
      <c r="DX430">
        <v>0</v>
      </c>
      <c r="DY430">
        <v>11</v>
      </c>
      <c r="DZ430">
        <v>0</v>
      </c>
      <c r="EA430">
        <v>0</v>
      </c>
      <c r="EB430">
        <v>0</v>
      </c>
      <c r="EC430">
        <v>1</v>
      </c>
      <c r="ED430">
        <v>0</v>
      </c>
      <c r="EE430">
        <v>0</v>
      </c>
      <c r="EF430">
        <v>1</v>
      </c>
      <c r="EG430">
        <v>0</v>
      </c>
      <c r="EH430">
        <v>1</v>
      </c>
      <c r="EI430">
        <v>0</v>
      </c>
      <c r="EJ430">
        <v>1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28</v>
      </c>
      <c r="ET430">
        <v>137</v>
      </c>
      <c r="EU430">
        <v>61</v>
      </c>
      <c r="EV430">
        <v>5</v>
      </c>
      <c r="EW430">
        <v>5</v>
      </c>
      <c r="EX430">
        <v>1</v>
      </c>
      <c r="EY430">
        <v>4</v>
      </c>
      <c r="EZ430">
        <v>0</v>
      </c>
      <c r="FA430">
        <v>4</v>
      </c>
      <c r="FB430">
        <v>2</v>
      </c>
      <c r="FC430">
        <v>1</v>
      </c>
      <c r="FD430">
        <v>7</v>
      </c>
      <c r="FE430">
        <v>25</v>
      </c>
      <c r="FF430">
        <v>1</v>
      </c>
      <c r="FG430">
        <v>0</v>
      </c>
      <c r="FH430">
        <v>1</v>
      </c>
      <c r="FI430">
        <v>4</v>
      </c>
      <c r="FJ430">
        <v>1</v>
      </c>
      <c r="FK430">
        <v>0</v>
      </c>
      <c r="FL430">
        <v>0</v>
      </c>
      <c r="FM430">
        <v>1</v>
      </c>
      <c r="FN430">
        <v>0</v>
      </c>
      <c r="FO430">
        <v>0</v>
      </c>
      <c r="FP430">
        <v>1</v>
      </c>
      <c r="FQ430">
        <v>0</v>
      </c>
      <c r="FR430">
        <v>13</v>
      </c>
      <c r="FS430">
        <v>137</v>
      </c>
      <c r="FT430">
        <v>60</v>
      </c>
      <c r="FU430">
        <v>10</v>
      </c>
      <c r="FV430">
        <v>4</v>
      </c>
      <c r="FW430">
        <v>3</v>
      </c>
      <c r="FX430">
        <v>0</v>
      </c>
      <c r="FY430">
        <v>1</v>
      </c>
      <c r="FZ430">
        <v>16</v>
      </c>
      <c r="GA430">
        <v>4</v>
      </c>
      <c r="GB430">
        <v>5</v>
      </c>
      <c r="GC430">
        <v>0</v>
      </c>
      <c r="GD430">
        <v>0</v>
      </c>
      <c r="GE430">
        <v>0</v>
      </c>
      <c r="GF430">
        <v>2</v>
      </c>
      <c r="GG430">
        <v>4</v>
      </c>
      <c r="GH430">
        <v>0</v>
      </c>
      <c r="GI430">
        <v>0</v>
      </c>
      <c r="GJ430">
        <v>1</v>
      </c>
      <c r="GK430">
        <v>0</v>
      </c>
      <c r="GL430">
        <v>0</v>
      </c>
      <c r="GM430">
        <v>0</v>
      </c>
      <c r="GN430">
        <v>3</v>
      </c>
      <c r="GO430">
        <v>1</v>
      </c>
      <c r="GP430">
        <v>1</v>
      </c>
      <c r="GQ430">
        <v>2</v>
      </c>
      <c r="GR430">
        <v>3</v>
      </c>
      <c r="GS430">
        <v>60</v>
      </c>
      <c r="GT430">
        <v>78</v>
      </c>
      <c r="GU430">
        <v>37</v>
      </c>
      <c r="GV430">
        <v>1</v>
      </c>
      <c r="GW430">
        <v>0</v>
      </c>
      <c r="GX430">
        <v>8</v>
      </c>
      <c r="GY430">
        <v>0</v>
      </c>
      <c r="GZ430">
        <v>0</v>
      </c>
      <c r="HA430">
        <v>0</v>
      </c>
      <c r="HB430">
        <v>1</v>
      </c>
      <c r="HC430">
        <v>0</v>
      </c>
      <c r="HD430">
        <v>0</v>
      </c>
      <c r="HE430">
        <v>0</v>
      </c>
      <c r="HF430">
        <v>1</v>
      </c>
      <c r="HG430">
        <v>0</v>
      </c>
      <c r="HH430">
        <v>2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25</v>
      </c>
      <c r="HO430">
        <v>1</v>
      </c>
      <c r="HP430">
        <v>0</v>
      </c>
      <c r="HQ430">
        <v>0</v>
      </c>
      <c r="HR430">
        <v>2</v>
      </c>
      <c r="HS430">
        <v>78</v>
      </c>
      <c r="HT430">
        <v>6</v>
      </c>
      <c r="HU430">
        <v>0</v>
      </c>
      <c r="HV430">
        <v>2</v>
      </c>
      <c r="HW430">
        <v>0</v>
      </c>
      <c r="HX430">
        <v>1</v>
      </c>
      <c r="HY430">
        <v>0</v>
      </c>
      <c r="HZ430">
        <v>2</v>
      </c>
      <c r="IA430">
        <v>1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6</v>
      </c>
    </row>
    <row r="431" spans="1:242">
      <c r="A431" t="s">
        <v>529</v>
      </c>
      <c r="B431" t="s">
        <v>511</v>
      </c>
      <c r="C431" t="str">
        <f>"081002"</f>
        <v>081002</v>
      </c>
      <c r="D431" t="s">
        <v>422</v>
      </c>
      <c r="E431">
        <v>5</v>
      </c>
      <c r="F431">
        <v>1651</v>
      </c>
      <c r="G431">
        <v>1260</v>
      </c>
      <c r="H431">
        <v>541</v>
      </c>
      <c r="I431">
        <v>719</v>
      </c>
      <c r="J431">
        <v>0</v>
      </c>
      <c r="K431">
        <v>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719</v>
      </c>
      <c r="T431">
        <v>0</v>
      </c>
      <c r="U431">
        <v>0</v>
      </c>
      <c r="V431">
        <v>719</v>
      </c>
      <c r="W431">
        <v>19</v>
      </c>
      <c r="X431">
        <v>13</v>
      </c>
      <c r="Y431">
        <v>6</v>
      </c>
      <c r="Z431">
        <v>0</v>
      </c>
      <c r="AA431">
        <v>700</v>
      </c>
      <c r="AB431">
        <v>177</v>
      </c>
      <c r="AC431">
        <v>39</v>
      </c>
      <c r="AD431">
        <v>19</v>
      </c>
      <c r="AE431">
        <v>35</v>
      </c>
      <c r="AF431">
        <v>18</v>
      </c>
      <c r="AG431">
        <v>2</v>
      </c>
      <c r="AH431">
        <v>0</v>
      </c>
      <c r="AI431">
        <v>2</v>
      </c>
      <c r="AJ431">
        <v>4</v>
      </c>
      <c r="AK431">
        <v>5</v>
      </c>
      <c r="AL431">
        <v>0</v>
      </c>
      <c r="AM431">
        <v>1</v>
      </c>
      <c r="AN431">
        <v>4</v>
      </c>
      <c r="AO431">
        <v>1</v>
      </c>
      <c r="AP431">
        <v>1</v>
      </c>
      <c r="AQ431">
        <v>0</v>
      </c>
      <c r="AR431">
        <v>33</v>
      </c>
      <c r="AS431">
        <v>2</v>
      </c>
      <c r="AT431">
        <v>1</v>
      </c>
      <c r="AU431">
        <v>0</v>
      </c>
      <c r="AV431">
        <v>0</v>
      </c>
      <c r="AW431">
        <v>0</v>
      </c>
      <c r="AX431">
        <v>1</v>
      </c>
      <c r="AY431">
        <v>5</v>
      </c>
      <c r="AZ431">
        <v>4</v>
      </c>
      <c r="BA431">
        <v>177</v>
      </c>
      <c r="BB431">
        <v>206</v>
      </c>
      <c r="BC431">
        <v>71</v>
      </c>
      <c r="BD431">
        <v>82</v>
      </c>
      <c r="BE431">
        <v>3</v>
      </c>
      <c r="BF431">
        <v>2</v>
      </c>
      <c r="BG431">
        <v>7</v>
      </c>
      <c r="BH431">
        <v>0</v>
      </c>
      <c r="BI431">
        <v>6</v>
      </c>
      <c r="BJ431">
        <v>0</v>
      </c>
      <c r="BK431">
        <v>4</v>
      </c>
      <c r="BL431">
        <v>0</v>
      </c>
      <c r="BM431">
        <v>0</v>
      </c>
      <c r="BN431">
        <v>0</v>
      </c>
      <c r="BO431">
        <v>2</v>
      </c>
      <c r="BP431">
        <v>1</v>
      </c>
      <c r="BQ431">
        <v>0</v>
      </c>
      <c r="BR431">
        <v>1</v>
      </c>
      <c r="BS431">
        <v>3</v>
      </c>
      <c r="BT431">
        <v>0</v>
      </c>
      <c r="BU431">
        <v>0</v>
      </c>
      <c r="BV431">
        <v>18</v>
      </c>
      <c r="BW431">
        <v>2</v>
      </c>
      <c r="BX431">
        <v>1</v>
      </c>
      <c r="BY431">
        <v>0</v>
      </c>
      <c r="BZ431">
        <v>3</v>
      </c>
      <c r="CA431">
        <v>206</v>
      </c>
      <c r="CB431">
        <v>33</v>
      </c>
      <c r="CC431">
        <v>11</v>
      </c>
      <c r="CD431">
        <v>7</v>
      </c>
      <c r="CE431">
        <v>0</v>
      </c>
      <c r="CF431">
        <v>0</v>
      </c>
      <c r="CG431">
        <v>6</v>
      </c>
      <c r="CH431">
        <v>3</v>
      </c>
      <c r="CI431">
        <v>1</v>
      </c>
      <c r="CJ431">
        <v>2</v>
      </c>
      <c r="CK431">
        <v>0</v>
      </c>
      <c r="CL431">
        <v>0</v>
      </c>
      <c r="CM431">
        <v>0</v>
      </c>
      <c r="CN431">
        <v>1</v>
      </c>
      <c r="CO431">
        <v>0</v>
      </c>
      <c r="CP431">
        <v>0</v>
      </c>
      <c r="CQ431">
        <v>2</v>
      </c>
      <c r="CR431">
        <v>0</v>
      </c>
      <c r="CS431">
        <v>33</v>
      </c>
      <c r="CT431">
        <v>29</v>
      </c>
      <c r="CU431">
        <v>11</v>
      </c>
      <c r="CV431">
        <v>2</v>
      </c>
      <c r="CW431">
        <v>1</v>
      </c>
      <c r="CX431">
        <v>3</v>
      </c>
      <c r="CY431">
        <v>0</v>
      </c>
      <c r="CZ431">
        <v>0</v>
      </c>
      <c r="DA431">
        <v>1</v>
      </c>
      <c r="DB431">
        <v>0</v>
      </c>
      <c r="DC431">
        <v>0</v>
      </c>
      <c r="DD431">
        <v>1</v>
      </c>
      <c r="DE431">
        <v>1</v>
      </c>
      <c r="DF431">
        <v>0</v>
      </c>
      <c r="DG431">
        <v>1</v>
      </c>
      <c r="DH431">
        <v>1</v>
      </c>
      <c r="DI431">
        <v>0</v>
      </c>
      <c r="DJ431">
        <v>4</v>
      </c>
      <c r="DK431">
        <v>0</v>
      </c>
      <c r="DL431">
        <v>0</v>
      </c>
      <c r="DM431">
        <v>1</v>
      </c>
      <c r="DN431">
        <v>2</v>
      </c>
      <c r="DO431">
        <v>0</v>
      </c>
      <c r="DP431">
        <v>0</v>
      </c>
      <c r="DQ431">
        <v>0</v>
      </c>
      <c r="DR431">
        <v>0</v>
      </c>
      <c r="DS431">
        <v>29</v>
      </c>
      <c r="DT431">
        <v>27</v>
      </c>
      <c r="DU431">
        <v>3</v>
      </c>
      <c r="DV431">
        <v>5</v>
      </c>
      <c r="DW431">
        <v>3</v>
      </c>
      <c r="DX431">
        <v>0</v>
      </c>
      <c r="DY431">
        <v>13</v>
      </c>
      <c r="DZ431">
        <v>0</v>
      </c>
      <c r="EA431">
        <v>0</v>
      </c>
      <c r="EB431">
        <v>1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1</v>
      </c>
      <c r="EN431">
        <v>0</v>
      </c>
      <c r="EO431">
        <v>1</v>
      </c>
      <c r="EP431">
        <v>0</v>
      </c>
      <c r="EQ431">
        <v>0</v>
      </c>
      <c r="ER431">
        <v>0</v>
      </c>
      <c r="ES431">
        <v>27</v>
      </c>
      <c r="ET431">
        <v>90</v>
      </c>
      <c r="EU431">
        <v>26</v>
      </c>
      <c r="EV431">
        <v>3</v>
      </c>
      <c r="EW431">
        <v>1</v>
      </c>
      <c r="EX431">
        <v>0</v>
      </c>
      <c r="EY431">
        <v>0</v>
      </c>
      <c r="EZ431">
        <v>0</v>
      </c>
      <c r="FA431">
        <v>0</v>
      </c>
      <c r="FB431">
        <v>1</v>
      </c>
      <c r="FC431">
        <v>3</v>
      </c>
      <c r="FD431">
        <v>16</v>
      </c>
      <c r="FE431">
        <v>29</v>
      </c>
      <c r="FF431">
        <v>0</v>
      </c>
      <c r="FG431">
        <v>2</v>
      </c>
      <c r="FH431">
        <v>0</v>
      </c>
      <c r="FI431">
        <v>1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2</v>
      </c>
      <c r="FP431">
        <v>1</v>
      </c>
      <c r="FQ431">
        <v>0</v>
      </c>
      <c r="FR431">
        <v>5</v>
      </c>
      <c r="FS431">
        <v>90</v>
      </c>
      <c r="FT431">
        <v>66</v>
      </c>
      <c r="FU431">
        <v>21</v>
      </c>
      <c r="FV431">
        <v>1</v>
      </c>
      <c r="FW431">
        <v>0</v>
      </c>
      <c r="FX431">
        <v>1</v>
      </c>
      <c r="FY431">
        <v>1</v>
      </c>
      <c r="FZ431">
        <v>11</v>
      </c>
      <c r="GA431">
        <v>6</v>
      </c>
      <c r="GB431">
        <v>2</v>
      </c>
      <c r="GC431">
        <v>0</v>
      </c>
      <c r="GD431">
        <v>1</v>
      </c>
      <c r="GE431">
        <v>1</v>
      </c>
      <c r="GF431">
        <v>2</v>
      </c>
      <c r="GG431">
        <v>10</v>
      </c>
      <c r="GH431">
        <v>0</v>
      </c>
      <c r="GI431">
        <v>0</v>
      </c>
      <c r="GJ431">
        <v>1</v>
      </c>
      <c r="GK431">
        <v>1</v>
      </c>
      <c r="GL431">
        <v>1</v>
      </c>
      <c r="GM431">
        <v>0</v>
      </c>
      <c r="GN431">
        <v>0</v>
      </c>
      <c r="GO431">
        <v>0</v>
      </c>
      <c r="GP431">
        <v>1</v>
      </c>
      <c r="GQ431">
        <v>1</v>
      </c>
      <c r="GR431">
        <v>4</v>
      </c>
      <c r="GS431">
        <v>66</v>
      </c>
      <c r="GT431">
        <v>67</v>
      </c>
      <c r="GU431">
        <v>26</v>
      </c>
      <c r="GV431">
        <v>6</v>
      </c>
      <c r="GW431">
        <v>3</v>
      </c>
      <c r="GX431">
        <v>9</v>
      </c>
      <c r="GY431">
        <v>0</v>
      </c>
      <c r="GZ431">
        <v>0</v>
      </c>
      <c r="HA431">
        <v>0</v>
      </c>
      <c r="HB431">
        <v>3</v>
      </c>
      <c r="HC431">
        <v>1</v>
      </c>
      <c r="HD431">
        <v>0</v>
      </c>
      <c r="HE431">
        <v>1</v>
      </c>
      <c r="HF431">
        <v>1</v>
      </c>
      <c r="HG431">
        <v>1</v>
      </c>
      <c r="HH431">
        <v>0</v>
      </c>
      <c r="HI431">
        <v>2</v>
      </c>
      <c r="HJ431">
        <v>0</v>
      </c>
      <c r="HK431">
        <v>0</v>
      </c>
      <c r="HL431">
        <v>0</v>
      </c>
      <c r="HM431">
        <v>0</v>
      </c>
      <c r="HN431">
        <v>12</v>
      </c>
      <c r="HO431">
        <v>0</v>
      </c>
      <c r="HP431">
        <v>0</v>
      </c>
      <c r="HQ431">
        <v>2</v>
      </c>
      <c r="HR431">
        <v>0</v>
      </c>
      <c r="HS431">
        <v>67</v>
      </c>
      <c r="HT431">
        <v>5</v>
      </c>
      <c r="HU431">
        <v>0</v>
      </c>
      <c r="HV431">
        <v>0</v>
      </c>
      <c r="HW431">
        <v>0</v>
      </c>
      <c r="HX431">
        <v>0</v>
      </c>
      <c r="HY431">
        <v>1</v>
      </c>
      <c r="HZ431">
        <v>3</v>
      </c>
      <c r="IA431">
        <v>0</v>
      </c>
      <c r="IB431">
        <v>0</v>
      </c>
      <c r="IC431">
        <v>0</v>
      </c>
      <c r="ID431">
        <v>1</v>
      </c>
      <c r="IE431">
        <v>0</v>
      </c>
      <c r="IF431">
        <v>0</v>
      </c>
      <c r="IG431">
        <v>0</v>
      </c>
      <c r="IH431">
        <v>5</v>
      </c>
    </row>
    <row r="432" spans="1:242">
      <c r="A432" t="s">
        <v>528</v>
      </c>
      <c r="B432" t="s">
        <v>511</v>
      </c>
      <c r="C432" t="str">
        <f>"081002"</f>
        <v>081002</v>
      </c>
      <c r="D432" t="s">
        <v>527</v>
      </c>
      <c r="E432">
        <v>6</v>
      </c>
      <c r="F432">
        <v>709</v>
      </c>
      <c r="G432">
        <v>539</v>
      </c>
      <c r="H432">
        <v>247</v>
      </c>
      <c r="I432">
        <v>292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292</v>
      </c>
      <c r="T432">
        <v>0</v>
      </c>
      <c r="U432">
        <v>0</v>
      </c>
      <c r="V432">
        <v>292</v>
      </c>
      <c r="W432">
        <v>9</v>
      </c>
      <c r="X432">
        <v>8</v>
      </c>
      <c r="Y432">
        <v>1</v>
      </c>
      <c r="Z432">
        <v>0</v>
      </c>
      <c r="AA432">
        <v>283</v>
      </c>
      <c r="AB432">
        <v>73</v>
      </c>
      <c r="AC432">
        <v>16</v>
      </c>
      <c r="AD432">
        <v>19</v>
      </c>
      <c r="AE432">
        <v>10</v>
      </c>
      <c r="AF432">
        <v>6</v>
      </c>
      <c r="AG432">
        <v>3</v>
      </c>
      <c r="AH432">
        <v>1</v>
      </c>
      <c r="AI432">
        <v>1</v>
      </c>
      <c r="AJ432">
        <v>0</v>
      </c>
      <c r="AK432">
        <v>4</v>
      </c>
      <c r="AL432">
        <v>0</v>
      </c>
      <c r="AM432">
        <v>0</v>
      </c>
      <c r="AN432">
        <v>0</v>
      </c>
      <c r="AO432">
        <v>0</v>
      </c>
      <c r="AP432">
        <v>1</v>
      </c>
      <c r="AQ432">
        <v>0</v>
      </c>
      <c r="AR432">
        <v>9</v>
      </c>
      <c r="AS432">
        <v>0</v>
      </c>
      <c r="AT432">
        <v>0</v>
      </c>
      <c r="AU432">
        <v>1</v>
      </c>
      <c r="AV432">
        <v>0</v>
      </c>
      <c r="AW432">
        <v>0</v>
      </c>
      <c r="AX432">
        <v>0</v>
      </c>
      <c r="AY432">
        <v>1</v>
      </c>
      <c r="AZ432">
        <v>1</v>
      </c>
      <c r="BA432">
        <v>73</v>
      </c>
      <c r="BB432">
        <v>96</v>
      </c>
      <c r="BC432">
        <v>35</v>
      </c>
      <c r="BD432">
        <v>29</v>
      </c>
      <c r="BE432">
        <v>4</v>
      </c>
      <c r="BF432">
        <v>0</v>
      </c>
      <c r="BG432">
        <v>7</v>
      </c>
      <c r="BH432">
        <v>0</v>
      </c>
      <c r="BI432">
        <v>0</v>
      </c>
      <c r="BJ432">
        <v>2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1</v>
      </c>
      <c r="BT432">
        <v>2</v>
      </c>
      <c r="BU432">
        <v>0</v>
      </c>
      <c r="BV432">
        <v>11</v>
      </c>
      <c r="BW432">
        <v>0</v>
      </c>
      <c r="BX432">
        <v>1</v>
      </c>
      <c r="BY432">
        <v>1</v>
      </c>
      <c r="BZ432">
        <v>3</v>
      </c>
      <c r="CA432">
        <v>96</v>
      </c>
      <c r="CB432">
        <v>12</v>
      </c>
      <c r="CC432">
        <v>8</v>
      </c>
      <c r="CD432">
        <v>1</v>
      </c>
      <c r="CE432">
        <v>0</v>
      </c>
      <c r="CF432">
        <v>1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1</v>
      </c>
      <c r="CM432">
        <v>0</v>
      </c>
      <c r="CN432">
        <v>0</v>
      </c>
      <c r="CO432">
        <v>0</v>
      </c>
      <c r="CP432">
        <v>1</v>
      </c>
      <c r="CQ432">
        <v>0</v>
      </c>
      <c r="CR432">
        <v>0</v>
      </c>
      <c r="CS432">
        <v>12</v>
      </c>
      <c r="CT432">
        <v>10</v>
      </c>
      <c r="CU432">
        <v>6</v>
      </c>
      <c r="CV432">
        <v>1</v>
      </c>
      <c r="CW432">
        <v>0</v>
      </c>
      <c r="CX432">
        <v>0</v>
      </c>
      <c r="CY432">
        <v>0</v>
      </c>
      <c r="CZ432">
        <v>1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1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1</v>
      </c>
      <c r="DR432">
        <v>0</v>
      </c>
      <c r="DS432">
        <v>10</v>
      </c>
      <c r="DT432">
        <v>8</v>
      </c>
      <c r="DU432">
        <v>2</v>
      </c>
      <c r="DV432">
        <v>4</v>
      </c>
      <c r="DW432">
        <v>0</v>
      </c>
      <c r="DX432">
        <v>0</v>
      </c>
      <c r="DY432">
        <v>1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1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8</v>
      </c>
      <c r="ET432">
        <v>21</v>
      </c>
      <c r="EU432">
        <v>2</v>
      </c>
      <c r="EV432">
        <v>0</v>
      </c>
      <c r="EW432">
        <v>0</v>
      </c>
      <c r="EX432">
        <v>0</v>
      </c>
      <c r="EY432">
        <v>1</v>
      </c>
      <c r="EZ432">
        <v>0</v>
      </c>
      <c r="FA432">
        <v>0</v>
      </c>
      <c r="FB432">
        <v>0</v>
      </c>
      <c r="FC432">
        <v>1</v>
      </c>
      <c r="FD432">
        <v>1</v>
      </c>
      <c r="FE432">
        <v>14</v>
      </c>
      <c r="FF432">
        <v>0</v>
      </c>
      <c r="FG432">
        <v>0</v>
      </c>
      <c r="FH432">
        <v>0</v>
      </c>
      <c r="FI432">
        <v>2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21</v>
      </c>
      <c r="FT432">
        <v>35</v>
      </c>
      <c r="FU432">
        <v>7</v>
      </c>
      <c r="FV432">
        <v>0</v>
      </c>
      <c r="FW432">
        <v>2</v>
      </c>
      <c r="FX432">
        <v>2</v>
      </c>
      <c r="FY432">
        <v>1</v>
      </c>
      <c r="FZ432">
        <v>7</v>
      </c>
      <c r="GA432">
        <v>1</v>
      </c>
      <c r="GB432">
        <v>2</v>
      </c>
      <c r="GC432">
        <v>1</v>
      </c>
      <c r="GD432">
        <v>1</v>
      </c>
      <c r="GE432">
        <v>2</v>
      </c>
      <c r="GF432">
        <v>1</v>
      </c>
      <c r="GG432">
        <v>1</v>
      </c>
      <c r="GH432">
        <v>0</v>
      </c>
      <c r="GI432">
        <v>1</v>
      </c>
      <c r="GJ432">
        <v>0</v>
      </c>
      <c r="GK432">
        <v>0</v>
      </c>
      <c r="GL432">
        <v>1</v>
      </c>
      <c r="GM432">
        <v>0</v>
      </c>
      <c r="GN432">
        <v>0</v>
      </c>
      <c r="GO432">
        <v>0</v>
      </c>
      <c r="GP432">
        <v>3</v>
      </c>
      <c r="GQ432">
        <v>2</v>
      </c>
      <c r="GR432">
        <v>0</v>
      </c>
      <c r="GS432">
        <v>35</v>
      </c>
      <c r="GT432">
        <v>23</v>
      </c>
      <c r="GU432">
        <v>8</v>
      </c>
      <c r="GV432">
        <v>1</v>
      </c>
      <c r="GW432">
        <v>2</v>
      </c>
      <c r="GX432">
        <v>7</v>
      </c>
      <c r="GY432">
        <v>1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4</v>
      </c>
      <c r="HO432">
        <v>0</v>
      </c>
      <c r="HP432">
        <v>0</v>
      </c>
      <c r="HQ432">
        <v>0</v>
      </c>
      <c r="HR432">
        <v>0</v>
      </c>
      <c r="HS432">
        <v>23</v>
      </c>
      <c r="HT432">
        <v>5</v>
      </c>
      <c r="HU432">
        <v>1</v>
      </c>
      <c r="HV432">
        <v>0</v>
      </c>
      <c r="HW432">
        <v>0</v>
      </c>
      <c r="HX432">
        <v>0</v>
      </c>
      <c r="HY432">
        <v>0</v>
      </c>
      <c r="HZ432">
        <v>1</v>
      </c>
      <c r="IA432">
        <v>0</v>
      </c>
      <c r="IB432">
        <v>0</v>
      </c>
      <c r="IC432">
        <v>2</v>
      </c>
      <c r="ID432">
        <v>0</v>
      </c>
      <c r="IE432">
        <v>0</v>
      </c>
      <c r="IF432">
        <v>0</v>
      </c>
      <c r="IG432">
        <v>1</v>
      </c>
      <c r="IH432">
        <v>5</v>
      </c>
    </row>
    <row r="433" spans="1:242">
      <c r="A433" t="s">
        <v>526</v>
      </c>
      <c r="B433" t="s">
        <v>511</v>
      </c>
      <c r="C433" t="str">
        <f>"081002"</f>
        <v>081002</v>
      </c>
      <c r="D433" t="s">
        <v>525</v>
      </c>
      <c r="E433">
        <v>7</v>
      </c>
      <c r="F433">
        <v>2122</v>
      </c>
      <c r="G433">
        <v>1620</v>
      </c>
      <c r="H433">
        <v>597</v>
      </c>
      <c r="I433">
        <v>1023</v>
      </c>
      <c r="J433">
        <v>0</v>
      </c>
      <c r="K433">
        <v>9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1023</v>
      </c>
      <c r="T433">
        <v>0</v>
      </c>
      <c r="U433">
        <v>0</v>
      </c>
      <c r="V433">
        <v>1023</v>
      </c>
      <c r="W433">
        <v>18</v>
      </c>
      <c r="X433">
        <v>15</v>
      </c>
      <c r="Y433">
        <v>3</v>
      </c>
      <c r="Z433">
        <v>0</v>
      </c>
      <c r="AA433">
        <v>1005</v>
      </c>
      <c r="AB433">
        <v>269</v>
      </c>
      <c r="AC433">
        <v>62</v>
      </c>
      <c r="AD433">
        <v>43</v>
      </c>
      <c r="AE433">
        <v>25</v>
      </c>
      <c r="AF433">
        <v>27</v>
      </c>
      <c r="AG433">
        <v>4</v>
      </c>
      <c r="AH433">
        <v>10</v>
      </c>
      <c r="AI433">
        <v>6</v>
      </c>
      <c r="AJ433">
        <v>5</v>
      </c>
      <c r="AK433">
        <v>12</v>
      </c>
      <c r="AL433">
        <v>0</v>
      </c>
      <c r="AM433">
        <v>1</v>
      </c>
      <c r="AN433">
        <v>1</v>
      </c>
      <c r="AO433">
        <v>1</v>
      </c>
      <c r="AP433">
        <v>4</v>
      </c>
      <c r="AQ433">
        <v>0</v>
      </c>
      <c r="AR433">
        <v>48</v>
      </c>
      <c r="AS433">
        <v>3</v>
      </c>
      <c r="AT433">
        <v>3</v>
      </c>
      <c r="AU433">
        <v>0</v>
      </c>
      <c r="AV433">
        <v>2</v>
      </c>
      <c r="AW433">
        <v>0</v>
      </c>
      <c r="AX433">
        <v>1</v>
      </c>
      <c r="AY433">
        <v>3</v>
      </c>
      <c r="AZ433">
        <v>8</v>
      </c>
      <c r="BA433">
        <v>269</v>
      </c>
      <c r="BB433">
        <v>307</v>
      </c>
      <c r="BC433">
        <v>97</v>
      </c>
      <c r="BD433">
        <v>112</v>
      </c>
      <c r="BE433">
        <v>6</v>
      </c>
      <c r="BF433">
        <v>1</v>
      </c>
      <c r="BG433">
        <v>17</v>
      </c>
      <c r="BH433">
        <v>3</v>
      </c>
      <c r="BI433">
        <v>4</v>
      </c>
      <c r="BJ433">
        <v>0</v>
      </c>
      <c r="BK433">
        <v>2</v>
      </c>
      <c r="BL433">
        <v>6</v>
      </c>
      <c r="BM433">
        <v>1</v>
      </c>
      <c r="BN433">
        <v>3</v>
      </c>
      <c r="BO433">
        <v>1</v>
      </c>
      <c r="BP433">
        <v>4</v>
      </c>
      <c r="BQ433">
        <v>0</v>
      </c>
      <c r="BR433">
        <v>0</v>
      </c>
      <c r="BS433">
        <v>4</v>
      </c>
      <c r="BT433">
        <v>2</v>
      </c>
      <c r="BU433">
        <v>1</v>
      </c>
      <c r="BV433">
        <v>31</v>
      </c>
      <c r="BW433">
        <v>5</v>
      </c>
      <c r="BX433">
        <v>2</v>
      </c>
      <c r="BY433">
        <v>1</v>
      </c>
      <c r="BZ433">
        <v>4</v>
      </c>
      <c r="CA433">
        <v>307</v>
      </c>
      <c r="CB433">
        <v>41</v>
      </c>
      <c r="CC433">
        <v>22</v>
      </c>
      <c r="CD433">
        <v>1</v>
      </c>
      <c r="CE433">
        <v>0</v>
      </c>
      <c r="CF433">
        <v>0</v>
      </c>
      <c r="CG433">
        <v>5</v>
      </c>
      <c r="CH433">
        <v>1</v>
      </c>
      <c r="CI433">
        <v>0</v>
      </c>
      <c r="CJ433">
        <v>1</v>
      </c>
      <c r="CK433">
        <v>2</v>
      </c>
      <c r="CL433">
        <v>0</v>
      </c>
      <c r="CM433">
        <v>0</v>
      </c>
      <c r="CN433">
        <v>0</v>
      </c>
      <c r="CO433">
        <v>0</v>
      </c>
      <c r="CP433">
        <v>3</v>
      </c>
      <c r="CQ433">
        <v>0</v>
      </c>
      <c r="CR433">
        <v>6</v>
      </c>
      <c r="CS433">
        <v>41</v>
      </c>
      <c r="CT433">
        <v>53</v>
      </c>
      <c r="CU433">
        <v>33</v>
      </c>
      <c r="CV433">
        <v>2</v>
      </c>
      <c r="CW433">
        <v>0</v>
      </c>
      <c r="CX433">
        <v>1</v>
      </c>
      <c r="CY433">
        <v>0</v>
      </c>
      <c r="CZ433">
        <v>2</v>
      </c>
      <c r="DA433">
        <v>2</v>
      </c>
      <c r="DB433">
        <v>0</v>
      </c>
      <c r="DC433">
        <v>0</v>
      </c>
      <c r="DD433">
        <v>0</v>
      </c>
      <c r="DE433">
        <v>2</v>
      </c>
      <c r="DF433">
        <v>2</v>
      </c>
      <c r="DG433">
        <v>0</v>
      </c>
      <c r="DH433">
        <v>0</v>
      </c>
      <c r="DI433">
        <v>0</v>
      </c>
      <c r="DJ433">
        <v>6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2</v>
      </c>
      <c r="DQ433">
        <v>1</v>
      </c>
      <c r="DR433">
        <v>0</v>
      </c>
      <c r="DS433">
        <v>53</v>
      </c>
      <c r="DT433">
        <v>45</v>
      </c>
      <c r="DU433">
        <v>6</v>
      </c>
      <c r="DV433">
        <v>7</v>
      </c>
      <c r="DW433">
        <v>0</v>
      </c>
      <c r="DX433">
        <v>2</v>
      </c>
      <c r="DY433">
        <v>25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2</v>
      </c>
      <c r="EG433">
        <v>1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1</v>
      </c>
      <c r="EN433">
        <v>1</v>
      </c>
      <c r="EO433">
        <v>0</v>
      </c>
      <c r="EP433">
        <v>0</v>
      </c>
      <c r="EQ433">
        <v>0</v>
      </c>
      <c r="ER433">
        <v>0</v>
      </c>
      <c r="ES433">
        <v>45</v>
      </c>
      <c r="ET433">
        <v>110</v>
      </c>
      <c r="EU433">
        <v>32</v>
      </c>
      <c r="EV433">
        <v>7</v>
      </c>
      <c r="EW433">
        <v>4</v>
      </c>
      <c r="EX433">
        <v>2</v>
      </c>
      <c r="EY433">
        <v>4</v>
      </c>
      <c r="EZ433">
        <v>0</v>
      </c>
      <c r="FA433">
        <v>2</v>
      </c>
      <c r="FB433">
        <v>2</v>
      </c>
      <c r="FC433">
        <v>1</v>
      </c>
      <c r="FD433">
        <v>12</v>
      </c>
      <c r="FE433">
        <v>30</v>
      </c>
      <c r="FF433">
        <v>0</v>
      </c>
      <c r="FG433">
        <v>3</v>
      </c>
      <c r="FH433">
        <v>1</v>
      </c>
      <c r="FI433">
        <v>0</v>
      </c>
      <c r="FJ433">
        <v>1</v>
      </c>
      <c r="FK433">
        <v>0</v>
      </c>
      <c r="FL433">
        <v>2</v>
      </c>
      <c r="FM433">
        <v>0</v>
      </c>
      <c r="FN433">
        <v>0</v>
      </c>
      <c r="FO433">
        <v>1</v>
      </c>
      <c r="FP433">
        <v>1</v>
      </c>
      <c r="FQ433">
        <v>0</v>
      </c>
      <c r="FR433">
        <v>5</v>
      </c>
      <c r="FS433">
        <v>110</v>
      </c>
      <c r="FT433">
        <v>78</v>
      </c>
      <c r="FU433">
        <v>15</v>
      </c>
      <c r="FV433">
        <v>2</v>
      </c>
      <c r="FW433">
        <v>4</v>
      </c>
      <c r="FX433">
        <v>3</v>
      </c>
      <c r="FY433">
        <v>2</v>
      </c>
      <c r="FZ433">
        <v>24</v>
      </c>
      <c r="GA433">
        <v>4</v>
      </c>
      <c r="GB433">
        <v>2</v>
      </c>
      <c r="GC433">
        <v>1</v>
      </c>
      <c r="GD433">
        <v>0</v>
      </c>
      <c r="GE433">
        <v>3</v>
      </c>
      <c r="GF433">
        <v>0</v>
      </c>
      <c r="GG433">
        <v>0</v>
      </c>
      <c r="GH433">
        <v>0</v>
      </c>
      <c r="GI433">
        <v>3</v>
      </c>
      <c r="GJ433">
        <v>1</v>
      </c>
      <c r="GK433">
        <v>0</v>
      </c>
      <c r="GL433">
        <v>2</v>
      </c>
      <c r="GM433">
        <v>1</v>
      </c>
      <c r="GN433">
        <v>2</v>
      </c>
      <c r="GO433">
        <v>1</v>
      </c>
      <c r="GP433">
        <v>5</v>
      </c>
      <c r="GQ433">
        <v>0</v>
      </c>
      <c r="GR433">
        <v>3</v>
      </c>
      <c r="GS433">
        <v>78</v>
      </c>
      <c r="GT433">
        <v>96</v>
      </c>
      <c r="GU433">
        <v>39</v>
      </c>
      <c r="GV433">
        <v>10</v>
      </c>
      <c r="GW433">
        <v>6</v>
      </c>
      <c r="GX433">
        <v>11</v>
      </c>
      <c r="GY433">
        <v>0</v>
      </c>
      <c r="GZ433">
        <v>2</v>
      </c>
      <c r="HA433">
        <v>1</v>
      </c>
      <c r="HB433">
        <v>6</v>
      </c>
      <c r="HC433">
        <v>0</v>
      </c>
      <c r="HD433">
        <v>0</v>
      </c>
      <c r="HE433">
        <v>0</v>
      </c>
      <c r="HF433">
        <v>1</v>
      </c>
      <c r="HG433">
        <v>0</v>
      </c>
      <c r="HH433">
        <v>2</v>
      </c>
      <c r="HI433">
        <v>2</v>
      </c>
      <c r="HJ433">
        <v>2</v>
      </c>
      <c r="HK433">
        <v>0</v>
      </c>
      <c r="HL433">
        <v>0</v>
      </c>
      <c r="HM433">
        <v>0</v>
      </c>
      <c r="HN433">
        <v>10</v>
      </c>
      <c r="HO433">
        <v>0</v>
      </c>
      <c r="HP433">
        <v>0</v>
      </c>
      <c r="HQ433">
        <v>1</v>
      </c>
      <c r="HR433">
        <v>3</v>
      </c>
      <c r="HS433">
        <v>96</v>
      </c>
      <c r="HT433">
        <v>6</v>
      </c>
      <c r="HU433">
        <v>4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1</v>
      </c>
      <c r="IB433">
        <v>0</v>
      </c>
      <c r="IC433">
        <v>1</v>
      </c>
      <c r="ID433">
        <v>0</v>
      </c>
      <c r="IE433">
        <v>0</v>
      </c>
      <c r="IF433">
        <v>0</v>
      </c>
      <c r="IG433">
        <v>0</v>
      </c>
      <c r="IH433">
        <v>6</v>
      </c>
    </row>
    <row r="434" spans="1:242">
      <c r="A434" t="s">
        <v>524</v>
      </c>
      <c r="B434" t="s">
        <v>511</v>
      </c>
      <c r="C434" t="str">
        <f>"081002"</f>
        <v>081002</v>
      </c>
      <c r="D434" t="s">
        <v>523</v>
      </c>
      <c r="E434">
        <v>8</v>
      </c>
      <c r="F434">
        <v>1284</v>
      </c>
      <c r="G434">
        <v>990</v>
      </c>
      <c r="H434">
        <v>418</v>
      </c>
      <c r="I434">
        <v>572</v>
      </c>
      <c r="J434">
        <v>1</v>
      </c>
      <c r="K434">
        <v>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572</v>
      </c>
      <c r="T434">
        <v>0</v>
      </c>
      <c r="U434">
        <v>0</v>
      </c>
      <c r="V434">
        <v>572</v>
      </c>
      <c r="W434">
        <v>8</v>
      </c>
      <c r="X434">
        <v>4</v>
      </c>
      <c r="Y434">
        <v>4</v>
      </c>
      <c r="Z434">
        <v>0</v>
      </c>
      <c r="AA434">
        <v>564</v>
      </c>
      <c r="AB434">
        <v>146</v>
      </c>
      <c r="AC434">
        <v>39</v>
      </c>
      <c r="AD434">
        <v>15</v>
      </c>
      <c r="AE434">
        <v>22</v>
      </c>
      <c r="AF434">
        <v>17</v>
      </c>
      <c r="AG434">
        <v>1</v>
      </c>
      <c r="AH434">
        <v>0</v>
      </c>
      <c r="AI434">
        <v>2</v>
      </c>
      <c r="AJ434">
        <v>2</v>
      </c>
      <c r="AK434">
        <v>2</v>
      </c>
      <c r="AL434">
        <v>1</v>
      </c>
      <c r="AM434">
        <v>4</v>
      </c>
      <c r="AN434">
        <v>0</v>
      </c>
      <c r="AO434">
        <v>0</v>
      </c>
      <c r="AP434">
        <v>0</v>
      </c>
      <c r="AQ434">
        <v>2</v>
      </c>
      <c r="AR434">
        <v>29</v>
      </c>
      <c r="AS434">
        <v>1</v>
      </c>
      <c r="AT434">
        <v>4</v>
      </c>
      <c r="AU434">
        <v>0</v>
      </c>
      <c r="AV434">
        <v>0</v>
      </c>
      <c r="AW434">
        <v>1</v>
      </c>
      <c r="AX434">
        <v>1</v>
      </c>
      <c r="AY434">
        <v>0</v>
      </c>
      <c r="AZ434">
        <v>3</v>
      </c>
      <c r="BA434">
        <v>146</v>
      </c>
      <c r="BB434">
        <v>152</v>
      </c>
      <c r="BC434">
        <v>53</v>
      </c>
      <c r="BD434">
        <v>59</v>
      </c>
      <c r="BE434">
        <v>4</v>
      </c>
      <c r="BF434">
        <v>5</v>
      </c>
      <c r="BG434">
        <v>11</v>
      </c>
      <c r="BH434">
        <v>0</v>
      </c>
      <c r="BI434">
        <v>0</v>
      </c>
      <c r="BJ434">
        <v>0</v>
      </c>
      <c r="BK434">
        <v>2</v>
      </c>
      <c r="BL434">
        <v>2</v>
      </c>
      <c r="BM434">
        <v>0</v>
      </c>
      <c r="BN434">
        <v>0</v>
      </c>
      <c r="BO434">
        <v>1</v>
      </c>
      <c r="BP434">
        <v>2</v>
      </c>
      <c r="BQ434">
        <v>1</v>
      </c>
      <c r="BR434">
        <v>0</v>
      </c>
      <c r="BS434">
        <v>1</v>
      </c>
      <c r="BT434">
        <v>0</v>
      </c>
      <c r="BU434">
        <v>0</v>
      </c>
      <c r="BV434">
        <v>5</v>
      </c>
      <c r="BW434">
        <v>1</v>
      </c>
      <c r="BX434">
        <v>0</v>
      </c>
      <c r="BY434">
        <v>1</v>
      </c>
      <c r="BZ434">
        <v>4</v>
      </c>
      <c r="CA434">
        <v>152</v>
      </c>
      <c r="CB434">
        <v>23</v>
      </c>
      <c r="CC434">
        <v>11</v>
      </c>
      <c r="CD434">
        <v>1</v>
      </c>
      <c r="CE434">
        <v>1</v>
      </c>
      <c r="CF434">
        <v>2</v>
      </c>
      <c r="CG434">
        <v>1</v>
      </c>
      <c r="CH434">
        <v>0</v>
      </c>
      <c r="CI434">
        <v>1</v>
      </c>
      <c r="CJ434">
        <v>2</v>
      </c>
      <c r="CK434">
        <v>0</v>
      </c>
      <c r="CL434">
        <v>0</v>
      </c>
      <c r="CM434">
        <v>0</v>
      </c>
      <c r="CN434">
        <v>0</v>
      </c>
      <c r="CO434">
        <v>1</v>
      </c>
      <c r="CP434">
        <v>0</v>
      </c>
      <c r="CQ434">
        <v>1</v>
      </c>
      <c r="CR434">
        <v>2</v>
      </c>
      <c r="CS434">
        <v>23</v>
      </c>
      <c r="CT434">
        <v>20</v>
      </c>
      <c r="CU434">
        <v>9</v>
      </c>
      <c r="CV434">
        <v>0</v>
      </c>
      <c r="CW434">
        <v>0</v>
      </c>
      <c r="CX434">
        <v>2</v>
      </c>
      <c r="CY434">
        <v>0</v>
      </c>
      <c r="CZ434">
        <v>0</v>
      </c>
      <c r="DA434">
        <v>2</v>
      </c>
      <c r="DB434">
        <v>0</v>
      </c>
      <c r="DC434">
        <v>0</v>
      </c>
      <c r="DD434">
        <v>1</v>
      </c>
      <c r="DE434">
        <v>0</v>
      </c>
      <c r="DF434">
        <v>0</v>
      </c>
      <c r="DG434">
        <v>0</v>
      </c>
      <c r="DH434">
        <v>1</v>
      </c>
      <c r="DI434">
        <v>2</v>
      </c>
      <c r="DJ434">
        <v>1</v>
      </c>
      <c r="DK434">
        <v>0</v>
      </c>
      <c r="DL434">
        <v>0</v>
      </c>
      <c r="DM434">
        <v>0</v>
      </c>
      <c r="DN434">
        <v>1</v>
      </c>
      <c r="DO434">
        <v>1</v>
      </c>
      <c r="DP434">
        <v>0</v>
      </c>
      <c r="DQ434">
        <v>0</v>
      </c>
      <c r="DR434">
        <v>0</v>
      </c>
      <c r="DS434">
        <v>20</v>
      </c>
      <c r="DT434">
        <v>25</v>
      </c>
      <c r="DU434">
        <v>2</v>
      </c>
      <c r="DV434">
        <v>5</v>
      </c>
      <c r="DW434">
        <v>0</v>
      </c>
      <c r="DX434">
        <v>0</v>
      </c>
      <c r="DY434">
        <v>16</v>
      </c>
      <c r="DZ434">
        <v>0</v>
      </c>
      <c r="EA434">
        <v>0</v>
      </c>
      <c r="EB434">
        <v>0</v>
      </c>
      <c r="EC434">
        <v>1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1</v>
      </c>
      <c r="EO434">
        <v>0</v>
      </c>
      <c r="EP434">
        <v>0</v>
      </c>
      <c r="EQ434">
        <v>0</v>
      </c>
      <c r="ER434">
        <v>0</v>
      </c>
      <c r="ES434">
        <v>25</v>
      </c>
      <c r="ET434">
        <v>72</v>
      </c>
      <c r="EU434">
        <v>20</v>
      </c>
      <c r="EV434">
        <v>8</v>
      </c>
      <c r="EW434">
        <v>2</v>
      </c>
      <c r="EX434">
        <v>0</v>
      </c>
      <c r="EY434">
        <v>3</v>
      </c>
      <c r="EZ434">
        <v>0</v>
      </c>
      <c r="FA434">
        <v>1</v>
      </c>
      <c r="FB434">
        <v>2</v>
      </c>
      <c r="FC434">
        <v>1</v>
      </c>
      <c r="FD434">
        <v>9</v>
      </c>
      <c r="FE434">
        <v>16</v>
      </c>
      <c r="FF434">
        <v>0</v>
      </c>
      <c r="FG434">
        <v>2</v>
      </c>
      <c r="FH434">
        <v>1</v>
      </c>
      <c r="FI434">
        <v>3</v>
      </c>
      <c r="FJ434">
        <v>1</v>
      </c>
      <c r="FK434">
        <v>0</v>
      </c>
      <c r="FL434">
        <v>1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2</v>
      </c>
      <c r="FS434">
        <v>72</v>
      </c>
      <c r="FT434">
        <v>54</v>
      </c>
      <c r="FU434">
        <v>17</v>
      </c>
      <c r="FV434">
        <v>4</v>
      </c>
      <c r="FW434">
        <v>1</v>
      </c>
      <c r="FX434">
        <v>3</v>
      </c>
      <c r="FY434">
        <v>0</v>
      </c>
      <c r="FZ434">
        <v>15</v>
      </c>
      <c r="GA434">
        <v>0</v>
      </c>
      <c r="GB434">
        <v>2</v>
      </c>
      <c r="GC434">
        <v>0</v>
      </c>
      <c r="GD434">
        <v>1</v>
      </c>
      <c r="GE434">
        <v>1</v>
      </c>
      <c r="GF434">
        <v>1</v>
      </c>
      <c r="GG434">
        <v>3</v>
      </c>
      <c r="GH434">
        <v>0</v>
      </c>
      <c r="GI434">
        <v>0</v>
      </c>
      <c r="GJ434">
        <v>2</v>
      </c>
      <c r="GK434">
        <v>0</v>
      </c>
      <c r="GL434">
        <v>0</v>
      </c>
      <c r="GM434">
        <v>1</v>
      </c>
      <c r="GN434">
        <v>1</v>
      </c>
      <c r="GO434">
        <v>0</v>
      </c>
      <c r="GP434">
        <v>0</v>
      </c>
      <c r="GQ434">
        <v>1</v>
      </c>
      <c r="GR434">
        <v>1</v>
      </c>
      <c r="GS434">
        <v>54</v>
      </c>
      <c r="GT434">
        <v>69</v>
      </c>
      <c r="GU434">
        <v>36</v>
      </c>
      <c r="GV434">
        <v>4</v>
      </c>
      <c r="GW434">
        <v>1</v>
      </c>
      <c r="GX434">
        <v>5</v>
      </c>
      <c r="GY434">
        <v>0</v>
      </c>
      <c r="GZ434">
        <v>0</v>
      </c>
      <c r="HA434">
        <v>0</v>
      </c>
      <c r="HB434">
        <v>2</v>
      </c>
      <c r="HC434">
        <v>0</v>
      </c>
      <c r="HD434">
        <v>0</v>
      </c>
      <c r="HE434">
        <v>0</v>
      </c>
      <c r="HF434">
        <v>0</v>
      </c>
      <c r="HG434">
        <v>1</v>
      </c>
      <c r="HH434">
        <v>2</v>
      </c>
      <c r="HI434">
        <v>1</v>
      </c>
      <c r="HJ434">
        <v>0</v>
      </c>
      <c r="HK434">
        <v>0</v>
      </c>
      <c r="HL434">
        <v>0</v>
      </c>
      <c r="HM434">
        <v>0</v>
      </c>
      <c r="HN434">
        <v>14</v>
      </c>
      <c r="HO434">
        <v>0</v>
      </c>
      <c r="HP434">
        <v>0</v>
      </c>
      <c r="HQ434">
        <v>0</v>
      </c>
      <c r="HR434">
        <v>3</v>
      </c>
      <c r="HS434">
        <v>69</v>
      </c>
      <c r="HT434">
        <v>3</v>
      </c>
      <c r="HU434">
        <v>1</v>
      </c>
      <c r="HV434">
        <v>0</v>
      </c>
      <c r="HW434">
        <v>0</v>
      </c>
      <c r="HX434">
        <v>0</v>
      </c>
      <c r="HY434">
        <v>2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3</v>
      </c>
    </row>
    <row r="435" spans="1:242">
      <c r="A435" t="s">
        <v>522</v>
      </c>
      <c r="B435" t="s">
        <v>511</v>
      </c>
      <c r="C435" t="str">
        <f>"081002"</f>
        <v>081002</v>
      </c>
      <c r="D435" t="s">
        <v>521</v>
      </c>
      <c r="E435">
        <v>9</v>
      </c>
      <c r="F435">
        <v>838</v>
      </c>
      <c r="G435">
        <v>640</v>
      </c>
      <c r="H435">
        <v>273</v>
      </c>
      <c r="I435">
        <v>367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367</v>
      </c>
      <c r="T435">
        <v>0</v>
      </c>
      <c r="U435">
        <v>0</v>
      </c>
      <c r="V435">
        <v>367</v>
      </c>
      <c r="W435">
        <v>14</v>
      </c>
      <c r="X435">
        <v>10</v>
      </c>
      <c r="Y435">
        <v>4</v>
      </c>
      <c r="Z435">
        <v>0</v>
      </c>
      <c r="AA435">
        <v>353</v>
      </c>
      <c r="AB435">
        <v>116</v>
      </c>
      <c r="AC435">
        <v>30</v>
      </c>
      <c r="AD435">
        <v>9</v>
      </c>
      <c r="AE435">
        <v>22</v>
      </c>
      <c r="AF435">
        <v>5</v>
      </c>
      <c r="AG435">
        <v>2</v>
      </c>
      <c r="AH435">
        <v>2</v>
      </c>
      <c r="AI435">
        <v>3</v>
      </c>
      <c r="AJ435">
        <v>2</v>
      </c>
      <c r="AK435">
        <v>4</v>
      </c>
      <c r="AL435">
        <v>0</v>
      </c>
      <c r="AM435">
        <v>3</v>
      </c>
      <c r="AN435">
        <v>0</v>
      </c>
      <c r="AO435">
        <v>0</v>
      </c>
      <c r="AP435">
        <v>0</v>
      </c>
      <c r="AQ435">
        <v>0</v>
      </c>
      <c r="AR435">
        <v>29</v>
      </c>
      <c r="AS435">
        <v>0</v>
      </c>
      <c r="AT435">
        <v>0</v>
      </c>
      <c r="AU435">
        <v>1</v>
      </c>
      <c r="AV435">
        <v>0</v>
      </c>
      <c r="AW435">
        <v>0</v>
      </c>
      <c r="AX435">
        <v>0</v>
      </c>
      <c r="AY435">
        <v>0</v>
      </c>
      <c r="AZ435">
        <v>4</v>
      </c>
      <c r="BA435">
        <v>116</v>
      </c>
      <c r="BB435">
        <v>107</v>
      </c>
      <c r="BC435">
        <v>45</v>
      </c>
      <c r="BD435">
        <v>33</v>
      </c>
      <c r="BE435">
        <v>5</v>
      </c>
      <c r="BF435">
        <v>1</v>
      </c>
      <c r="BG435">
        <v>5</v>
      </c>
      <c r="BH435">
        <v>0</v>
      </c>
      <c r="BI435">
        <v>0</v>
      </c>
      <c r="BJ435">
        <v>1</v>
      </c>
      <c r="BK435">
        <v>3</v>
      </c>
      <c r="BL435">
        <v>0</v>
      </c>
      <c r="BM435">
        <v>0</v>
      </c>
      <c r="BN435">
        <v>0</v>
      </c>
      <c r="BO435">
        <v>1</v>
      </c>
      <c r="BP435">
        <v>2</v>
      </c>
      <c r="BQ435">
        <v>0</v>
      </c>
      <c r="BR435">
        <v>0</v>
      </c>
      <c r="BS435">
        <v>2</v>
      </c>
      <c r="BT435">
        <v>1</v>
      </c>
      <c r="BU435">
        <v>0</v>
      </c>
      <c r="BV435">
        <v>5</v>
      </c>
      <c r="BW435">
        <v>0</v>
      </c>
      <c r="BX435">
        <v>0</v>
      </c>
      <c r="BY435">
        <v>0</v>
      </c>
      <c r="BZ435">
        <v>3</v>
      </c>
      <c r="CA435">
        <v>107</v>
      </c>
      <c r="CB435">
        <v>7</v>
      </c>
      <c r="CC435">
        <v>6</v>
      </c>
      <c r="CD435">
        <v>0</v>
      </c>
      <c r="CE435">
        <v>0</v>
      </c>
      <c r="CF435">
        <v>1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7</v>
      </c>
      <c r="CT435">
        <v>19</v>
      </c>
      <c r="CU435">
        <v>13</v>
      </c>
      <c r="CV435">
        <v>0</v>
      </c>
      <c r="CW435">
        <v>2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1</v>
      </c>
      <c r="DH435">
        <v>1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1</v>
      </c>
      <c r="DR435">
        <v>1</v>
      </c>
      <c r="DS435">
        <v>19</v>
      </c>
      <c r="DT435">
        <v>15</v>
      </c>
      <c r="DU435">
        <v>1</v>
      </c>
      <c r="DV435">
        <v>2</v>
      </c>
      <c r="DW435">
        <v>0</v>
      </c>
      <c r="DX435">
        <v>0</v>
      </c>
      <c r="DY435">
        <v>10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1</v>
      </c>
      <c r="EP435">
        <v>0</v>
      </c>
      <c r="EQ435">
        <v>0</v>
      </c>
      <c r="ER435">
        <v>1</v>
      </c>
      <c r="ES435">
        <v>15</v>
      </c>
      <c r="ET435">
        <v>41</v>
      </c>
      <c r="EU435">
        <v>14</v>
      </c>
      <c r="EV435">
        <v>1</v>
      </c>
      <c r="EW435">
        <v>2</v>
      </c>
      <c r="EX435">
        <v>0</v>
      </c>
      <c r="EY435">
        <v>2</v>
      </c>
      <c r="EZ435">
        <v>0</v>
      </c>
      <c r="FA435">
        <v>0</v>
      </c>
      <c r="FB435">
        <v>0</v>
      </c>
      <c r="FC435">
        <v>0</v>
      </c>
      <c r="FD435">
        <v>3</v>
      </c>
      <c r="FE435">
        <v>13</v>
      </c>
      <c r="FF435">
        <v>1</v>
      </c>
      <c r="FG435">
        <v>0</v>
      </c>
      <c r="FH435">
        <v>0</v>
      </c>
      <c r="FI435">
        <v>0</v>
      </c>
      <c r="FJ435">
        <v>3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2</v>
      </c>
      <c r="FS435">
        <v>41</v>
      </c>
      <c r="FT435">
        <v>23</v>
      </c>
      <c r="FU435">
        <v>4</v>
      </c>
      <c r="FV435">
        <v>0</v>
      </c>
      <c r="FW435">
        <v>2</v>
      </c>
      <c r="FX435">
        <v>1</v>
      </c>
      <c r="FY435">
        <v>0</v>
      </c>
      <c r="FZ435">
        <v>11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2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1</v>
      </c>
      <c r="GN435">
        <v>1</v>
      </c>
      <c r="GO435">
        <v>0</v>
      </c>
      <c r="GP435">
        <v>1</v>
      </c>
      <c r="GQ435">
        <v>0</v>
      </c>
      <c r="GR435">
        <v>0</v>
      </c>
      <c r="GS435">
        <v>23</v>
      </c>
      <c r="GT435">
        <v>22</v>
      </c>
      <c r="GU435">
        <v>6</v>
      </c>
      <c r="GV435">
        <v>2</v>
      </c>
      <c r="GW435">
        <v>1</v>
      </c>
      <c r="GX435">
        <v>1</v>
      </c>
      <c r="GY435">
        <v>0</v>
      </c>
      <c r="GZ435">
        <v>1</v>
      </c>
      <c r="HA435">
        <v>0</v>
      </c>
      <c r="HB435">
        <v>2</v>
      </c>
      <c r="HC435">
        <v>0</v>
      </c>
      <c r="HD435">
        <v>1</v>
      </c>
      <c r="HE435">
        <v>0</v>
      </c>
      <c r="HF435">
        <v>1</v>
      </c>
      <c r="HG435">
        <v>3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3</v>
      </c>
      <c r="HO435">
        <v>1</v>
      </c>
      <c r="HP435">
        <v>0</v>
      </c>
      <c r="HQ435">
        <v>0</v>
      </c>
      <c r="HR435">
        <v>0</v>
      </c>
      <c r="HS435">
        <v>22</v>
      </c>
      <c r="HT435">
        <v>3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1</v>
      </c>
      <c r="IA435">
        <v>0</v>
      </c>
      <c r="IB435">
        <v>2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3</v>
      </c>
    </row>
    <row r="436" spans="1:242">
      <c r="A436" t="s">
        <v>520</v>
      </c>
      <c r="B436" t="s">
        <v>511</v>
      </c>
      <c r="C436" t="str">
        <f>"081002"</f>
        <v>081002</v>
      </c>
      <c r="D436" t="s">
        <v>519</v>
      </c>
      <c r="E436">
        <v>10</v>
      </c>
      <c r="F436">
        <v>2228</v>
      </c>
      <c r="G436">
        <v>1710</v>
      </c>
      <c r="H436">
        <v>576</v>
      </c>
      <c r="I436">
        <v>1134</v>
      </c>
      <c r="J436">
        <v>0</v>
      </c>
      <c r="K436">
        <v>3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1134</v>
      </c>
      <c r="T436">
        <v>0</v>
      </c>
      <c r="U436">
        <v>0</v>
      </c>
      <c r="V436">
        <v>1134</v>
      </c>
      <c r="W436">
        <v>23</v>
      </c>
      <c r="X436">
        <v>10</v>
      </c>
      <c r="Y436">
        <v>13</v>
      </c>
      <c r="Z436">
        <v>0</v>
      </c>
      <c r="AA436">
        <v>1111</v>
      </c>
      <c r="AB436">
        <v>285</v>
      </c>
      <c r="AC436">
        <v>81</v>
      </c>
      <c r="AD436">
        <v>36</v>
      </c>
      <c r="AE436">
        <v>47</v>
      </c>
      <c r="AF436">
        <v>20</v>
      </c>
      <c r="AG436">
        <v>6</v>
      </c>
      <c r="AH436">
        <v>2</v>
      </c>
      <c r="AI436">
        <v>2</v>
      </c>
      <c r="AJ436">
        <v>0</v>
      </c>
      <c r="AK436">
        <v>8</v>
      </c>
      <c r="AL436">
        <v>1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57</v>
      </c>
      <c r="AS436">
        <v>1</v>
      </c>
      <c r="AT436">
        <v>1</v>
      </c>
      <c r="AU436">
        <v>0</v>
      </c>
      <c r="AV436">
        <v>0</v>
      </c>
      <c r="AW436">
        <v>0</v>
      </c>
      <c r="AX436">
        <v>0</v>
      </c>
      <c r="AY436">
        <v>2</v>
      </c>
      <c r="AZ436">
        <v>18</v>
      </c>
      <c r="BA436">
        <v>285</v>
      </c>
      <c r="BB436">
        <v>322</v>
      </c>
      <c r="BC436">
        <v>129</v>
      </c>
      <c r="BD436">
        <v>98</v>
      </c>
      <c r="BE436">
        <v>6</v>
      </c>
      <c r="BF436">
        <v>16</v>
      </c>
      <c r="BG436">
        <v>19</v>
      </c>
      <c r="BH436">
        <v>0</v>
      </c>
      <c r="BI436">
        <v>1</v>
      </c>
      <c r="BJ436">
        <v>1</v>
      </c>
      <c r="BK436">
        <v>3</v>
      </c>
      <c r="BL436">
        <v>7</v>
      </c>
      <c r="BM436">
        <v>0</v>
      </c>
      <c r="BN436">
        <v>2</v>
      </c>
      <c r="BO436">
        <v>1</v>
      </c>
      <c r="BP436">
        <v>1</v>
      </c>
      <c r="BQ436">
        <v>0</v>
      </c>
      <c r="BR436">
        <v>1</v>
      </c>
      <c r="BS436">
        <v>1</v>
      </c>
      <c r="BT436">
        <v>0</v>
      </c>
      <c r="BU436">
        <v>0</v>
      </c>
      <c r="BV436">
        <v>22</v>
      </c>
      <c r="BW436">
        <v>5</v>
      </c>
      <c r="BX436">
        <v>2</v>
      </c>
      <c r="BY436">
        <v>2</v>
      </c>
      <c r="BZ436">
        <v>5</v>
      </c>
      <c r="CA436">
        <v>322</v>
      </c>
      <c r="CB436">
        <v>38</v>
      </c>
      <c r="CC436">
        <v>17</v>
      </c>
      <c r="CD436">
        <v>5</v>
      </c>
      <c r="CE436">
        <v>4</v>
      </c>
      <c r="CF436">
        <v>5</v>
      </c>
      <c r="CG436">
        <v>1</v>
      </c>
      <c r="CH436">
        <v>0</v>
      </c>
      <c r="CI436">
        <v>0</v>
      </c>
      <c r="CJ436">
        <v>1</v>
      </c>
      <c r="CK436">
        <v>1</v>
      </c>
      <c r="CL436">
        <v>0</v>
      </c>
      <c r="CM436">
        <v>0</v>
      </c>
      <c r="CN436">
        <v>1</v>
      </c>
      <c r="CO436">
        <v>0</v>
      </c>
      <c r="CP436">
        <v>0</v>
      </c>
      <c r="CQ436">
        <v>0</v>
      </c>
      <c r="CR436">
        <v>3</v>
      </c>
      <c r="CS436">
        <v>38</v>
      </c>
      <c r="CT436">
        <v>47</v>
      </c>
      <c r="CU436">
        <v>24</v>
      </c>
      <c r="CV436">
        <v>1</v>
      </c>
      <c r="CW436">
        <v>3</v>
      </c>
      <c r="CX436">
        <v>2</v>
      </c>
      <c r="CY436">
        <v>0</v>
      </c>
      <c r="CZ436">
        <v>2</v>
      </c>
      <c r="DA436">
        <v>1</v>
      </c>
      <c r="DB436">
        <v>0</v>
      </c>
      <c r="DC436">
        <v>0</v>
      </c>
      <c r="DD436">
        <v>0</v>
      </c>
      <c r="DE436">
        <v>2</v>
      </c>
      <c r="DF436">
        <v>0</v>
      </c>
      <c r="DG436">
        <v>1</v>
      </c>
      <c r="DH436">
        <v>0</v>
      </c>
      <c r="DI436">
        <v>3</v>
      </c>
      <c r="DJ436">
        <v>1</v>
      </c>
      <c r="DK436">
        <v>0</v>
      </c>
      <c r="DL436">
        <v>0</v>
      </c>
      <c r="DM436">
        <v>1</v>
      </c>
      <c r="DN436">
        <v>0</v>
      </c>
      <c r="DO436">
        <v>0</v>
      </c>
      <c r="DP436">
        <v>3</v>
      </c>
      <c r="DQ436">
        <v>0</v>
      </c>
      <c r="DR436">
        <v>3</v>
      </c>
      <c r="DS436">
        <v>47</v>
      </c>
      <c r="DT436">
        <v>54</v>
      </c>
      <c r="DU436">
        <v>4</v>
      </c>
      <c r="DV436">
        <v>12</v>
      </c>
      <c r="DW436">
        <v>1</v>
      </c>
      <c r="DX436">
        <v>0</v>
      </c>
      <c r="DY436">
        <v>27</v>
      </c>
      <c r="DZ436">
        <v>0</v>
      </c>
      <c r="EA436">
        <v>1</v>
      </c>
      <c r="EB436">
        <v>0</v>
      </c>
      <c r="EC436">
        <v>0</v>
      </c>
      <c r="ED436">
        <v>1</v>
      </c>
      <c r="EE436">
        <v>0</v>
      </c>
      <c r="EF436">
        <v>0</v>
      </c>
      <c r="EG436">
        <v>0</v>
      </c>
      <c r="EH436">
        <v>1</v>
      </c>
      <c r="EI436">
        <v>1</v>
      </c>
      <c r="EJ436">
        <v>0</v>
      </c>
      <c r="EK436">
        <v>2</v>
      </c>
      <c r="EL436">
        <v>0</v>
      </c>
      <c r="EM436">
        <v>2</v>
      </c>
      <c r="EN436">
        <v>1</v>
      </c>
      <c r="EO436">
        <v>0</v>
      </c>
      <c r="EP436">
        <v>0</v>
      </c>
      <c r="EQ436">
        <v>0</v>
      </c>
      <c r="ER436">
        <v>1</v>
      </c>
      <c r="ES436">
        <v>54</v>
      </c>
      <c r="ET436">
        <v>130</v>
      </c>
      <c r="EU436">
        <v>52</v>
      </c>
      <c r="EV436">
        <v>8</v>
      </c>
      <c r="EW436">
        <v>2</v>
      </c>
      <c r="EX436">
        <v>1</v>
      </c>
      <c r="EY436">
        <v>4</v>
      </c>
      <c r="EZ436">
        <v>0</v>
      </c>
      <c r="FA436">
        <v>3</v>
      </c>
      <c r="FB436">
        <v>1</v>
      </c>
      <c r="FC436">
        <v>6</v>
      </c>
      <c r="FD436">
        <v>4</v>
      </c>
      <c r="FE436">
        <v>31</v>
      </c>
      <c r="FF436">
        <v>0</v>
      </c>
      <c r="FG436">
        <v>1</v>
      </c>
      <c r="FH436">
        <v>3</v>
      </c>
      <c r="FI436">
        <v>2</v>
      </c>
      <c r="FJ436">
        <v>1</v>
      </c>
      <c r="FK436">
        <v>0</v>
      </c>
      <c r="FL436">
        <v>2</v>
      </c>
      <c r="FM436">
        <v>0</v>
      </c>
      <c r="FN436">
        <v>0</v>
      </c>
      <c r="FO436">
        <v>2</v>
      </c>
      <c r="FP436">
        <v>1</v>
      </c>
      <c r="FQ436">
        <v>0</v>
      </c>
      <c r="FR436">
        <v>6</v>
      </c>
      <c r="FS436">
        <v>130</v>
      </c>
      <c r="FT436">
        <v>105</v>
      </c>
      <c r="FU436">
        <v>29</v>
      </c>
      <c r="FV436">
        <v>6</v>
      </c>
      <c r="FW436">
        <v>6</v>
      </c>
      <c r="FX436">
        <v>0</v>
      </c>
      <c r="FY436">
        <v>0</v>
      </c>
      <c r="FZ436">
        <v>31</v>
      </c>
      <c r="GA436">
        <v>11</v>
      </c>
      <c r="GB436">
        <v>1</v>
      </c>
      <c r="GC436">
        <v>2</v>
      </c>
      <c r="GD436">
        <v>0</v>
      </c>
      <c r="GE436">
        <v>2</v>
      </c>
      <c r="GF436">
        <v>4</v>
      </c>
      <c r="GG436">
        <v>0</v>
      </c>
      <c r="GH436">
        <v>3</v>
      </c>
      <c r="GI436">
        <v>0</v>
      </c>
      <c r="GJ436">
        <v>1</v>
      </c>
      <c r="GK436">
        <v>1</v>
      </c>
      <c r="GL436">
        <v>0</v>
      </c>
      <c r="GM436">
        <v>2</v>
      </c>
      <c r="GN436">
        <v>1</v>
      </c>
      <c r="GO436">
        <v>0</v>
      </c>
      <c r="GP436">
        <v>1</v>
      </c>
      <c r="GQ436">
        <v>2</v>
      </c>
      <c r="GR436">
        <v>2</v>
      </c>
      <c r="GS436">
        <v>105</v>
      </c>
      <c r="GT436">
        <v>122</v>
      </c>
      <c r="GU436">
        <v>57</v>
      </c>
      <c r="GV436">
        <v>8</v>
      </c>
      <c r="GW436">
        <v>9</v>
      </c>
      <c r="GX436">
        <v>12</v>
      </c>
      <c r="GY436">
        <v>1</v>
      </c>
      <c r="GZ436">
        <v>2</v>
      </c>
      <c r="HA436">
        <v>1</v>
      </c>
      <c r="HB436">
        <v>2</v>
      </c>
      <c r="HC436">
        <v>1</v>
      </c>
      <c r="HD436">
        <v>0</v>
      </c>
      <c r="HE436">
        <v>0</v>
      </c>
      <c r="HF436">
        <v>1</v>
      </c>
      <c r="HG436">
        <v>1</v>
      </c>
      <c r="HH436">
        <v>2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17</v>
      </c>
      <c r="HO436">
        <v>1</v>
      </c>
      <c r="HP436">
        <v>1</v>
      </c>
      <c r="HQ436">
        <v>3</v>
      </c>
      <c r="HR436">
        <v>3</v>
      </c>
      <c r="HS436">
        <v>122</v>
      </c>
      <c r="HT436">
        <v>8</v>
      </c>
      <c r="HU436">
        <v>2</v>
      </c>
      <c r="HV436">
        <v>0</v>
      </c>
      <c r="HW436">
        <v>0</v>
      </c>
      <c r="HX436">
        <v>2</v>
      </c>
      <c r="HY436">
        <v>0</v>
      </c>
      <c r="HZ436">
        <v>1</v>
      </c>
      <c r="IA436">
        <v>0</v>
      </c>
      <c r="IB436">
        <v>1</v>
      </c>
      <c r="IC436">
        <v>0</v>
      </c>
      <c r="ID436">
        <v>1</v>
      </c>
      <c r="IE436">
        <v>0</v>
      </c>
      <c r="IF436">
        <v>0</v>
      </c>
      <c r="IG436">
        <v>1</v>
      </c>
      <c r="IH436">
        <v>8</v>
      </c>
    </row>
    <row r="437" spans="1:242">
      <c r="A437" t="s">
        <v>518</v>
      </c>
      <c r="B437" t="s">
        <v>511</v>
      </c>
      <c r="C437" t="str">
        <f>"081002"</f>
        <v>081002</v>
      </c>
      <c r="D437" t="s">
        <v>517</v>
      </c>
      <c r="E437">
        <v>11</v>
      </c>
      <c r="F437">
        <v>1765</v>
      </c>
      <c r="G437">
        <v>1330</v>
      </c>
      <c r="H437">
        <v>598</v>
      </c>
      <c r="I437">
        <v>732</v>
      </c>
      <c r="J437">
        <v>0</v>
      </c>
      <c r="K437">
        <v>26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731</v>
      </c>
      <c r="T437">
        <v>0</v>
      </c>
      <c r="U437">
        <v>0</v>
      </c>
      <c r="V437">
        <v>731</v>
      </c>
      <c r="W437">
        <v>23</v>
      </c>
      <c r="X437">
        <v>19</v>
      </c>
      <c r="Y437">
        <v>4</v>
      </c>
      <c r="Z437">
        <v>0</v>
      </c>
      <c r="AA437">
        <v>708</v>
      </c>
      <c r="AB437">
        <v>190</v>
      </c>
      <c r="AC437">
        <v>46</v>
      </c>
      <c r="AD437">
        <v>26</v>
      </c>
      <c r="AE437">
        <v>23</v>
      </c>
      <c r="AF437">
        <v>11</v>
      </c>
      <c r="AG437">
        <v>7</v>
      </c>
      <c r="AH437">
        <v>0</v>
      </c>
      <c r="AI437">
        <v>0</v>
      </c>
      <c r="AJ437">
        <v>1</v>
      </c>
      <c r="AK437">
        <v>9</v>
      </c>
      <c r="AL437">
        <v>0</v>
      </c>
      <c r="AM437">
        <v>0</v>
      </c>
      <c r="AN437">
        <v>1</v>
      </c>
      <c r="AO437">
        <v>2</v>
      </c>
      <c r="AP437">
        <v>0</v>
      </c>
      <c r="AQ437">
        <v>0</v>
      </c>
      <c r="AR437">
        <v>53</v>
      </c>
      <c r="AS437">
        <v>1</v>
      </c>
      <c r="AT437">
        <v>3</v>
      </c>
      <c r="AU437">
        <v>0</v>
      </c>
      <c r="AV437">
        <v>0</v>
      </c>
      <c r="AW437">
        <v>1</v>
      </c>
      <c r="AX437">
        <v>1</v>
      </c>
      <c r="AY437">
        <v>0</v>
      </c>
      <c r="AZ437">
        <v>5</v>
      </c>
      <c r="BA437">
        <v>190</v>
      </c>
      <c r="BB437">
        <v>232</v>
      </c>
      <c r="BC437">
        <v>84</v>
      </c>
      <c r="BD437">
        <v>90</v>
      </c>
      <c r="BE437">
        <v>3</v>
      </c>
      <c r="BF437">
        <v>6</v>
      </c>
      <c r="BG437">
        <v>19</v>
      </c>
      <c r="BH437">
        <v>0</v>
      </c>
      <c r="BI437">
        <v>0</v>
      </c>
      <c r="BJ437">
        <v>2</v>
      </c>
      <c r="BK437">
        <v>2</v>
      </c>
      <c r="BL437">
        <v>1</v>
      </c>
      <c r="BM437">
        <v>1</v>
      </c>
      <c r="BN437">
        <v>1</v>
      </c>
      <c r="BO437">
        <v>1</v>
      </c>
      <c r="BP437">
        <v>1</v>
      </c>
      <c r="BQ437">
        <v>0</v>
      </c>
      <c r="BR437">
        <v>1</v>
      </c>
      <c r="BS437">
        <v>2</v>
      </c>
      <c r="BT437">
        <v>1</v>
      </c>
      <c r="BU437">
        <v>1</v>
      </c>
      <c r="BV437">
        <v>9</v>
      </c>
      <c r="BW437">
        <v>0</v>
      </c>
      <c r="BX437">
        <v>2</v>
      </c>
      <c r="BY437">
        <v>0</v>
      </c>
      <c r="BZ437">
        <v>5</v>
      </c>
      <c r="CA437">
        <v>232</v>
      </c>
      <c r="CB437">
        <v>27</v>
      </c>
      <c r="CC437">
        <v>10</v>
      </c>
      <c r="CD437">
        <v>3</v>
      </c>
      <c r="CE437">
        <v>5</v>
      </c>
      <c r="CF437">
        <v>2</v>
      </c>
      <c r="CG437">
        <v>1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1</v>
      </c>
      <c r="CN437">
        <v>0</v>
      </c>
      <c r="CO437">
        <v>0</v>
      </c>
      <c r="CP437">
        <v>0</v>
      </c>
      <c r="CQ437">
        <v>3</v>
      </c>
      <c r="CR437">
        <v>2</v>
      </c>
      <c r="CS437">
        <v>27</v>
      </c>
      <c r="CT437">
        <v>27</v>
      </c>
      <c r="CU437">
        <v>13</v>
      </c>
      <c r="CV437">
        <v>0</v>
      </c>
      <c r="CW437">
        <v>3</v>
      </c>
      <c r="CX437">
        <v>1</v>
      </c>
      <c r="CY437">
        <v>0</v>
      </c>
      <c r="CZ437">
        <v>0</v>
      </c>
      <c r="DA437">
        <v>0</v>
      </c>
      <c r="DB437">
        <v>1</v>
      </c>
      <c r="DC437">
        <v>1</v>
      </c>
      <c r="DD437">
        <v>2</v>
      </c>
      <c r="DE437">
        <v>1</v>
      </c>
      <c r="DF437">
        <v>0</v>
      </c>
      <c r="DG437">
        <v>0</v>
      </c>
      <c r="DH437">
        <v>0</v>
      </c>
      <c r="DI437">
        <v>0</v>
      </c>
      <c r="DJ437">
        <v>3</v>
      </c>
      <c r="DK437">
        <v>1</v>
      </c>
      <c r="DL437">
        <v>1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27</v>
      </c>
      <c r="DT437">
        <v>20</v>
      </c>
      <c r="DU437">
        <v>4</v>
      </c>
      <c r="DV437">
        <v>8</v>
      </c>
      <c r="DW437">
        <v>0</v>
      </c>
      <c r="DX437">
        <v>0</v>
      </c>
      <c r="DY437">
        <v>8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20</v>
      </c>
      <c r="ET437">
        <v>89</v>
      </c>
      <c r="EU437">
        <v>39</v>
      </c>
      <c r="EV437">
        <v>6</v>
      </c>
      <c r="EW437">
        <v>0</v>
      </c>
      <c r="EX437">
        <v>0</v>
      </c>
      <c r="EY437">
        <v>1</v>
      </c>
      <c r="EZ437">
        <v>0</v>
      </c>
      <c r="FA437">
        <v>0</v>
      </c>
      <c r="FB437">
        <v>0</v>
      </c>
      <c r="FC437">
        <v>0</v>
      </c>
      <c r="FD437">
        <v>3</v>
      </c>
      <c r="FE437">
        <v>32</v>
      </c>
      <c r="FF437">
        <v>0</v>
      </c>
      <c r="FG437">
        <v>1</v>
      </c>
      <c r="FH437">
        <v>1</v>
      </c>
      <c r="FI437">
        <v>2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1</v>
      </c>
      <c r="FP437">
        <v>0</v>
      </c>
      <c r="FQ437">
        <v>0</v>
      </c>
      <c r="FR437">
        <v>3</v>
      </c>
      <c r="FS437">
        <v>89</v>
      </c>
      <c r="FT437">
        <v>59</v>
      </c>
      <c r="FU437">
        <v>18</v>
      </c>
      <c r="FV437">
        <v>2</v>
      </c>
      <c r="FW437">
        <v>1</v>
      </c>
      <c r="FX437">
        <v>1</v>
      </c>
      <c r="FY437">
        <v>2</v>
      </c>
      <c r="FZ437">
        <v>19</v>
      </c>
      <c r="GA437">
        <v>2</v>
      </c>
      <c r="GB437">
        <v>0</v>
      </c>
      <c r="GC437">
        <v>3</v>
      </c>
      <c r="GD437">
        <v>0</v>
      </c>
      <c r="GE437">
        <v>0</v>
      </c>
      <c r="GF437">
        <v>1</v>
      </c>
      <c r="GG437">
        <v>1</v>
      </c>
      <c r="GH437">
        <v>0</v>
      </c>
      <c r="GI437">
        <v>1</v>
      </c>
      <c r="GJ437">
        <v>0</v>
      </c>
      <c r="GK437">
        <v>0</v>
      </c>
      <c r="GL437">
        <v>1</v>
      </c>
      <c r="GM437">
        <v>0</v>
      </c>
      <c r="GN437">
        <v>1</v>
      </c>
      <c r="GO437">
        <v>0</v>
      </c>
      <c r="GP437">
        <v>1</v>
      </c>
      <c r="GQ437">
        <v>5</v>
      </c>
      <c r="GR437">
        <v>0</v>
      </c>
      <c r="GS437">
        <v>59</v>
      </c>
      <c r="GT437">
        <v>60</v>
      </c>
      <c r="GU437">
        <v>24</v>
      </c>
      <c r="GV437">
        <v>8</v>
      </c>
      <c r="GW437">
        <v>5</v>
      </c>
      <c r="GX437">
        <v>7</v>
      </c>
      <c r="GY437">
        <v>0</v>
      </c>
      <c r="GZ437">
        <v>2</v>
      </c>
      <c r="HA437">
        <v>2</v>
      </c>
      <c r="HB437">
        <v>0</v>
      </c>
      <c r="HC437">
        <v>1</v>
      </c>
      <c r="HD437">
        <v>0</v>
      </c>
      <c r="HE437">
        <v>1</v>
      </c>
      <c r="HF437">
        <v>0</v>
      </c>
      <c r="HG437">
        <v>0</v>
      </c>
      <c r="HH437">
        <v>1</v>
      </c>
      <c r="HI437">
        <v>0</v>
      </c>
      <c r="HJ437">
        <v>1</v>
      </c>
      <c r="HK437">
        <v>0</v>
      </c>
      <c r="HL437">
        <v>0</v>
      </c>
      <c r="HM437">
        <v>1</v>
      </c>
      <c r="HN437">
        <v>3</v>
      </c>
      <c r="HO437">
        <v>0</v>
      </c>
      <c r="HP437">
        <v>0</v>
      </c>
      <c r="HQ437">
        <v>1</v>
      </c>
      <c r="HR437">
        <v>3</v>
      </c>
      <c r="HS437">
        <v>60</v>
      </c>
      <c r="HT437">
        <v>4</v>
      </c>
      <c r="HU437">
        <v>0</v>
      </c>
      <c r="HV437">
        <v>1</v>
      </c>
      <c r="HW437">
        <v>0</v>
      </c>
      <c r="HX437">
        <v>1</v>
      </c>
      <c r="HY437">
        <v>0</v>
      </c>
      <c r="HZ437">
        <v>0</v>
      </c>
      <c r="IA437">
        <v>0</v>
      </c>
      <c r="IB437">
        <v>1</v>
      </c>
      <c r="IC437">
        <v>0</v>
      </c>
      <c r="ID437">
        <v>0</v>
      </c>
      <c r="IE437">
        <v>0</v>
      </c>
      <c r="IF437">
        <v>0</v>
      </c>
      <c r="IG437">
        <v>1</v>
      </c>
      <c r="IH437">
        <v>4</v>
      </c>
    </row>
    <row r="438" spans="1:242">
      <c r="A438" t="s">
        <v>516</v>
      </c>
      <c r="B438" t="s">
        <v>511</v>
      </c>
      <c r="C438" t="str">
        <f>"081002"</f>
        <v>081002</v>
      </c>
      <c r="D438" t="s">
        <v>515</v>
      </c>
      <c r="E438">
        <v>12</v>
      </c>
      <c r="F438">
        <v>1600</v>
      </c>
      <c r="G438">
        <v>1200</v>
      </c>
      <c r="H438">
        <v>455</v>
      </c>
      <c r="I438">
        <v>745</v>
      </c>
      <c r="J438">
        <v>0</v>
      </c>
      <c r="K438">
        <v>22</v>
      </c>
      <c r="L438">
        <v>1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746</v>
      </c>
      <c r="T438">
        <v>1</v>
      </c>
      <c r="U438">
        <v>0</v>
      </c>
      <c r="V438">
        <v>746</v>
      </c>
      <c r="W438">
        <v>15</v>
      </c>
      <c r="X438">
        <v>5</v>
      </c>
      <c r="Y438">
        <v>10</v>
      </c>
      <c r="Z438">
        <v>0</v>
      </c>
      <c r="AA438">
        <v>731</v>
      </c>
      <c r="AB438">
        <v>204</v>
      </c>
      <c r="AC438">
        <v>53</v>
      </c>
      <c r="AD438">
        <v>23</v>
      </c>
      <c r="AE438">
        <v>45</v>
      </c>
      <c r="AF438">
        <v>14</v>
      </c>
      <c r="AG438">
        <v>2</v>
      </c>
      <c r="AH438">
        <v>2</v>
      </c>
      <c r="AI438">
        <v>3</v>
      </c>
      <c r="AJ438">
        <v>2</v>
      </c>
      <c r="AK438">
        <v>9</v>
      </c>
      <c r="AL438">
        <v>0</v>
      </c>
      <c r="AM438">
        <v>5</v>
      </c>
      <c r="AN438">
        <v>0</v>
      </c>
      <c r="AO438">
        <v>0</v>
      </c>
      <c r="AP438">
        <v>3</v>
      </c>
      <c r="AQ438">
        <v>0</v>
      </c>
      <c r="AR438">
        <v>31</v>
      </c>
      <c r="AS438">
        <v>0</v>
      </c>
      <c r="AT438">
        <v>1</v>
      </c>
      <c r="AU438">
        <v>0</v>
      </c>
      <c r="AV438">
        <v>0</v>
      </c>
      <c r="AW438">
        <v>0</v>
      </c>
      <c r="AX438">
        <v>2</v>
      </c>
      <c r="AY438">
        <v>1</v>
      </c>
      <c r="AZ438">
        <v>8</v>
      </c>
      <c r="BA438">
        <v>204</v>
      </c>
      <c r="BB438">
        <v>227</v>
      </c>
      <c r="BC438">
        <v>87</v>
      </c>
      <c r="BD438">
        <v>75</v>
      </c>
      <c r="BE438">
        <v>5</v>
      </c>
      <c r="BF438">
        <v>9</v>
      </c>
      <c r="BG438">
        <v>13</v>
      </c>
      <c r="BH438">
        <v>3</v>
      </c>
      <c r="BI438">
        <v>1</v>
      </c>
      <c r="BJ438">
        <v>0</v>
      </c>
      <c r="BK438">
        <v>2</v>
      </c>
      <c r="BL438">
        <v>0</v>
      </c>
      <c r="BM438">
        <v>1</v>
      </c>
      <c r="BN438">
        <v>2</v>
      </c>
      <c r="BO438">
        <v>0</v>
      </c>
      <c r="BP438">
        <v>3</v>
      </c>
      <c r="BQ438">
        <v>0</v>
      </c>
      <c r="BR438">
        <v>0</v>
      </c>
      <c r="BS438">
        <v>2</v>
      </c>
      <c r="BT438">
        <v>0</v>
      </c>
      <c r="BU438">
        <v>2</v>
      </c>
      <c r="BV438">
        <v>14</v>
      </c>
      <c r="BW438">
        <v>3</v>
      </c>
      <c r="BX438">
        <v>1</v>
      </c>
      <c r="BY438">
        <v>1</v>
      </c>
      <c r="BZ438">
        <v>3</v>
      </c>
      <c r="CA438">
        <v>227</v>
      </c>
      <c r="CB438">
        <v>22</v>
      </c>
      <c r="CC438">
        <v>8</v>
      </c>
      <c r="CD438">
        <v>5</v>
      </c>
      <c r="CE438">
        <v>4</v>
      </c>
      <c r="CF438">
        <v>0</v>
      </c>
      <c r="CG438">
        <v>0</v>
      </c>
      <c r="CH438">
        <v>0</v>
      </c>
      <c r="CI438">
        <v>1</v>
      </c>
      <c r="CJ438">
        <v>2</v>
      </c>
      <c r="CK438">
        <v>0</v>
      </c>
      <c r="CL438">
        <v>1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1</v>
      </c>
      <c r="CS438">
        <v>22</v>
      </c>
      <c r="CT438">
        <v>28</v>
      </c>
      <c r="CU438">
        <v>11</v>
      </c>
      <c r="CV438">
        <v>2</v>
      </c>
      <c r="CW438">
        <v>1</v>
      </c>
      <c r="CX438">
        <v>0</v>
      </c>
      <c r="CY438">
        <v>2</v>
      </c>
      <c r="CZ438">
        <v>0</v>
      </c>
      <c r="DA438">
        <v>0</v>
      </c>
      <c r="DB438">
        <v>0</v>
      </c>
      <c r="DC438">
        <v>0</v>
      </c>
      <c r="DD438">
        <v>1</v>
      </c>
      <c r="DE438">
        <v>2</v>
      </c>
      <c r="DF438">
        <v>0</v>
      </c>
      <c r="DG438">
        <v>1</v>
      </c>
      <c r="DH438">
        <v>0</v>
      </c>
      <c r="DI438">
        <v>0</v>
      </c>
      <c r="DJ438">
        <v>1</v>
      </c>
      <c r="DK438">
        <v>1</v>
      </c>
      <c r="DL438">
        <v>1</v>
      </c>
      <c r="DM438">
        <v>3</v>
      </c>
      <c r="DN438">
        <v>0</v>
      </c>
      <c r="DO438">
        <v>0</v>
      </c>
      <c r="DP438">
        <v>1</v>
      </c>
      <c r="DQ438">
        <v>1</v>
      </c>
      <c r="DR438">
        <v>0</v>
      </c>
      <c r="DS438">
        <v>28</v>
      </c>
      <c r="DT438">
        <v>30</v>
      </c>
      <c r="DU438">
        <v>3</v>
      </c>
      <c r="DV438">
        <v>11</v>
      </c>
      <c r="DW438">
        <v>0</v>
      </c>
      <c r="DX438">
        <v>0</v>
      </c>
      <c r="DY438">
        <v>11</v>
      </c>
      <c r="DZ438">
        <v>0</v>
      </c>
      <c r="EA438">
        <v>0</v>
      </c>
      <c r="EB438">
        <v>1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2</v>
      </c>
      <c r="EK438">
        <v>0</v>
      </c>
      <c r="EL438">
        <v>0</v>
      </c>
      <c r="EM438">
        <v>1</v>
      </c>
      <c r="EN438">
        <v>1</v>
      </c>
      <c r="EO438">
        <v>0</v>
      </c>
      <c r="EP438">
        <v>0</v>
      </c>
      <c r="EQ438">
        <v>0</v>
      </c>
      <c r="ER438">
        <v>0</v>
      </c>
      <c r="ES438">
        <v>30</v>
      </c>
      <c r="ET438">
        <v>107</v>
      </c>
      <c r="EU438">
        <v>35</v>
      </c>
      <c r="EV438">
        <v>7</v>
      </c>
      <c r="EW438">
        <v>4</v>
      </c>
      <c r="EX438">
        <v>0</v>
      </c>
      <c r="EY438">
        <v>4</v>
      </c>
      <c r="EZ438">
        <v>0</v>
      </c>
      <c r="FA438">
        <v>1</v>
      </c>
      <c r="FB438">
        <v>1</v>
      </c>
      <c r="FC438">
        <v>3</v>
      </c>
      <c r="FD438">
        <v>11</v>
      </c>
      <c r="FE438">
        <v>28</v>
      </c>
      <c r="FF438">
        <v>0</v>
      </c>
      <c r="FG438">
        <v>3</v>
      </c>
      <c r="FH438">
        <v>0</v>
      </c>
      <c r="FI438">
        <v>1</v>
      </c>
      <c r="FJ438">
        <v>2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7</v>
      </c>
      <c r="FS438">
        <v>107</v>
      </c>
      <c r="FT438">
        <v>58</v>
      </c>
      <c r="FU438">
        <v>17</v>
      </c>
      <c r="FV438">
        <v>2</v>
      </c>
      <c r="FW438">
        <v>4</v>
      </c>
      <c r="FX438">
        <v>1</v>
      </c>
      <c r="FY438">
        <v>1</v>
      </c>
      <c r="FZ438">
        <v>17</v>
      </c>
      <c r="GA438">
        <v>0</v>
      </c>
      <c r="GB438">
        <v>1</v>
      </c>
      <c r="GC438">
        <v>0</v>
      </c>
      <c r="GD438">
        <v>1</v>
      </c>
      <c r="GE438">
        <v>2</v>
      </c>
      <c r="GF438">
        <v>1</v>
      </c>
      <c r="GG438">
        <v>3</v>
      </c>
      <c r="GH438">
        <v>0</v>
      </c>
      <c r="GI438">
        <v>1</v>
      </c>
      <c r="GJ438">
        <v>1</v>
      </c>
      <c r="GK438">
        <v>1</v>
      </c>
      <c r="GL438">
        <v>1</v>
      </c>
      <c r="GM438">
        <v>0</v>
      </c>
      <c r="GN438">
        <v>0</v>
      </c>
      <c r="GO438">
        <v>0</v>
      </c>
      <c r="GP438">
        <v>1</v>
      </c>
      <c r="GQ438">
        <v>1</v>
      </c>
      <c r="GR438">
        <v>2</v>
      </c>
      <c r="GS438">
        <v>58</v>
      </c>
      <c r="GT438">
        <v>50</v>
      </c>
      <c r="GU438">
        <v>21</v>
      </c>
      <c r="GV438">
        <v>1</v>
      </c>
      <c r="GW438">
        <v>1</v>
      </c>
      <c r="GX438">
        <v>7</v>
      </c>
      <c r="GY438">
        <v>0</v>
      </c>
      <c r="GZ438">
        <v>1</v>
      </c>
      <c r="HA438">
        <v>1</v>
      </c>
      <c r="HB438">
        <v>1</v>
      </c>
      <c r="HC438">
        <v>0</v>
      </c>
      <c r="HD438">
        <v>0</v>
      </c>
      <c r="HE438">
        <v>4</v>
      </c>
      <c r="HF438">
        <v>0</v>
      </c>
      <c r="HG438">
        <v>0</v>
      </c>
      <c r="HH438">
        <v>3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5</v>
      </c>
      <c r="HO438">
        <v>0</v>
      </c>
      <c r="HP438">
        <v>0</v>
      </c>
      <c r="HQ438">
        <v>1</v>
      </c>
      <c r="HR438">
        <v>4</v>
      </c>
      <c r="HS438">
        <v>50</v>
      </c>
      <c r="HT438">
        <v>5</v>
      </c>
      <c r="HU438">
        <v>3</v>
      </c>
      <c r="HV438">
        <v>0</v>
      </c>
      <c r="HW438">
        <v>0</v>
      </c>
      <c r="HX438">
        <v>0</v>
      </c>
      <c r="HY438">
        <v>1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1</v>
      </c>
      <c r="IG438">
        <v>0</v>
      </c>
      <c r="IH438">
        <v>5</v>
      </c>
    </row>
    <row r="439" spans="1:242">
      <c r="A439" t="s">
        <v>514</v>
      </c>
      <c r="B439" t="s">
        <v>511</v>
      </c>
      <c r="C439" t="str">
        <f>"081002"</f>
        <v>081002</v>
      </c>
      <c r="D439" t="s">
        <v>513</v>
      </c>
      <c r="E439">
        <v>13</v>
      </c>
      <c r="F439">
        <v>1210</v>
      </c>
      <c r="G439">
        <v>920</v>
      </c>
      <c r="H439">
        <v>394</v>
      </c>
      <c r="I439">
        <v>526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526</v>
      </c>
      <c r="T439">
        <v>0</v>
      </c>
      <c r="U439">
        <v>0</v>
      </c>
      <c r="V439">
        <v>526</v>
      </c>
      <c r="W439">
        <v>12</v>
      </c>
      <c r="X439">
        <v>5</v>
      </c>
      <c r="Y439">
        <v>7</v>
      </c>
      <c r="Z439">
        <v>0</v>
      </c>
      <c r="AA439">
        <v>514</v>
      </c>
      <c r="AB439">
        <v>180</v>
      </c>
      <c r="AC439">
        <v>36</v>
      </c>
      <c r="AD439">
        <v>26</v>
      </c>
      <c r="AE439">
        <v>39</v>
      </c>
      <c r="AF439">
        <v>13</v>
      </c>
      <c r="AG439">
        <v>6</v>
      </c>
      <c r="AH439">
        <v>5</v>
      </c>
      <c r="AI439">
        <v>9</v>
      </c>
      <c r="AJ439">
        <v>0</v>
      </c>
      <c r="AK439">
        <v>8</v>
      </c>
      <c r="AL439">
        <v>1</v>
      </c>
      <c r="AM439">
        <v>3</v>
      </c>
      <c r="AN439">
        <v>1</v>
      </c>
      <c r="AO439">
        <v>3</v>
      </c>
      <c r="AP439">
        <v>0</v>
      </c>
      <c r="AQ439">
        <v>1</v>
      </c>
      <c r="AR439">
        <v>24</v>
      </c>
      <c r="AS439">
        <v>2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3</v>
      </c>
      <c r="BA439">
        <v>180</v>
      </c>
      <c r="BB439">
        <v>145</v>
      </c>
      <c r="BC439">
        <v>61</v>
      </c>
      <c r="BD439">
        <v>44</v>
      </c>
      <c r="BE439">
        <v>2</v>
      </c>
      <c r="BF439">
        <v>0</v>
      </c>
      <c r="BG439">
        <v>8</v>
      </c>
      <c r="BH439">
        <v>0</v>
      </c>
      <c r="BI439">
        <v>1</v>
      </c>
      <c r="BJ439">
        <v>0</v>
      </c>
      <c r="BK439">
        <v>0</v>
      </c>
      <c r="BL439">
        <v>3</v>
      </c>
      <c r="BM439">
        <v>3</v>
      </c>
      <c r="BN439">
        <v>0</v>
      </c>
      <c r="BO439">
        <v>1</v>
      </c>
      <c r="BP439">
        <v>0</v>
      </c>
      <c r="BQ439">
        <v>0</v>
      </c>
      <c r="BR439">
        <v>0</v>
      </c>
      <c r="BS439">
        <v>3</v>
      </c>
      <c r="BT439">
        <v>0</v>
      </c>
      <c r="BU439">
        <v>0</v>
      </c>
      <c r="BV439">
        <v>15</v>
      </c>
      <c r="BW439">
        <v>2</v>
      </c>
      <c r="BX439">
        <v>1</v>
      </c>
      <c r="BY439">
        <v>0</v>
      </c>
      <c r="BZ439">
        <v>1</v>
      </c>
      <c r="CA439">
        <v>145</v>
      </c>
      <c r="CB439">
        <v>17</v>
      </c>
      <c r="CC439">
        <v>5</v>
      </c>
      <c r="CD439">
        <v>3</v>
      </c>
      <c r="CE439">
        <v>1</v>
      </c>
      <c r="CF439">
        <v>2</v>
      </c>
      <c r="CG439">
        <v>0</v>
      </c>
      <c r="CH439">
        <v>0</v>
      </c>
      <c r="CI439">
        <v>1</v>
      </c>
      <c r="CJ439">
        <v>0</v>
      </c>
      <c r="CK439">
        <v>4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1</v>
      </c>
      <c r="CR439">
        <v>0</v>
      </c>
      <c r="CS439">
        <v>17</v>
      </c>
      <c r="CT439">
        <v>11</v>
      </c>
      <c r="CU439">
        <v>5</v>
      </c>
      <c r="CV439">
        <v>0</v>
      </c>
      <c r="CW439">
        <v>0</v>
      </c>
      <c r="CX439">
        <v>0</v>
      </c>
      <c r="CY439">
        <v>1</v>
      </c>
      <c r="CZ439">
        <v>1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3</v>
      </c>
      <c r="DN439">
        <v>1</v>
      </c>
      <c r="DO439">
        <v>0</v>
      </c>
      <c r="DP439">
        <v>0</v>
      </c>
      <c r="DQ439">
        <v>0</v>
      </c>
      <c r="DR439">
        <v>0</v>
      </c>
      <c r="DS439">
        <v>11</v>
      </c>
      <c r="DT439">
        <v>16</v>
      </c>
      <c r="DU439">
        <v>3</v>
      </c>
      <c r="DV439">
        <v>6</v>
      </c>
      <c r="DW439">
        <v>0</v>
      </c>
      <c r="DX439">
        <v>1</v>
      </c>
      <c r="DY439">
        <v>4</v>
      </c>
      <c r="DZ439">
        <v>0</v>
      </c>
      <c r="EA439">
        <v>1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1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16</v>
      </c>
      <c r="ET439">
        <v>45</v>
      </c>
      <c r="EU439">
        <v>16</v>
      </c>
      <c r="EV439">
        <v>4</v>
      </c>
      <c r="EW439">
        <v>1</v>
      </c>
      <c r="EX439">
        <v>1</v>
      </c>
      <c r="EY439">
        <v>1</v>
      </c>
      <c r="EZ439">
        <v>1</v>
      </c>
      <c r="FA439">
        <v>2</v>
      </c>
      <c r="FB439">
        <v>1</v>
      </c>
      <c r="FC439">
        <v>1</v>
      </c>
      <c r="FD439">
        <v>2</v>
      </c>
      <c r="FE439">
        <v>7</v>
      </c>
      <c r="FF439">
        <v>0</v>
      </c>
      <c r="FG439">
        <v>1</v>
      </c>
      <c r="FH439">
        <v>0</v>
      </c>
      <c r="FI439">
        <v>4</v>
      </c>
      <c r="FJ439">
        <v>2</v>
      </c>
      <c r="FK439">
        <v>1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45</v>
      </c>
      <c r="FT439">
        <v>56</v>
      </c>
      <c r="FU439">
        <v>20</v>
      </c>
      <c r="FV439">
        <v>1</v>
      </c>
      <c r="FW439">
        <v>2</v>
      </c>
      <c r="FX439">
        <v>0</v>
      </c>
      <c r="FY439">
        <v>0</v>
      </c>
      <c r="FZ439">
        <v>10</v>
      </c>
      <c r="GA439">
        <v>0</v>
      </c>
      <c r="GB439">
        <v>0</v>
      </c>
      <c r="GC439">
        <v>1</v>
      </c>
      <c r="GD439">
        <v>0</v>
      </c>
      <c r="GE439">
        <v>0</v>
      </c>
      <c r="GF439">
        <v>0</v>
      </c>
      <c r="GG439">
        <v>10</v>
      </c>
      <c r="GH439">
        <v>0</v>
      </c>
      <c r="GI439">
        <v>5</v>
      </c>
      <c r="GJ439">
        <v>0</v>
      </c>
      <c r="GK439">
        <v>0</v>
      </c>
      <c r="GL439">
        <v>1</v>
      </c>
      <c r="GM439">
        <v>0</v>
      </c>
      <c r="GN439">
        <v>0</v>
      </c>
      <c r="GO439">
        <v>0</v>
      </c>
      <c r="GP439">
        <v>2</v>
      </c>
      <c r="GQ439">
        <v>1</v>
      </c>
      <c r="GR439">
        <v>3</v>
      </c>
      <c r="GS439">
        <v>56</v>
      </c>
      <c r="GT439">
        <v>40</v>
      </c>
      <c r="GU439">
        <v>14</v>
      </c>
      <c r="GV439">
        <v>1</v>
      </c>
      <c r="GW439">
        <v>0</v>
      </c>
      <c r="GX439">
        <v>5</v>
      </c>
      <c r="GY439">
        <v>0</v>
      </c>
      <c r="GZ439">
        <v>2</v>
      </c>
      <c r="HA439">
        <v>0</v>
      </c>
      <c r="HB439">
        <v>2</v>
      </c>
      <c r="HC439">
        <v>0</v>
      </c>
      <c r="HD439">
        <v>0</v>
      </c>
      <c r="HE439">
        <v>2</v>
      </c>
      <c r="HF439">
        <v>3</v>
      </c>
      <c r="HG439">
        <v>0</v>
      </c>
      <c r="HH439">
        <v>0</v>
      </c>
      <c r="HI439">
        <v>1</v>
      </c>
      <c r="HJ439">
        <v>0</v>
      </c>
      <c r="HK439">
        <v>0</v>
      </c>
      <c r="HL439">
        <v>0</v>
      </c>
      <c r="HM439">
        <v>0</v>
      </c>
      <c r="HN439">
        <v>7</v>
      </c>
      <c r="HO439">
        <v>1</v>
      </c>
      <c r="HP439">
        <v>0</v>
      </c>
      <c r="HQ439">
        <v>0</v>
      </c>
      <c r="HR439">
        <v>2</v>
      </c>
      <c r="HS439">
        <v>40</v>
      </c>
      <c r="HT439">
        <v>4</v>
      </c>
      <c r="HU439">
        <v>0</v>
      </c>
      <c r="HV439">
        <v>0</v>
      </c>
      <c r="HW439">
        <v>1</v>
      </c>
      <c r="HX439">
        <v>0</v>
      </c>
      <c r="HY439">
        <v>1</v>
      </c>
      <c r="HZ439">
        <v>0</v>
      </c>
      <c r="IA439">
        <v>0</v>
      </c>
      <c r="IB439">
        <v>0</v>
      </c>
      <c r="IC439">
        <v>0</v>
      </c>
      <c r="ID439">
        <v>1</v>
      </c>
      <c r="IE439">
        <v>1</v>
      </c>
      <c r="IF439">
        <v>0</v>
      </c>
      <c r="IG439">
        <v>0</v>
      </c>
      <c r="IH439">
        <v>4</v>
      </c>
    </row>
    <row r="440" spans="1:242">
      <c r="A440" t="s">
        <v>512</v>
      </c>
      <c r="B440" t="s">
        <v>511</v>
      </c>
      <c r="C440" t="str">
        <f>"081002"</f>
        <v>081002</v>
      </c>
      <c r="D440" t="s">
        <v>510</v>
      </c>
      <c r="E440">
        <v>14</v>
      </c>
      <c r="F440">
        <v>75</v>
      </c>
      <c r="G440">
        <v>50</v>
      </c>
      <c r="H440">
        <v>13</v>
      </c>
      <c r="I440">
        <v>37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37</v>
      </c>
      <c r="T440">
        <v>0</v>
      </c>
      <c r="U440">
        <v>0</v>
      </c>
      <c r="V440">
        <v>37</v>
      </c>
      <c r="W440">
        <v>0</v>
      </c>
      <c r="X440">
        <v>0</v>
      </c>
      <c r="Y440">
        <v>0</v>
      </c>
      <c r="Z440">
        <v>0</v>
      </c>
      <c r="AA440">
        <v>37</v>
      </c>
      <c r="AB440">
        <v>12</v>
      </c>
      <c r="AC440">
        <v>7</v>
      </c>
      <c r="AD440">
        <v>0</v>
      </c>
      <c r="AE440">
        <v>2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1</v>
      </c>
      <c r="AM440">
        <v>1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12</v>
      </c>
      <c r="BB440">
        <v>11</v>
      </c>
      <c r="BC440">
        <v>4</v>
      </c>
      <c r="BD440">
        <v>5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1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1</v>
      </c>
      <c r="CA440">
        <v>11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1</v>
      </c>
      <c r="CU440">
        <v>1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1</v>
      </c>
      <c r="DT440">
        <v>1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1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1</v>
      </c>
      <c r="ET440">
        <v>4</v>
      </c>
      <c r="EU440">
        <v>3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1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4</v>
      </c>
      <c r="FT440">
        <v>5</v>
      </c>
      <c r="FU440">
        <v>0</v>
      </c>
      <c r="FV440">
        <v>0</v>
      </c>
      <c r="FW440">
        <v>1</v>
      </c>
      <c r="FX440">
        <v>1</v>
      </c>
      <c r="FY440">
        <v>0</v>
      </c>
      <c r="FZ440">
        <v>1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2</v>
      </c>
      <c r="GO440">
        <v>0</v>
      </c>
      <c r="GP440">
        <v>0</v>
      </c>
      <c r="GQ440">
        <v>0</v>
      </c>
      <c r="GR440">
        <v>0</v>
      </c>
      <c r="GS440">
        <v>5</v>
      </c>
      <c r="GT440">
        <v>2</v>
      </c>
      <c r="GU440">
        <v>2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2</v>
      </c>
      <c r="HT440">
        <v>1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1</v>
      </c>
      <c r="IF440">
        <v>0</v>
      </c>
      <c r="IG440">
        <v>0</v>
      </c>
      <c r="IH440">
        <v>1</v>
      </c>
    </row>
    <row r="441" spans="1:242">
      <c r="A441" t="s">
        <v>509</v>
      </c>
      <c r="B441" t="s">
        <v>505</v>
      </c>
      <c r="C441" t="str">
        <f>"081003"</f>
        <v>081003</v>
      </c>
      <c r="D441" t="s">
        <v>322</v>
      </c>
      <c r="E441">
        <v>1</v>
      </c>
      <c r="F441">
        <v>1061</v>
      </c>
      <c r="G441">
        <v>810</v>
      </c>
      <c r="H441">
        <v>357</v>
      </c>
      <c r="I441">
        <v>453</v>
      </c>
      <c r="J441">
        <v>0</v>
      </c>
      <c r="K441">
        <v>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453</v>
      </c>
      <c r="T441">
        <v>0</v>
      </c>
      <c r="U441">
        <v>0</v>
      </c>
      <c r="V441">
        <v>453</v>
      </c>
      <c r="W441">
        <v>36</v>
      </c>
      <c r="X441">
        <v>32</v>
      </c>
      <c r="Y441">
        <v>4</v>
      </c>
      <c r="Z441">
        <v>0</v>
      </c>
      <c r="AA441">
        <v>417</v>
      </c>
      <c r="AB441">
        <v>163</v>
      </c>
      <c r="AC441">
        <v>44</v>
      </c>
      <c r="AD441">
        <v>14</v>
      </c>
      <c r="AE441">
        <v>31</v>
      </c>
      <c r="AF441">
        <v>13</v>
      </c>
      <c r="AG441">
        <v>9</v>
      </c>
      <c r="AH441">
        <v>0</v>
      </c>
      <c r="AI441">
        <v>3</v>
      </c>
      <c r="AJ441">
        <v>3</v>
      </c>
      <c r="AK441">
        <v>20</v>
      </c>
      <c r="AL441">
        <v>3</v>
      </c>
      <c r="AM441">
        <v>3</v>
      </c>
      <c r="AN441">
        <v>0</v>
      </c>
      <c r="AO441">
        <v>0</v>
      </c>
      <c r="AP441">
        <v>0</v>
      </c>
      <c r="AQ441">
        <v>0</v>
      </c>
      <c r="AR441">
        <v>7</v>
      </c>
      <c r="AS441">
        <v>1</v>
      </c>
      <c r="AT441">
        <v>1</v>
      </c>
      <c r="AU441">
        <v>0</v>
      </c>
      <c r="AV441">
        <v>1</v>
      </c>
      <c r="AW441">
        <v>0</v>
      </c>
      <c r="AX441">
        <v>0</v>
      </c>
      <c r="AY441">
        <v>2</v>
      </c>
      <c r="AZ441">
        <v>8</v>
      </c>
      <c r="BA441">
        <v>163</v>
      </c>
      <c r="BB441">
        <v>74</v>
      </c>
      <c r="BC441">
        <v>22</v>
      </c>
      <c r="BD441">
        <v>22</v>
      </c>
      <c r="BE441">
        <v>5</v>
      </c>
      <c r="BF441">
        <v>2</v>
      </c>
      <c r="BG441">
        <v>7</v>
      </c>
      <c r="BH441">
        <v>1</v>
      </c>
      <c r="BI441">
        <v>0</v>
      </c>
      <c r="BJ441">
        <v>1</v>
      </c>
      <c r="BK441">
        <v>4</v>
      </c>
      <c r="BL441">
        <v>0</v>
      </c>
      <c r="BM441">
        <v>0</v>
      </c>
      <c r="BN441">
        <v>2</v>
      </c>
      <c r="BO441">
        <v>0</v>
      </c>
      <c r="BP441">
        <v>1</v>
      </c>
      <c r="BQ441">
        <v>0</v>
      </c>
      <c r="BR441">
        <v>0</v>
      </c>
      <c r="BS441">
        <v>1</v>
      </c>
      <c r="BT441">
        <v>0</v>
      </c>
      <c r="BU441">
        <v>1</v>
      </c>
      <c r="BV441">
        <v>3</v>
      </c>
      <c r="BW441">
        <v>2</v>
      </c>
      <c r="BX441">
        <v>0</v>
      </c>
      <c r="BY441">
        <v>0</v>
      </c>
      <c r="BZ441">
        <v>0</v>
      </c>
      <c r="CA441">
        <v>74</v>
      </c>
      <c r="CB441">
        <v>6</v>
      </c>
      <c r="CC441">
        <v>2</v>
      </c>
      <c r="CD441">
        <v>0</v>
      </c>
      <c r="CE441">
        <v>2</v>
      </c>
      <c r="CF441">
        <v>0</v>
      </c>
      <c r="CG441">
        <v>0</v>
      </c>
      <c r="CH441">
        <v>1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1</v>
      </c>
      <c r="CS441">
        <v>6</v>
      </c>
      <c r="CT441">
        <v>31</v>
      </c>
      <c r="CU441">
        <v>9</v>
      </c>
      <c r="CV441">
        <v>2</v>
      </c>
      <c r="CW441">
        <v>1</v>
      </c>
      <c r="CX441">
        <v>4</v>
      </c>
      <c r="CY441">
        <v>1</v>
      </c>
      <c r="CZ441">
        <v>0</v>
      </c>
      <c r="DA441">
        <v>0</v>
      </c>
      <c r="DB441">
        <v>0</v>
      </c>
      <c r="DC441">
        <v>1</v>
      </c>
      <c r="DD441">
        <v>1</v>
      </c>
      <c r="DE441">
        <v>1</v>
      </c>
      <c r="DF441">
        <v>0</v>
      </c>
      <c r="DG441">
        <v>0</v>
      </c>
      <c r="DH441">
        <v>0</v>
      </c>
      <c r="DI441">
        <v>1</v>
      </c>
      <c r="DJ441">
        <v>2</v>
      </c>
      <c r="DK441">
        <v>1</v>
      </c>
      <c r="DL441">
        <v>0</v>
      </c>
      <c r="DM441">
        <v>2</v>
      </c>
      <c r="DN441">
        <v>1</v>
      </c>
      <c r="DO441">
        <v>0</v>
      </c>
      <c r="DP441">
        <v>2</v>
      </c>
      <c r="DQ441">
        <v>1</v>
      </c>
      <c r="DR441">
        <v>1</v>
      </c>
      <c r="DS441">
        <v>31</v>
      </c>
      <c r="DT441">
        <v>39</v>
      </c>
      <c r="DU441">
        <v>1</v>
      </c>
      <c r="DV441">
        <v>9</v>
      </c>
      <c r="DW441">
        <v>2</v>
      </c>
      <c r="DX441">
        <v>0</v>
      </c>
      <c r="DY441">
        <v>26</v>
      </c>
      <c r="DZ441">
        <v>0</v>
      </c>
      <c r="EA441">
        <v>1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39</v>
      </c>
      <c r="ET441">
        <v>26</v>
      </c>
      <c r="EU441">
        <v>14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1</v>
      </c>
      <c r="FC441">
        <v>1</v>
      </c>
      <c r="FD441">
        <v>4</v>
      </c>
      <c r="FE441">
        <v>0</v>
      </c>
      <c r="FF441">
        <v>0</v>
      </c>
      <c r="FG441">
        <v>0</v>
      </c>
      <c r="FH441">
        <v>5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1</v>
      </c>
      <c r="FS441">
        <v>26</v>
      </c>
      <c r="FT441">
        <v>48</v>
      </c>
      <c r="FU441">
        <v>14</v>
      </c>
      <c r="FV441">
        <v>2</v>
      </c>
      <c r="FW441">
        <v>4</v>
      </c>
      <c r="FX441">
        <v>1</v>
      </c>
      <c r="FY441">
        <v>1</v>
      </c>
      <c r="FZ441">
        <v>9</v>
      </c>
      <c r="GA441">
        <v>3</v>
      </c>
      <c r="GB441">
        <v>1</v>
      </c>
      <c r="GC441">
        <v>0</v>
      </c>
      <c r="GD441">
        <v>0</v>
      </c>
      <c r="GE441">
        <v>0</v>
      </c>
      <c r="GF441">
        <v>0</v>
      </c>
      <c r="GG441">
        <v>4</v>
      </c>
      <c r="GH441">
        <v>1</v>
      </c>
      <c r="GI441">
        <v>2</v>
      </c>
      <c r="GJ441">
        <v>0</v>
      </c>
      <c r="GK441">
        <v>3</v>
      </c>
      <c r="GL441">
        <v>2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1</v>
      </c>
      <c r="GS441">
        <v>48</v>
      </c>
      <c r="GT441">
        <v>27</v>
      </c>
      <c r="GU441">
        <v>17</v>
      </c>
      <c r="GV441">
        <v>0</v>
      </c>
      <c r="GW441">
        <v>2</v>
      </c>
      <c r="GX441">
        <v>2</v>
      </c>
      <c r="GY441">
        <v>0</v>
      </c>
      <c r="GZ441">
        <v>0</v>
      </c>
      <c r="HA441">
        <v>0</v>
      </c>
      <c r="HB441">
        <v>0</v>
      </c>
      <c r="HC441">
        <v>2</v>
      </c>
      <c r="HD441">
        <v>0</v>
      </c>
      <c r="HE441">
        <v>1</v>
      </c>
      <c r="HF441">
        <v>0</v>
      </c>
      <c r="HG441">
        <v>0</v>
      </c>
      <c r="HH441">
        <v>0</v>
      </c>
      <c r="HI441">
        <v>1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2</v>
      </c>
      <c r="HS441">
        <v>27</v>
      </c>
      <c r="HT441">
        <v>3</v>
      </c>
      <c r="HU441">
        <v>2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1</v>
      </c>
      <c r="IF441">
        <v>0</v>
      </c>
      <c r="IG441">
        <v>0</v>
      </c>
      <c r="IH441">
        <v>3</v>
      </c>
    </row>
    <row r="442" spans="1:242">
      <c r="A442" t="s">
        <v>508</v>
      </c>
      <c r="B442" t="s">
        <v>505</v>
      </c>
      <c r="C442" t="str">
        <f>"081003"</f>
        <v>081003</v>
      </c>
      <c r="D442" t="s">
        <v>265</v>
      </c>
      <c r="E442">
        <v>2</v>
      </c>
      <c r="F442">
        <v>855</v>
      </c>
      <c r="G442">
        <v>650</v>
      </c>
      <c r="H442">
        <v>361</v>
      </c>
      <c r="I442">
        <v>289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289</v>
      </c>
      <c r="T442">
        <v>0</v>
      </c>
      <c r="U442">
        <v>0</v>
      </c>
      <c r="V442">
        <v>289</v>
      </c>
      <c r="W442">
        <v>10</v>
      </c>
      <c r="X442">
        <v>9</v>
      </c>
      <c r="Y442">
        <v>1</v>
      </c>
      <c r="Z442">
        <v>0</v>
      </c>
      <c r="AA442">
        <v>279</v>
      </c>
      <c r="AB442">
        <v>73</v>
      </c>
      <c r="AC442">
        <v>23</v>
      </c>
      <c r="AD442">
        <v>8</v>
      </c>
      <c r="AE442">
        <v>10</v>
      </c>
      <c r="AF442">
        <v>3</v>
      </c>
      <c r="AG442">
        <v>2</v>
      </c>
      <c r="AH442">
        <v>0</v>
      </c>
      <c r="AI442">
        <v>0</v>
      </c>
      <c r="AJ442">
        <v>3</v>
      </c>
      <c r="AK442">
        <v>4</v>
      </c>
      <c r="AL442">
        <v>1</v>
      </c>
      <c r="AM442">
        <v>4</v>
      </c>
      <c r="AN442">
        <v>0</v>
      </c>
      <c r="AO442">
        <v>1</v>
      </c>
      <c r="AP442">
        <v>0</v>
      </c>
      <c r="AQ442">
        <v>0</v>
      </c>
      <c r="AR442">
        <v>7</v>
      </c>
      <c r="AS442">
        <v>0</v>
      </c>
      <c r="AT442">
        <v>0</v>
      </c>
      <c r="AU442">
        <v>0</v>
      </c>
      <c r="AV442">
        <v>2</v>
      </c>
      <c r="AW442">
        <v>1</v>
      </c>
      <c r="AX442">
        <v>0</v>
      </c>
      <c r="AY442">
        <v>2</v>
      </c>
      <c r="AZ442">
        <v>2</v>
      </c>
      <c r="BA442">
        <v>73</v>
      </c>
      <c r="BB442">
        <v>62</v>
      </c>
      <c r="BC442">
        <v>23</v>
      </c>
      <c r="BD442">
        <v>26</v>
      </c>
      <c r="BE442">
        <v>0</v>
      </c>
      <c r="BF442">
        <v>0</v>
      </c>
      <c r="BG442">
        <v>3</v>
      </c>
      <c r="BH442">
        <v>1</v>
      </c>
      <c r="BI442">
        <v>1</v>
      </c>
      <c r="BJ442">
        <v>0</v>
      </c>
      <c r="BK442">
        <v>0</v>
      </c>
      <c r="BL442">
        <v>1</v>
      </c>
      <c r="BM442">
        <v>0</v>
      </c>
      <c r="BN442">
        <v>1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4</v>
      </c>
      <c r="BW442">
        <v>2</v>
      </c>
      <c r="BX442">
        <v>0</v>
      </c>
      <c r="BY442">
        <v>0</v>
      </c>
      <c r="BZ442">
        <v>0</v>
      </c>
      <c r="CA442">
        <v>62</v>
      </c>
      <c r="CB442">
        <v>4</v>
      </c>
      <c r="CC442">
        <v>1</v>
      </c>
      <c r="CD442">
        <v>2</v>
      </c>
      <c r="CE442">
        <v>1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4</v>
      </c>
      <c r="CT442">
        <v>9</v>
      </c>
      <c r="CU442">
        <v>4</v>
      </c>
      <c r="CV442">
        <v>1</v>
      </c>
      <c r="CW442">
        <v>1</v>
      </c>
      <c r="CX442">
        <v>0</v>
      </c>
      <c r="CY442">
        <v>0</v>
      </c>
      <c r="CZ442">
        <v>1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1</v>
      </c>
      <c r="DJ442">
        <v>1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9</v>
      </c>
      <c r="DT442">
        <v>67</v>
      </c>
      <c r="DU442">
        <v>2</v>
      </c>
      <c r="DV442">
        <v>8</v>
      </c>
      <c r="DW442">
        <v>0</v>
      </c>
      <c r="DX442">
        <v>1</v>
      </c>
      <c r="DY442">
        <v>53</v>
      </c>
      <c r="DZ442">
        <v>0</v>
      </c>
      <c r="EA442">
        <v>0</v>
      </c>
      <c r="EB442">
        <v>1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2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67</v>
      </c>
      <c r="ET442">
        <v>19</v>
      </c>
      <c r="EU442">
        <v>10</v>
      </c>
      <c r="EV442">
        <v>0</v>
      </c>
      <c r="EW442">
        <v>0</v>
      </c>
      <c r="EX442">
        <v>0</v>
      </c>
      <c r="EY442">
        <v>2</v>
      </c>
      <c r="EZ442">
        <v>2</v>
      </c>
      <c r="FA442">
        <v>0</v>
      </c>
      <c r="FB442">
        <v>0</v>
      </c>
      <c r="FC442">
        <v>0</v>
      </c>
      <c r="FD442">
        <v>1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3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1</v>
      </c>
      <c r="FS442">
        <v>19</v>
      </c>
      <c r="FT442">
        <v>33</v>
      </c>
      <c r="FU442">
        <v>13</v>
      </c>
      <c r="FV442">
        <v>0</v>
      </c>
      <c r="FW442">
        <v>5</v>
      </c>
      <c r="FX442">
        <v>2</v>
      </c>
      <c r="FY442">
        <v>0</v>
      </c>
      <c r="FZ442">
        <v>2</v>
      </c>
      <c r="GA442">
        <v>2</v>
      </c>
      <c r="GB442">
        <v>0</v>
      </c>
      <c r="GC442">
        <v>0</v>
      </c>
      <c r="GD442">
        <v>0</v>
      </c>
      <c r="GE442">
        <v>0</v>
      </c>
      <c r="GF442">
        <v>1</v>
      </c>
      <c r="GG442">
        <v>2</v>
      </c>
      <c r="GH442">
        <v>0</v>
      </c>
      <c r="GI442">
        <v>0</v>
      </c>
      <c r="GJ442">
        <v>1</v>
      </c>
      <c r="GK442">
        <v>1</v>
      </c>
      <c r="GL442">
        <v>0</v>
      </c>
      <c r="GM442">
        <v>0</v>
      </c>
      <c r="GN442">
        <v>0</v>
      </c>
      <c r="GO442">
        <v>0</v>
      </c>
      <c r="GP442">
        <v>1</v>
      </c>
      <c r="GQ442">
        <v>1</v>
      </c>
      <c r="GR442">
        <v>2</v>
      </c>
      <c r="GS442">
        <v>33</v>
      </c>
      <c r="GT442">
        <v>9</v>
      </c>
      <c r="GU442">
        <v>8</v>
      </c>
      <c r="GV442">
        <v>0</v>
      </c>
      <c r="GW442">
        <v>0</v>
      </c>
      <c r="GX442">
        <v>0</v>
      </c>
      <c r="GY442">
        <v>0</v>
      </c>
      <c r="GZ442">
        <v>1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9</v>
      </c>
      <c r="HT442">
        <v>3</v>
      </c>
      <c r="HU442">
        <v>1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2</v>
      </c>
      <c r="IG442">
        <v>0</v>
      </c>
      <c r="IH442">
        <v>3</v>
      </c>
    </row>
    <row r="443" spans="1:242">
      <c r="A443" t="s">
        <v>507</v>
      </c>
      <c r="B443" t="s">
        <v>505</v>
      </c>
      <c r="C443" t="str">
        <f>"081003"</f>
        <v>081003</v>
      </c>
      <c r="D443" t="s">
        <v>265</v>
      </c>
      <c r="E443">
        <v>3</v>
      </c>
      <c r="F443">
        <v>578</v>
      </c>
      <c r="G443">
        <v>440</v>
      </c>
      <c r="H443">
        <v>217</v>
      </c>
      <c r="I443">
        <v>223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223</v>
      </c>
      <c r="T443">
        <v>0</v>
      </c>
      <c r="U443">
        <v>0</v>
      </c>
      <c r="V443">
        <v>223</v>
      </c>
      <c r="W443">
        <v>7</v>
      </c>
      <c r="X443">
        <v>6</v>
      </c>
      <c r="Y443">
        <v>1</v>
      </c>
      <c r="Z443">
        <v>0</v>
      </c>
      <c r="AA443">
        <v>216</v>
      </c>
      <c r="AB443">
        <v>83</v>
      </c>
      <c r="AC443">
        <v>26</v>
      </c>
      <c r="AD443">
        <v>13</v>
      </c>
      <c r="AE443">
        <v>10</v>
      </c>
      <c r="AF443">
        <v>12</v>
      </c>
      <c r="AG443">
        <v>4</v>
      </c>
      <c r="AH443">
        <v>0</v>
      </c>
      <c r="AI443">
        <v>2</v>
      </c>
      <c r="AJ443">
        <v>0</v>
      </c>
      <c r="AK443">
        <v>0</v>
      </c>
      <c r="AL443">
        <v>3</v>
      </c>
      <c r="AM443">
        <v>2</v>
      </c>
      <c r="AN443">
        <v>0</v>
      </c>
      <c r="AO443">
        <v>0</v>
      </c>
      <c r="AP443">
        <v>1</v>
      </c>
      <c r="AQ443">
        <v>0</v>
      </c>
      <c r="AR443">
        <v>1</v>
      </c>
      <c r="AS443">
        <v>1</v>
      </c>
      <c r="AT443">
        <v>0</v>
      </c>
      <c r="AU443">
        <v>1</v>
      </c>
      <c r="AV443">
        <v>3</v>
      </c>
      <c r="AW443">
        <v>2</v>
      </c>
      <c r="AX443">
        <v>0</v>
      </c>
      <c r="AY443">
        <v>0</v>
      </c>
      <c r="AZ443">
        <v>2</v>
      </c>
      <c r="BA443">
        <v>83</v>
      </c>
      <c r="BB443">
        <v>21</v>
      </c>
      <c r="BC443">
        <v>6</v>
      </c>
      <c r="BD443">
        <v>8</v>
      </c>
      <c r="BE443">
        <v>3</v>
      </c>
      <c r="BF443">
        <v>0</v>
      </c>
      <c r="BG443">
        <v>0</v>
      </c>
      <c r="BH443">
        <v>0</v>
      </c>
      <c r="BI443">
        <v>0</v>
      </c>
      <c r="BJ443">
        <v>1</v>
      </c>
      <c r="BK443">
        <v>0</v>
      </c>
      <c r="BL443">
        <v>1</v>
      </c>
      <c r="BM443">
        <v>0</v>
      </c>
      <c r="BN443">
        <v>0</v>
      </c>
      <c r="BO443">
        <v>0</v>
      </c>
      <c r="BP443">
        <v>1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1</v>
      </c>
      <c r="CA443">
        <v>21</v>
      </c>
      <c r="CB443">
        <v>4</v>
      </c>
      <c r="CC443">
        <v>3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1</v>
      </c>
      <c r="CR443">
        <v>0</v>
      </c>
      <c r="CS443">
        <v>4</v>
      </c>
      <c r="CT443">
        <v>15</v>
      </c>
      <c r="CU443">
        <v>7</v>
      </c>
      <c r="CV443">
        <v>0</v>
      </c>
      <c r="CW443">
        <v>1</v>
      </c>
      <c r="CX443">
        <v>0</v>
      </c>
      <c r="CY443">
        <v>0</v>
      </c>
      <c r="CZ443">
        <v>0</v>
      </c>
      <c r="DA443">
        <v>0</v>
      </c>
      <c r="DB443">
        <v>1</v>
      </c>
      <c r="DC443">
        <v>0</v>
      </c>
      <c r="DD443">
        <v>0</v>
      </c>
      <c r="DE443">
        <v>1</v>
      </c>
      <c r="DF443">
        <v>0</v>
      </c>
      <c r="DG443">
        <v>0</v>
      </c>
      <c r="DH443">
        <v>0</v>
      </c>
      <c r="DI443">
        <v>0</v>
      </c>
      <c r="DJ443">
        <v>4</v>
      </c>
      <c r="DK443">
        <v>0</v>
      </c>
      <c r="DL443">
        <v>0</v>
      </c>
      <c r="DM443">
        <v>1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15</v>
      </c>
      <c r="DT443">
        <v>34</v>
      </c>
      <c r="DU443">
        <v>1</v>
      </c>
      <c r="DV443">
        <v>8</v>
      </c>
      <c r="DW443">
        <v>1</v>
      </c>
      <c r="DX443">
        <v>0</v>
      </c>
      <c r="DY443">
        <v>24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34</v>
      </c>
      <c r="ET443">
        <v>11</v>
      </c>
      <c r="EU443">
        <v>6</v>
      </c>
      <c r="EV443">
        <v>2</v>
      </c>
      <c r="EW443">
        <v>0</v>
      </c>
      <c r="EX443">
        <v>0</v>
      </c>
      <c r="EY443">
        <v>1</v>
      </c>
      <c r="EZ443">
        <v>0</v>
      </c>
      <c r="FA443">
        <v>0</v>
      </c>
      <c r="FB443">
        <v>0</v>
      </c>
      <c r="FC443">
        <v>0</v>
      </c>
      <c r="FD443">
        <v>1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1</v>
      </c>
      <c r="FR443">
        <v>0</v>
      </c>
      <c r="FS443">
        <v>11</v>
      </c>
      <c r="FT443">
        <v>32</v>
      </c>
      <c r="FU443">
        <v>11</v>
      </c>
      <c r="FV443">
        <v>5</v>
      </c>
      <c r="FW443">
        <v>4</v>
      </c>
      <c r="FX443">
        <v>3</v>
      </c>
      <c r="FY443">
        <v>0</v>
      </c>
      <c r="FZ443">
        <v>1</v>
      </c>
      <c r="GA443">
        <v>0</v>
      </c>
      <c r="GB443">
        <v>1</v>
      </c>
      <c r="GC443">
        <v>1</v>
      </c>
      <c r="GD443">
        <v>1</v>
      </c>
      <c r="GE443">
        <v>0</v>
      </c>
      <c r="GF443">
        <v>1</v>
      </c>
      <c r="GG443">
        <v>1</v>
      </c>
      <c r="GH443">
        <v>0</v>
      </c>
      <c r="GI443">
        <v>1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1</v>
      </c>
      <c r="GR443">
        <v>1</v>
      </c>
      <c r="GS443">
        <v>32</v>
      </c>
      <c r="GT443">
        <v>16</v>
      </c>
      <c r="GU443">
        <v>4</v>
      </c>
      <c r="GV443">
        <v>0</v>
      </c>
      <c r="GW443">
        <v>1</v>
      </c>
      <c r="GX443">
        <v>0</v>
      </c>
      <c r="GY443">
        <v>0</v>
      </c>
      <c r="GZ443">
        <v>0</v>
      </c>
      <c r="HA443">
        <v>1</v>
      </c>
      <c r="HB443">
        <v>0</v>
      </c>
      <c r="HC443">
        <v>0</v>
      </c>
      <c r="HD443">
        <v>0</v>
      </c>
      <c r="HE443">
        <v>0</v>
      </c>
      <c r="HF443">
        <v>2</v>
      </c>
      <c r="HG443">
        <v>0</v>
      </c>
      <c r="HH443">
        <v>1</v>
      </c>
      <c r="HI443">
        <v>1</v>
      </c>
      <c r="HJ443">
        <v>2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4</v>
      </c>
      <c r="HS443">
        <v>16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</row>
    <row r="444" spans="1:242">
      <c r="A444" t="s">
        <v>506</v>
      </c>
      <c r="B444" t="s">
        <v>505</v>
      </c>
      <c r="C444" t="str">
        <f>"081003"</f>
        <v>081003</v>
      </c>
      <c r="D444" t="s">
        <v>325</v>
      </c>
      <c r="E444">
        <v>4</v>
      </c>
      <c r="F444">
        <v>498</v>
      </c>
      <c r="G444">
        <v>380</v>
      </c>
      <c r="H444">
        <v>188</v>
      </c>
      <c r="I444">
        <v>192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192</v>
      </c>
      <c r="T444">
        <v>0</v>
      </c>
      <c r="U444">
        <v>0</v>
      </c>
      <c r="V444">
        <v>192</v>
      </c>
      <c r="W444">
        <v>10</v>
      </c>
      <c r="X444">
        <v>9</v>
      </c>
      <c r="Y444">
        <v>1</v>
      </c>
      <c r="Z444">
        <v>0</v>
      </c>
      <c r="AA444">
        <v>182</v>
      </c>
      <c r="AB444">
        <v>65</v>
      </c>
      <c r="AC444">
        <v>29</v>
      </c>
      <c r="AD444">
        <v>4</v>
      </c>
      <c r="AE444">
        <v>11</v>
      </c>
      <c r="AF444">
        <v>7</v>
      </c>
      <c r="AG444">
        <v>4</v>
      </c>
      <c r="AH444">
        <v>0</v>
      </c>
      <c r="AI444">
        <v>3</v>
      </c>
      <c r="AJ444">
        <v>0</v>
      </c>
      <c r="AK444">
        <v>0</v>
      </c>
      <c r="AL444">
        <v>1</v>
      </c>
      <c r="AM444">
        <v>0</v>
      </c>
      <c r="AN444">
        <v>2</v>
      </c>
      <c r="AO444">
        <v>0</v>
      </c>
      <c r="AP444">
        <v>0</v>
      </c>
      <c r="AQ444">
        <v>0</v>
      </c>
      <c r="AR444">
        <v>2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2</v>
      </c>
      <c r="BA444">
        <v>65</v>
      </c>
      <c r="BB444">
        <v>26</v>
      </c>
      <c r="BC444">
        <v>10</v>
      </c>
      <c r="BD444">
        <v>4</v>
      </c>
      <c r="BE444">
        <v>0</v>
      </c>
      <c r="BF444">
        <v>1</v>
      </c>
      <c r="BG444">
        <v>4</v>
      </c>
      <c r="BH444">
        <v>0</v>
      </c>
      <c r="BI444">
        <v>1</v>
      </c>
      <c r="BJ444">
        <v>0</v>
      </c>
      <c r="BK444">
        <v>0</v>
      </c>
      <c r="BL444">
        <v>1</v>
      </c>
      <c r="BM444">
        <v>0</v>
      </c>
      <c r="BN444">
        <v>0</v>
      </c>
      <c r="BO444">
        <v>0</v>
      </c>
      <c r="BP444">
        <v>1</v>
      </c>
      <c r="BQ444">
        <v>0</v>
      </c>
      <c r="BR444">
        <v>0</v>
      </c>
      <c r="BS444">
        <v>1</v>
      </c>
      <c r="BT444">
        <v>0</v>
      </c>
      <c r="BU444">
        <v>0</v>
      </c>
      <c r="BV444">
        <v>2</v>
      </c>
      <c r="BW444">
        <v>1</v>
      </c>
      <c r="BX444">
        <v>0</v>
      </c>
      <c r="BY444">
        <v>0</v>
      </c>
      <c r="BZ444">
        <v>0</v>
      </c>
      <c r="CA444">
        <v>26</v>
      </c>
      <c r="CB444">
        <v>6</v>
      </c>
      <c r="CC444">
        <v>2</v>
      </c>
      <c r="CD444">
        <v>0</v>
      </c>
      <c r="CE444">
        <v>1</v>
      </c>
      <c r="CF444">
        <v>0</v>
      </c>
      <c r="CG444">
        <v>0</v>
      </c>
      <c r="CH444">
        <v>1</v>
      </c>
      <c r="CI444">
        <v>0</v>
      </c>
      <c r="CJ444">
        <v>2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6</v>
      </c>
      <c r="CT444">
        <v>3</v>
      </c>
      <c r="CU444">
        <v>3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3</v>
      </c>
      <c r="DT444">
        <v>49</v>
      </c>
      <c r="DU444">
        <v>0</v>
      </c>
      <c r="DV444">
        <v>2</v>
      </c>
      <c r="DW444">
        <v>1</v>
      </c>
      <c r="DX444">
        <v>0</v>
      </c>
      <c r="DY444">
        <v>45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1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49</v>
      </c>
      <c r="ET444">
        <v>13</v>
      </c>
      <c r="EU444">
        <v>5</v>
      </c>
      <c r="EV444">
        <v>1</v>
      </c>
      <c r="EW444">
        <v>0</v>
      </c>
      <c r="EX444">
        <v>0</v>
      </c>
      <c r="EY444">
        <v>0</v>
      </c>
      <c r="EZ444">
        <v>0</v>
      </c>
      <c r="FA444">
        <v>1</v>
      </c>
      <c r="FB444">
        <v>0</v>
      </c>
      <c r="FC444">
        <v>0</v>
      </c>
      <c r="FD444">
        <v>0</v>
      </c>
      <c r="FE444">
        <v>2</v>
      </c>
      <c r="FF444">
        <v>0</v>
      </c>
      <c r="FG444">
        <v>0</v>
      </c>
      <c r="FH444">
        <v>0</v>
      </c>
      <c r="FI444">
        <v>2</v>
      </c>
      <c r="FJ444">
        <v>1</v>
      </c>
      <c r="FK444">
        <v>0</v>
      </c>
      <c r="FL444">
        <v>0</v>
      </c>
      <c r="FM444">
        <v>0</v>
      </c>
      <c r="FN444">
        <v>0</v>
      </c>
      <c r="FO444">
        <v>1</v>
      </c>
      <c r="FP444">
        <v>0</v>
      </c>
      <c r="FQ444">
        <v>0</v>
      </c>
      <c r="FR444">
        <v>0</v>
      </c>
      <c r="FS444">
        <v>13</v>
      </c>
      <c r="FT444">
        <v>13</v>
      </c>
      <c r="FU444">
        <v>7</v>
      </c>
      <c r="FV444">
        <v>0</v>
      </c>
      <c r="FW444">
        <v>2</v>
      </c>
      <c r="FX444">
        <v>1</v>
      </c>
      <c r="FY444">
        <v>0</v>
      </c>
      <c r="FZ444">
        <v>1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1</v>
      </c>
      <c r="GR444">
        <v>1</v>
      </c>
      <c r="GS444">
        <v>13</v>
      </c>
      <c r="GT444">
        <v>5</v>
      </c>
      <c r="GU444">
        <v>3</v>
      </c>
      <c r="GV444">
        <v>2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5</v>
      </c>
      <c r="HT444">
        <v>2</v>
      </c>
      <c r="HU444">
        <v>0</v>
      </c>
      <c r="HV444">
        <v>1</v>
      </c>
      <c r="HW444">
        <v>0</v>
      </c>
      <c r="HX444">
        <v>0</v>
      </c>
      <c r="HY444">
        <v>1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2</v>
      </c>
    </row>
    <row r="445" spans="1:242">
      <c r="A445" t="s">
        <v>504</v>
      </c>
      <c r="B445" t="s">
        <v>494</v>
      </c>
      <c r="C445" t="str">
        <f>"081004"</f>
        <v>081004</v>
      </c>
      <c r="D445" t="s">
        <v>503</v>
      </c>
      <c r="E445">
        <v>1</v>
      </c>
      <c r="F445">
        <v>1057</v>
      </c>
      <c r="G445">
        <v>800</v>
      </c>
      <c r="H445">
        <v>359</v>
      </c>
      <c r="I445">
        <v>441</v>
      </c>
      <c r="J445">
        <v>0</v>
      </c>
      <c r="K445">
        <v>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441</v>
      </c>
      <c r="T445">
        <v>0</v>
      </c>
      <c r="U445">
        <v>0</v>
      </c>
      <c r="V445">
        <v>441</v>
      </c>
      <c r="W445">
        <v>10</v>
      </c>
      <c r="X445">
        <v>7</v>
      </c>
      <c r="Y445">
        <v>1</v>
      </c>
      <c r="Z445">
        <v>0</v>
      </c>
      <c r="AA445">
        <v>431</v>
      </c>
      <c r="AB445">
        <v>129</v>
      </c>
      <c r="AC445">
        <v>37</v>
      </c>
      <c r="AD445">
        <v>12</v>
      </c>
      <c r="AE445">
        <v>19</v>
      </c>
      <c r="AF445">
        <v>2</v>
      </c>
      <c r="AG445">
        <v>9</v>
      </c>
      <c r="AH445">
        <v>0</v>
      </c>
      <c r="AI445">
        <v>0</v>
      </c>
      <c r="AJ445">
        <v>2</v>
      </c>
      <c r="AK445">
        <v>4</v>
      </c>
      <c r="AL445">
        <v>0</v>
      </c>
      <c r="AM445">
        <v>7</v>
      </c>
      <c r="AN445">
        <v>0</v>
      </c>
      <c r="AO445">
        <v>1</v>
      </c>
      <c r="AP445">
        <v>2</v>
      </c>
      <c r="AQ445">
        <v>0</v>
      </c>
      <c r="AR445">
        <v>23</v>
      </c>
      <c r="AS445">
        <v>1</v>
      </c>
      <c r="AT445">
        <v>1</v>
      </c>
      <c r="AU445">
        <v>0</v>
      </c>
      <c r="AV445">
        <v>0</v>
      </c>
      <c r="AW445">
        <v>0</v>
      </c>
      <c r="AX445">
        <v>0</v>
      </c>
      <c r="AY445">
        <v>7</v>
      </c>
      <c r="AZ445">
        <v>2</v>
      </c>
      <c r="BA445">
        <v>129</v>
      </c>
      <c r="BB445">
        <v>128</v>
      </c>
      <c r="BC445">
        <v>55</v>
      </c>
      <c r="BD445">
        <v>25</v>
      </c>
      <c r="BE445">
        <v>4</v>
      </c>
      <c r="BF445">
        <v>3</v>
      </c>
      <c r="BG445">
        <v>11</v>
      </c>
      <c r="BH445">
        <v>0</v>
      </c>
      <c r="BI445">
        <v>3</v>
      </c>
      <c r="BJ445">
        <v>3</v>
      </c>
      <c r="BK445">
        <v>2</v>
      </c>
      <c r="BL445">
        <v>1</v>
      </c>
      <c r="BM445">
        <v>0</v>
      </c>
      <c r="BN445">
        <v>1</v>
      </c>
      <c r="BO445">
        <v>0</v>
      </c>
      <c r="BP445">
        <v>1</v>
      </c>
      <c r="BQ445">
        <v>0</v>
      </c>
      <c r="BR445">
        <v>0</v>
      </c>
      <c r="BS445">
        <v>5</v>
      </c>
      <c r="BT445">
        <v>5</v>
      </c>
      <c r="BU445">
        <v>0</v>
      </c>
      <c r="BV445">
        <v>2</v>
      </c>
      <c r="BW445">
        <v>2</v>
      </c>
      <c r="BX445">
        <v>1</v>
      </c>
      <c r="BY445">
        <v>1</v>
      </c>
      <c r="BZ445">
        <v>3</v>
      </c>
      <c r="CA445">
        <v>128</v>
      </c>
      <c r="CB445">
        <v>13</v>
      </c>
      <c r="CC445">
        <v>8</v>
      </c>
      <c r="CD445">
        <v>1</v>
      </c>
      <c r="CE445">
        <v>0</v>
      </c>
      <c r="CF445">
        <v>1</v>
      </c>
      <c r="CG445">
        <v>1</v>
      </c>
      <c r="CH445">
        <v>0</v>
      </c>
      <c r="CI445">
        <v>0</v>
      </c>
      <c r="CJ445">
        <v>0</v>
      </c>
      <c r="CK445">
        <v>1</v>
      </c>
      <c r="CL445">
        <v>1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13</v>
      </c>
      <c r="CT445">
        <v>31</v>
      </c>
      <c r="CU445">
        <v>13</v>
      </c>
      <c r="CV445">
        <v>2</v>
      </c>
      <c r="CW445">
        <v>4</v>
      </c>
      <c r="CX445">
        <v>0</v>
      </c>
      <c r="CY445">
        <v>0</v>
      </c>
      <c r="CZ445">
        <v>1</v>
      </c>
      <c r="DA445">
        <v>1</v>
      </c>
      <c r="DB445">
        <v>0</v>
      </c>
      <c r="DC445">
        <v>0</v>
      </c>
      <c r="DD445">
        <v>2</v>
      </c>
      <c r="DE445">
        <v>0</v>
      </c>
      <c r="DF445">
        <v>0</v>
      </c>
      <c r="DG445">
        <v>1</v>
      </c>
      <c r="DH445">
        <v>3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1</v>
      </c>
      <c r="DP445">
        <v>1</v>
      </c>
      <c r="DQ445">
        <v>0</v>
      </c>
      <c r="DR445">
        <v>2</v>
      </c>
      <c r="DS445">
        <v>31</v>
      </c>
      <c r="DT445">
        <v>16</v>
      </c>
      <c r="DU445">
        <v>1</v>
      </c>
      <c r="DV445">
        <v>6</v>
      </c>
      <c r="DW445">
        <v>1</v>
      </c>
      <c r="DX445">
        <v>0</v>
      </c>
      <c r="DY445">
        <v>6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1</v>
      </c>
      <c r="EI445">
        <v>0</v>
      </c>
      <c r="EJ445">
        <v>0</v>
      </c>
      <c r="EK445">
        <v>0</v>
      </c>
      <c r="EL445">
        <v>1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16</v>
      </c>
      <c r="ET445">
        <v>38</v>
      </c>
      <c r="EU445">
        <v>11</v>
      </c>
      <c r="EV445">
        <v>1</v>
      </c>
      <c r="EW445">
        <v>4</v>
      </c>
      <c r="EX445">
        <v>3</v>
      </c>
      <c r="EY445">
        <v>0</v>
      </c>
      <c r="EZ445">
        <v>0</v>
      </c>
      <c r="FA445">
        <v>3</v>
      </c>
      <c r="FB445">
        <v>0</v>
      </c>
      <c r="FC445">
        <v>0</v>
      </c>
      <c r="FD445">
        <v>1</v>
      </c>
      <c r="FE445">
        <v>1</v>
      </c>
      <c r="FF445">
        <v>0</v>
      </c>
      <c r="FG445">
        <v>0</v>
      </c>
      <c r="FH445">
        <v>8</v>
      </c>
      <c r="FI445">
        <v>0</v>
      </c>
      <c r="FJ445">
        <v>1</v>
      </c>
      <c r="FK445">
        <v>1</v>
      </c>
      <c r="FL445">
        <v>0</v>
      </c>
      <c r="FM445">
        <v>1</v>
      </c>
      <c r="FN445">
        <v>0</v>
      </c>
      <c r="FO445">
        <v>0</v>
      </c>
      <c r="FP445">
        <v>0</v>
      </c>
      <c r="FQ445">
        <v>1</v>
      </c>
      <c r="FR445">
        <v>2</v>
      </c>
      <c r="FS445">
        <v>38</v>
      </c>
      <c r="FT445">
        <v>35</v>
      </c>
      <c r="FU445">
        <v>8</v>
      </c>
      <c r="FV445">
        <v>2</v>
      </c>
      <c r="FW445">
        <v>4</v>
      </c>
      <c r="FX445">
        <v>0</v>
      </c>
      <c r="FY445">
        <v>0</v>
      </c>
      <c r="FZ445">
        <v>4</v>
      </c>
      <c r="GA445">
        <v>2</v>
      </c>
      <c r="GB445">
        <v>0</v>
      </c>
      <c r="GC445">
        <v>0</v>
      </c>
      <c r="GD445">
        <v>0</v>
      </c>
      <c r="GE445">
        <v>1</v>
      </c>
      <c r="GF445">
        <v>0</v>
      </c>
      <c r="GG445">
        <v>5</v>
      </c>
      <c r="GH445">
        <v>0</v>
      </c>
      <c r="GI445">
        <v>1</v>
      </c>
      <c r="GJ445">
        <v>1</v>
      </c>
      <c r="GK445">
        <v>0</v>
      </c>
      <c r="GL445">
        <v>3</v>
      </c>
      <c r="GM445">
        <v>2</v>
      </c>
      <c r="GN445">
        <v>1</v>
      </c>
      <c r="GO445">
        <v>0</v>
      </c>
      <c r="GP445">
        <v>0</v>
      </c>
      <c r="GQ445">
        <v>1</v>
      </c>
      <c r="GR445">
        <v>0</v>
      </c>
      <c r="GS445">
        <v>35</v>
      </c>
      <c r="GT445">
        <v>40</v>
      </c>
      <c r="GU445">
        <v>22</v>
      </c>
      <c r="GV445">
        <v>1</v>
      </c>
      <c r="GW445">
        <v>4</v>
      </c>
      <c r="GX445">
        <v>0</v>
      </c>
      <c r="GY445">
        <v>2</v>
      </c>
      <c r="GZ445">
        <v>1</v>
      </c>
      <c r="HA445">
        <v>1</v>
      </c>
      <c r="HB445">
        <v>1</v>
      </c>
      <c r="HC445">
        <v>0</v>
      </c>
      <c r="HD445">
        <v>1</v>
      </c>
      <c r="HE445">
        <v>0</v>
      </c>
      <c r="HF445">
        <v>0</v>
      </c>
      <c r="HG445">
        <v>0</v>
      </c>
      <c r="HH445">
        <v>3</v>
      </c>
      <c r="HI445">
        <v>1</v>
      </c>
      <c r="HJ445">
        <v>0</v>
      </c>
      <c r="HK445">
        <v>0</v>
      </c>
      <c r="HL445">
        <v>0</v>
      </c>
      <c r="HM445">
        <v>0</v>
      </c>
      <c r="HN445">
        <v>1</v>
      </c>
      <c r="HO445">
        <v>1</v>
      </c>
      <c r="HP445">
        <v>0</v>
      </c>
      <c r="HQ445">
        <v>0</v>
      </c>
      <c r="HR445">
        <v>1</v>
      </c>
      <c r="HS445">
        <v>40</v>
      </c>
      <c r="HT445">
        <v>1</v>
      </c>
      <c r="HU445">
        <v>1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1</v>
      </c>
    </row>
    <row r="446" spans="1:242">
      <c r="A446" t="s">
        <v>502</v>
      </c>
      <c r="B446" t="s">
        <v>494</v>
      </c>
      <c r="C446" t="str">
        <f>"081004"</f>
        <v>081004</v>
      </c>
      <c r="D446" t="s">
        <v>501</v>
      </c>
      <c r="E446">
        <v>2</v>
      </c>
      <c r="F446">
        <v>1079</v>
      </c>
      <c r="G446">
        <v>830</v>
      </c>
      <c r="H446">
        <v>406</v>
      </c>
      <c r="I446">
        <v>424</v>
      </c>
      <c r="J446">
        <v>0</v>
      </c>
      <c r="K446">
        <v>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424</v>
      </c>
      <c r="T446">
        <v>0</v>
      </c>
      <c r="U446">
        <v>0</v>
      </c>
      <c r="V446">
        <v>424</v>
      </c>
      <c r="W446">
        <v>20</v>
      </c>
      <c r="X446">
        <v>17</v>
      </c>
      <c r="Y446">
        <v>3</v>
      </c>
      <c r="Z446">
        <v>0</v>
      </c>
      <c r="AA446">
        <v>404</v>
      </c>
      <c r="AB446">
        <v>120</v>
      </c>
      <c r="AC446">
        <v>35</v>
      </c>
      <c r="AD446">
        <v>9</v>
      </c>
      <c r="AE446">
        <v>15</v>
      </c>
      <c r="AF446">
        <v>10</v>
      </c>
      <c r="AG446">
        <v>6</v>
      </c>
      <c r="AH446">
        <v>3</v>
      </c>
      <c r="AI446">
        <v>1</v>
      </c>
      <c r="AJ446">
        <v>0</v>
      </c>
      <c r="AK446">
        <v>5</v>
      </c>
      <c r="AL446">
        <v>0</v>
      </c>
      <c r="AM446">
        <v>4</v>
      </c>
      <c r="AN446">
        <v>1</v>
      </c>
      <c r="AO446">
        <v>1</v>
      </c>
      <c r="AP446">
        <v>0</v>
      </c>
      <c r="AQ446">
        <v>0</v>
      </c>
      <c r="AR446">
        <v>8</v>
      </c>
      <c r="AS446">
        <v>4</v>
      </c>
      <c r="AT446">
        <v>1</v>
      </c>
      <c r="AU446">
        <v>0</v>
      </c>
      <c r="AV446">
        <v>0</v>
      </c>
      <c r="AW446">
        <v>0</v>
      </c>
      <c r="AX446">
        <v>1</v>
      </c>
      <c r="AY446">
        <v>7</v>
      </c>
      <c r="AZ446">
        <v>9</v>
      </c>
      <c r="BA446">
        <v>120</v>
      </c>
      <c r="BB446">
        <v>135</v>
      </c>
      <c r="BC446">
        <v>52</v>
      </c>
      <c r="BD446">
        <v>37</v>
      </c>
      <c r="BE446">
        <v>2</v>
      </c>
      <c r="BF446">
        <v>5</v>
      </c>
      <c r="BG446">
        <v>10</v>
      </c>
      <c r="BH446">
        <v>0</v>
      </c>
      <c r="BI446">
        <v>4</v>
      </c>
      <c r="BJ446">
        <v>1</v>
      </c>
      <c r="BK446">
        <v>0</v>
      </c>
      <c r="BL446">
        <v>1</v>
      </c>
      <c r="BM446">
        <v>0</v>
      </c>
      <c r="BN446">
        <v>0</v>
      </c>
      <c r="BO446">
        <v>0</v>
      </c>
      <c r="BP446">
        <v>1</v>
      </c>
      <c r="BQ446">
        <v>0</v>
      </c>
      <c r="BR446">
        <v>0</v>
      </c>
      <c r="BS446">
        <v>0</v>
      </c>
      <c r="BT446">
        <v>1</v>
      </c>
      <c r="BU446">
        <v>1</v>
      </c>
      <c r="BV446">
        <v>12</v>
      </c>
      <c r="BW446">
        <v>1</v>
      </c>
      <c r="BX446">
        <v>1</v>
      </c>
      <c r="BY446">
        <v>1</v>
      </c>
      <c r="BZ446">
        <v>5</v>
      </c>
      <c r="CA446">
        <v>135</v>
      </c>
      <c r="CB446">
        <v>12</v>
      </c>
      <c r="CC446">
        <v>5</v>
      </c>
      <c r="CD446">
        <v>2</v>
      </c>
      <c r="CE446">
        <v>1</v>
      </c>
      <c r="CF446">
        <v>0</v>
      </c>
      <c r="CG446">
        <v>1</v>
      </c>
      <c r="CH446">
        <v>0</v>
      </c>
      <c r="CI446">
        <v>0</v>
      </c>
      <c r="CJ446">
        <v>1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2</v>
      </c>
      <c r="CQ446">
        <v>0</v>
      </c>
      <c r="CR446">
        <v>0</v>
      </c>
      <c r="CS446">
        <v>12</v>
      </c>
      <c r="CT446">
        <v>24</v>
      </c>
      <c r="CU446">
        <v>11</v>
      </c>
      <c r="CV446">
        <v>2</v>
      </c>
      <c r="CW446">
        <v>2</v>
      </c>
      <c r="CX446">
        <v>0</v>
      </c>
      <c r="CY446">
        <v>1</v>
      </c>
      <c r="CZ446">
        <v>1</v>
      </c>
      <c r="DA446">
        <v>1</v>
      </c>
      <c r="DB446">
        <v>0</v>
      </c>
      <c r="DC446">
        <v>0</v>
      </c>
      <c r="DD446">
        <v>1</v>
      </c>
      <c r="DE446">
        <v>2</v>
      </c>
      <c r="DF446">
        <v>0</v>
      </c>
      <c r="DG446">
        <v>2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1</v>
      </c>
      <c r="DS446">
        <v>24</v>
      </c>
      <c r="DT446">
        <v>17</v>
      </c>
      <c r="DU446">
        <v>2</v>
      </c>
      <c r="DV446">
        <v>6</v>
      </c>
      <c r="DW446">
        <v>2</v>
      </c>
      <c r="DX446">
        <v>0</v>
      </c>
      <c r="DY446">
        <v>6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1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17</v>
      </c>
      <c r="ET446">
        <v>33</v>
      </c>
      <c r="EU446">
        <v>9</v>
      </c>
      <c r="EV446">
        <v>3</v>
      </c>
      <c r="EW446">
        <v>0</v>
      </c>
      <c r="EX446">
        <v>0</v>
      </c>
      <c r="EY446">
        <v>3</v>
      </c>
      <c r="EZ446">
        <v>1</v>
      </c>
      <c r="FA446">
        <v>0</v>
      </c>
      <c r="FB446">
        <v>2</v>
      </c>
      <c r="FC446">
        <v>0</v>
      </c>
      <c r="FD446">
        <v>0</v>
      </c>
      <c r="FE446">
        <v>1</v>
      </c>
      <c r="FF446">
        <v>0</v>
      </c>
      <c r="FG446">
        <v>0</v>
      </c>
      <c r="FH446">
        <v>9</v>
      </c>
      <c r="FI446">
        <v>1</v>
      </c>
      <c r="FJ446">
        <v>0</v>
      </c>
      <c r="FK446">
        <v>1</v>
      </c>
      <c r="FL446">
        <v>0</v>
      </c>
      <c r="FM446">
        <v>1</v>
      </c>
      <c r="FN446">
        <v>1</v>
      </c>
      <c r="FO446">
        <v>1</v>
      </c>
      <c r="FP446">
        <v>0</v>
      </c>
      <c r="FQ446">
        <v>0</v>
      </c>
      <c r="FR446">
        <v>0</v>
      </c>
      <c r="FS446">
        <v>33</v>
      </c>
      <c r="FT446">
        <v>28</v>
      </c>
      <c r="FU446">
        <v>9</v>
      </c>
      <c r="FV446">
        <v>0</v>
      </c>
      <c r="FW446">
        <v>2</v>
      </c>
      <c r="FX446">
        <v>3</v>
      </c>
      <c r="FY446">
        <v>0</v>
      </c>
      <c r="FZ446">
        <v>3</v>
      </c>
      <c r="GA446">
        <v>3</v>
      </c>
      <c r="GB446">
        <v>1</v>
      </c>
      <c r="GC446">
        <v>0</v>
      </c>
      <c r="GD446">
        <v>2</v>
      </c>
      <c r="GE446">
        <v>0</v>
      </c>
      <c r="GF446">
        <v>0</v>
      </c>
      <c r="GG446">
        <v>0</v>
      </c>
      <c r="GH446">
        <v>0</v>
      </c>
      <c r="GI446">
        <v>2</v>
      </c>
      <c r="GJ446">
        <v>0</v>
      </c>
      <c r="GK446">
        <v>0</v>
      </c>
      <c r="GL446">
        <v>0</v>
      </c>
      <c r="GM446">
        <v>0</v>
      </c>
      <c r="GN446">
        <v>2</v>
      </c>
      <c r="GO446">
        <v>0</v>
      </c>
      <c r="GP446">
        <v>0</v>
      </c>
      <c r="GQ446">
        <v>1</v>
      </c>
      <c r="GR446">
        <v>0</v>
      </c>
      <c r="GS446">
        <v>28</v>
      </c>
      <c r="GT446">
        <v>31</v>
      </c>
      <c r="GU446">
        <v>21</v>
      </c>
      <c r="GV446">
        <v>1</v>
      </c>
      <c r="GW446">
        <v>1</v>
      </c>
      <c r="GX446">
        <v>2</v>
      </c>
      <c r="GY446">
        <v>1</v>
      </c>
      <c r="GZ446">
        <v>2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1</v>
      </c>
      <c r="HG446">
        <v>0</v>
      </c>
      <c r="HH446">
        <v>0</v>
      </c>
      <c r="HI446">
        <v>1</v>
      </c>
      <c r="HJ446">
        <v>0</v>
      </c>
      <c r="HK446">
        <v>0</v>
      </c>
      <c r="HL446">
        <v>0</v>
      </c>
      <c r="HM446">
        <v>0</v>
      </c>
      <c r="HN446">
        <v>1</v>
      </c>
      <c r="HO446">
        <v>0</v>
      </c>
      <c r="HP446">
        <v>0</v>
      </c>
      <c r="HQ446">
        <v>0</v>
      </c>
      <c r="HR446">
        <v>0</v>
      </c>
      <c r="HS446">
        <v>31</v>
      </c>
      <c r="HT446">
        <v>4</v>
      </c>
      <c r="HU446">
        <v>1</v>
      </c>
      <c r="HV446">
        <v>2</v>
      </c>
      <c r="HW446">
        <v>0</v>
      </c>
      <c r="HX446">
        <v>1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4</v>
      </c>
    </row>
    <row r="447" spans="1:242">
      <c r="A447" t="s">
        <v>500</v>
      </c>
      <c r="B447" t="s">
        <v>494</v>
      </c>
      <c r="C447" t="str">
        <f>"081004"</f>
        <v>081004</v>
      </c>
      <c r="D447" t="s">
        <v>499</v>
      </c>
      <c r="E447">
        <v>3</v>
      </c>
      <c r="F447">
        <v>1097</v>
      </c>
      <c r="G447">
        <v>840</v>
      </c>
      <c r="H447">
        <v>392</v>
      </c>
      <c r="I447">
        <v>448</v>
      </c>
      <c r="J447">
        <v>0</v>
      </c>
      <c r="K447">
        <v>5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448</v>
      </c>
      <c r="T447">
        <v>0</v>
      </c>
      <c r="U447">
        <v>0</v>
      </c>
      <c r="V447">
        <v>448</v>
      </c>
      <c r="W447">
        <v>14</v>
      </c>
      <c r="X447">
        <v>9</v>
      </c>
      <c r="Y447">
        <v>4</v>
      </c>
      <c r="Z447">
        <v>0</v>
      </c>
      <c r="AA447">
        <v>434</v>
      </c>
      <c r="AB447">
        <v>128</v>
      </c>
      <c r="AC447">
        <v>43</v>
      </c>
      <c r="AD447">
        <v>9</v>
      </c>
      <c r="AE447">
        <v>28</v>
      </c>
      <c r="AF447">
        <v>4</v>
      </c>
      <c r="AG447">
        <v>4</v>
      </c>
      <c r="AH447">
        <v>3</v>
      </c>
      <c r="AI447">
        <v>0</v>
      </c>
      <c r="AJ447">
        <v>1</v>
      </c>
      <c r="AK447">
        <v>3</v>
      </c>
      <c r="AL447">
        <v>1</v>
      </c>
      <c r="AM447">
        <v>10</v>
      </c>
      <c r="AN447">
        <v>1</v>
      </c>
      <c r="AO447">
        <v>2</v>
      </c>
      <c r="AP447">
        <v>0</v>
      </c>
      <c r="AQ447">
        <v>0</v>
      </c>
      <c r="AR447">
        <v>8</v>
      </c>
      <c r="AS447">
        <v>1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5</v>
      </c>
      <c r="AZ447">
        <v>5</v>
      </c>
      <c r="BA447">
        <v>128</v>
      </c>
      <c r="BB447">
        <v>141</v>
      </c>
      <c r="BC447">
        <v>54</v>
      </c>
      <c r="BD447">
        <v>37</v>
      </c>
      <c r="BE447">
        <v>3</v>
      </c>
      <c r="BF447">
        <v>5</v>
      </c>
      <c r="BG447">
        <v>9</v>
      </c>
      <c r="BH447">
        <v>1</v>
      </c>
      <c r="BI447">
        <v>17</v>
      </c>
      <c r="BJ447">
        <v>0</v>
      </c>
      <c r="BK447">
        <v>0</v>
      </c>
      <c r="BL447">
        <v>1</v>
      </c>
      <c r="BM447">
        <v>1</v>
      </c>
      <c r="BN447">
        <v>1</v>
      </c>
      <c r="BO447">
        <v>2</v>
      </c>
      <c r="BP447">
        <v>1</v>
      </c>
      <c r="BQ447">
        <v>0</v>
      </c>
      <c r="BR447">
        <v>0</v>
      </c>
      <c r="BS447">
        <v>2</v>
      </c>
      <c r="BT447">
        <v>2</v>
      </c>
      <c r="BU447">
        <v>0</v>
      </c>
      <c r="BV447">
        <v>2</v>
      </c>
      <c r="BW447">
        <v>1</v>
      </c>
      <c r="BX447">
        <v>0</v>
      </c>
      <c r="BY447">
        <v>0</v>
      </c>
      <c r="BZ447">
        <v>2</v>
      </c>
      <c r="CA447">
        <v>141</v>
      </c>
      <c r="CB447">
        <v>13</v>
      </c>
      <c r="CC447">
        <v>8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3</v>
      </c>
      <c r="CK447">
        <v>0</v>
      </c>
      <c r="CL447">
        <v>2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13</v>
      </c>
      <c r="CT447">
        <v>22</v>
      </c>
      <c r="CU447">
        <v>10</v>
      </c>
      <c r="CV447">
        <v>1</v>
      </c>
      <c r="CW447">
        <v>2</v>
      </c>
      <c r="CX447">
        <v>1</v>
      </c>
      <c r="CY447">
        <v>0</v>
      </c>
      <c r="CZ447">
        <v>0</v>
      </c>
      <c r="DA447">
        <v>0</v>
      </c>
      <c r="DB447">
        <v>1</v>
      </c>
      <c r="DC447">
        <v>0</v>
      </c>
      <c r="DD447">
        <v>0</v>
      </c>
      <c r="DE447">
        <v>1</v>
      </c>
      <c r="DF447">
        <v>0</v>
      </c>
      <c r="DG447">
        <v>0</v>
      </c>
      <c r="DH447">
        <v>0</v>
      </c>
      <c r="DI447">
        <v>0</v>
      </c>
      <c r="DJ447">
        <v>1</v>
      </c>
      <c r="DK447">
        <v>1</v>
      </c>
      <c r="DL447">
        <v>0</v>
      </c>
      <c r="DM447">
        <v>1</v>
      </c>
      <c r="DN447">
        <v>0</v>
      </c>
      <c r="DO447">
        <v>0</v>
      </c>
      <c r="DP447">
        <v>0</v>
      </c>
      <c r="DQ447">
        <v>0</v>
      </c>
      <c r="DR447">
        <v>3</v>
      </c>
      <c r="DS447">
        <v>22</v>
      </c>
      <c r="DT447">
        <v>25</v>
      </c>
      <c r="DU447">
        <v>3</v>
      </c>
      <c r="DV447">
        <v>6</v>
      </c>
      <c r="DW447">
        <v>3</v>
      </c>
      <c r="DX447">
        <v>0</v>
      </c>
      <c r="DY447">
        <v>8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1</v>
      </c>
      <c r="EG447">
        <v>0</v>
      </c>
      <c r="EH447">
        <v>0</v>
      </c>
      <c r="EI447">
        <v>0</v>
      </c>
      <c r="EJ447">
        <v>2</v>
      </c>
      <c r="EK447">
        <v>0</v>
      </c>
      <c r="EL447">
        <v>1</v>
      </c>
      <c r="EM447">
        <v>1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25</v>
      </c>
      <c r="ET447">
        <v>36</v>
      </c>
      <c r="EU447">
        <v>11</v>
      </c>
      <c r="EV447">
        <v>2</v>
      </c>
      <c r="EW447">
        <v>2</v>
      </c>
      <c r="EX447">
        <v>0</v>
      </c>
      <c r="EY447">
        <v>0</v>
      </c>
      <c r="EZ447">
        <v>0</v>
      </c>
      <c r="FA447">
        <v>2</v>
      </c>
      <c r="FB447">
        <v>0</v>
      </c>
      <c r="FC447">
        <v>0</v>
      </c>
      <c r="FD447">
        <v>3</v>
      </c>
      <c r="FE447">
        <v>1</v>
      </c>
      <c r="FF447">
        <v>0</v>
      </c>
      <c r="FG447">
        <v>0</v>
      </c>
      <c r="FH447">
        <v>11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1</v>
      </c>
      <c r="FP447">
        <v>0</v>
      </c>
      <c r="FQ447">
        <v>0</v>
      </c>
      <c r="FR447">
        <v>3</v>
      </c>
      <c r="FS447">
        <v>36</v>
      </c>
      <c r="FT447">
        <v>26</v>
      </c>
      <c r="FU447">
        <v>5</v>
      </c>
      <c r="FV447">
        <v>0</v>
      </c>
      <c r="FW447">
        <v>3</v>
      </c>
      <c r="FX447">
        <v>0</v>
      </c>
      <c r="FY447">
        <v>0</v>
      </c>
      <c r="FZ447">
        <v>3</v>
      </c>
      <c r="GA447">
        <v>3</v>
      </c>
      <c r="GB447">
        <v>0</v>
      </c>
      <c r="GC447">
        <v>0</v>
      </c>
      <c r="GD447">
        <v>0</v>
      </c>
      <c r="GE447">
        <v>1</v>
      </c>
      <c r="GF447">
        <v>0</v>
      </c>
      <c r="GG447">
        <v>0</v>
      </c>
      <c r="GH447">
        <v>0</v>
      </c>
      <c r="GI447">
        <v>3</v>
      </c>
      <c r="GJ447">
        <v>1</v>
      </c>
      <c r="GK447">
        <v>0</v>
      </c>
      <c r="GL447">
        <v>1</v>
      </c>
      <c r="GM447">
        <v>0</v>
      </c>
      <c r="GN447">
        <v>0</v>
      </c>
      <c r="GO447">
        <v>0</v>
      </c>
      <c r="GP447">
        <v>3</v>
      </c>
      <c r="GQ447">
        <v>2</v>
      </c>
      <c r="GR447">
        <v>1</v>
      </c>
      <c r="GS447">
        <v>26</v>
      </c>
      <c r="GT447">
        <v>40</v>
      </c>
      <c r="GU447">
        <v>24</v>
      </c>
      <c r="GV447">
        <v>0</v>
      </c>
      <c r="GW447">
        <v>2</v>
      </c>
      <c r="GX447">
        <v>3</v>
      </c>
      <c r="GY447">
        <v>0</v>
      </c>
      <c r="GZ447">
        <v>1</v>
      </c>
      <c r="HA447">
        <v>2</v>
      </c>
      <c r="HB447">
        <v>1</v>
      </c>
      <c r="HC447">
        <v>0</v>
      </c>
      <c r="HD447">
        <v>0</v>
      </c>
      <c r="HE447">
        <v>0</v>
      </c>
      <c r="HF447">
        <v>1</v>
      </c>
      <c r="HG447">
        <v>0</v>
      </c>
      <c r="HH447">
        <v>0</v>
      </c>
      <c r="HI447">
        <v>1</v>
      </c>
      <c r="HJ447">
        <v>0</v>
      </c>
      <c r="HK447">
        <v>0</v>
      </c>
      <c r="HL447">
        <v>0</v>
      </c>
      <c r="HM447">
        <v>0</v>
      </c>
      <c r="HN447">
        <v>3</v>
      </c>
      <c r="HO447">
        <v>0</v>
      </c>
      <c r="HP447">
        <v>0</v>
      </c>
      <c r="HQ447">
        <v>0</v>
      </c>
      <c r="HR447">
        <v>2</v>
      </c>
      <c r="HS447">
        <v>40</v>
      </c>
      <c r="HT447">
        <v>3</v>
      </c>
      <c r="HU447">
        <v>3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3</v>
      </c>
    </row>
    <row r="448" spans="1:242">
      <c r="A448" t="s">
        <v>498</v>
      </c>
      <c r="B448" t="s">
        <v>494</v>
      </c>
      <c r="C448" t="str">
        <f>"081004"</f>
        <v>081004</v>
      </c>
      <c r="D448" t="s">
        <v>497</v>
      </c>
      <c r="E448">
        <v>4</v>
      </c>
      <c r="F448">
        <v>1198</v>
      </c>
      <c r="G448">
        <v>910</v>
      </c>
      <c r="H448">
        <v>587</v>
      </c>
      <c r="I448">
        <v>323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323</v>
      </c>
      <c r="T448">
        <v>0</v>
      </c>
      <c r="U448">
        <v>0</v>
      </c>
      <c r="V448">
        <v>323</v>
      </c>
      <c r="W448">
        <v>21</v>
      </c>
      <c r="X448">
        <v>17</v>
      </c>
      <c r="Y448">
        <v>4</v>
      </c>
      <c r="Z448">
        <v>0</v>
      </c>
      <c r="AA448">
        <v>302</v>
      </c>
      <c r="AB448">
        <v>101</v>
      </c>
      <c r="AC448">
        <v>32</v>
      </c>
      <c r="AD448">
        <v>12</v>
      </c>
      <c r="AE448">
        <v>24</v>
      </c>
      <c r="AF448">
        <v>4</v>
      </c>
      <c r="AG448">
        <v>3</v>
      </c>
      <c r="AH448">
        <v>0</v>
      </c>
      <c r="AI448">
        <v>1</v>
      </c>
      <c r="AJ448">
        <v>0</v>
      </c>
      <c r="AK448">
        <v>1</v>
      </c>
      <c r="AL448">
        <v>2</v>
      </c>
      <c r="AM448">
        <v>3</v>
      </c>
      <c r="AN448">
        <v>1</v>
      </c>
      <c r="AO448">
        <v>0</v>
      </c>
      <c r="AP448">
        <v>2</v>
      </c>
      <c r="AQ448">
        <v>0</v>
      </c>
      <c r="AR448">
        <v>7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0</v>
      </c>
      <c r="AY448">
        <v>4</v>
      </c>
      <c r="AZ448">
        <v>4</v>
      </c>
      <c r="BA448">
        <v>101</v>
      </c>
      <c r="BB448">
        <v>70</v>
      </c>
      <c r="BC448">
        <v>29</v>
      </c>
      <c r="BD448">
        <v>23</v>
      </c>
      <c r="BE448">
        <v>0</v>
      </c>
      <c r="BF448">
        <v>1</v>
      </c>
      <c r="BG448">
        <v>4</v>
      </c>
      <c r="BH448">
        <v>0</v>
      </c>
      <c r="BI448">
        <v>2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1</v>
      </c>
      <c r="BP448">
        <v>1</v>
      </c>
      <c r="BQ448">
        <v>0</v>
      </c>
      <c r="BR448">
        <v>0</v>
      </c>
      <c r="BS448">
        <v>2</v>
      </c>
      <c r="BT448">
        <v>0</v>
      </c>
      <c r="BU448">
        <v>0</v>
      </c>
      <c r="BV448">
        <v>3</v>
      </c>
      <c r="BW448">
        <v>0</v>
      </c>
      <c r="BX448">
        <v>0</v>
      </c>
      <c r="BY448">
        <v>1</v>
      </c>
      <c r="BZ448">
        <v>3</v>
      </c>
      <c r="CA448">
        <v>70</v>
      </c>
      <c r="CB448">
        <v>14</v>
      </c>
      <c r="CC448">
        <v>2</v>
      </c>
      <c r="CD448">
        <v>3</v>
      </c>
      <c r="CE448">
        <v>2</v>
      </c>
      <c r="CF448">
        <v>0</v>
      </c>
      <c r="CG448">
        <v>2</v>
      </c>
      <c r="CH448">
        <v>0</v>
      </c>
      <c r="CI448">
        <v>2</v>
      </c>
      <c r="CJ448">
        <v>1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1</v>
      </c>
      <c r="CR448">
        <v>1</v>
      </c>
      <c r="CS448">
        <v>14</v>
      </c>
      <c r="CT448">
        <v>22</v>
      </c>
      <c r="CU448">
        <v>14</v>
      </c>
      <c r="CV448">
        <v>0</v>
      </c>
      <c r="CW448">
        <v>1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1</v>
      </c>
      <c r="DH448">
        <v>0</v>
      </c>
      <c r="DI448">
        <v>0</v>
      </c>
      <c r="DJ448">
        <v>1</v>
      </c>
      <c r="DK448">
        <v>0</v>
      </c>
      <c r="DL448">
        <v>0</v>
      </c>
      <c r="DM448">
        <v>0</v>
      </c>
      <c r="DN448">
        <v>0</v>
      </c>
      <c r="DO448">
        <v>2</v>
      </c>
      <c r="DP448">
        <v>1</v>
      </c>
      <c r="DQ448">
        <v>0</v>
      </c>
      <c r="DR448">
        <v>2</v>
      </c>
      <c r="DS448">
        <v>22</v>
      </c>
      <c r="DT448">
        <v>17</v>
      </c>
      <c r="DU448">
        <v>3</v>
      </c>
      <c r="DV448">
        <v>2</v>
      </c>
      <c r="DW448">
        <v>1</v>
      </c>
      <c r="DX448">
        <v>0</v>
      </c>
      <c r="DY448">
        <v>6</v>
      </c>
      <c r="DZ448">
        <v>0</v>
      </c>
      <c r="EA448">
        <v>1</v>
      </c>
      <c r="EB448">
        <v>0</v>
      </c>
      <c r="EC448">
        <v>0</v>
      </c>
      <c r="ED448">
        <v>0</v>
      </c>
      <c r="EE448">
        <v>0</v>
      </c>
      <c r="EF448">
        <v>1</v>
      </c>
      <c r="EG448">
        <v>0</v>
      </c>
      <c r="EH448">
        <v>0</v>
      </c>
      <c r="EI448">
        <v>0</v>
      </c>
      <c r="EJ448">
        <v>1</v>
      </c>
      <c r="EK448">
        <v>0</v>
      </c>
      <c r="EL448">
        <v>0</v>
      </c>
      <c r="EM448">
        <v>1</v>
      </c>
      <c r="EN448">
        <v>0</v>
      </c>
      <c r="EO448">
        <v>0</v>
      </c>
      <c r="EP448">
        <v>0</v>
      </c>
      <c r="EQ448">
        <v>1</v>
      </c>
      <c r="ER448">
        <v>0</v>
      </c>
      <c r="ES448">
        <v>17</v>
      </c>
      <c r="ET448">
        <v>28</v>
      </c>
      <c r="EU448">
        <v>10</v>
      </c>
      <c r="EV448">
        <v>0</v>
      </c>
      <c r="EW448">
        <v>2</v>
      </c>
      <c r="EX448">
        <v>0</v>
      </c>
      <c r="EY448">
        <v>2</v>
      </c>
      <c r="EZ448">
        <v>0</v>
      </c>
      <c r="FA448">
        <v>0</v>
      </c>
      <c r="FB448">
        <v>0</v>
      </c>
      <c r="FC448">
        <v>0</v>
      </c>
      <c r="FD448">
        <v>2</v>
      </c>
      <c r="FE448">
        <v>1</v>
      </c>
      <c r="FF448">
        <v>0</v>
      </c>
      <c r="FG448">
        <v>0</v>
      </c>
      <c r="FH448">
        <v>10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1</v>
      </c>
      <c r="FP448">
        <v>0</v>
      </c>
      <c r="FQ448">
        <v>0</v>
      </c>
      <c r="FR448">
        <v>0</v>
      </c>
      <c r="FS448">
        <v>28</v>
      </c>
      <c r="FT448">
        <v>30</v>
      </c>
      <c r="FU448">
        <v>7</v>
      </c>
      <c r="FV448">
        <v>1</v>
      </c>
      <c r="FW448">
        <v>3</v>
      </c>
      <c r="FX448">
        <v>2</v>
      </c>
      <c r="FY448">
        <v>1</v>
      </c>
      <c r="FZ448">
        <v>2</v>
      </c>
      <c r="GA448">
        <v>1</v>
      </c>
      <c r="GB448">
        <v>3</v>
      </c>
      <c r="GC448">
        <v>2</v>
      </c>
      <c r="GD448">
        <v>0</v>
      </c>
      <c r="GE448">
        <v>0</v>
      </c>
      <c r="GF448">
        <v>0</v>
      </c>
      <c r="GG448">
        <v>2</v>
      </c>
      <c r="GH448">
        <v>0</v>
      </c>
      <c r="GI448">
        <v>1</v>
      </c>
      <c r="GJ448">
        <v>0</v>
      </c>
      <c r="GK448">
        <v>0</v>
      </c>
      <c r="GL448">
        <v>1</v>
      </c>
      <c r="GM448">
        <v>0</v>
      </c>
      <c r="GN448">
        <v>0</v>
      </c>
      <c r="GO448">
        <v>0</v>
      </c>
      <c r="GP448">
        <v>2</v>
      </c>
      <c r="GQ448">
        <v>0</v>
      </c>
      <c r="GR448">
        <v>2</v>
      </c>
      <c r="GS448">
        <v>30</v>
      </c>
      <c r="GT448">
        <v>18</v>
      </c>
      <c r="GU448">
        <v>6</v>
      </c>
      <c r="GV448">
        <v>0</v>
      </c>
      <c r="GW448">
        <v>1</v>
      </c>
      <c r="GX448">
        <v>1</v>
      </c>
      <c r="GY448">
        <v>0</v>
      </c>
      <c r="GZ448">
        <v>1</v>
      </c>
      <c r="HA448">
        <v>0</v>
      </c>
      <c r="HB448">
        <v>0</v>
      </c>
      <c r="HC448">
        <v>0</v>
      </c>
      <c r="HD448">
        <v>0</v>
      </c>
      <c r="HE448">
        <v>1</v>
      </c>
      <c r="HF448">
        <v>0</v>
      </c>
      <c r="HG448">
        <v>0</v>
      </c>
      <c r="HH448">
        <v>1</v>
      </c>
      <c r="HI448">
        <v>0</v>
      </c>
      <c r="HJ448">
        <v>0</v>
      </c>
      <c r="HK448">
        <v>0</v>
      </c>
      <c r="HL448">
        <v>0</v>
      </c>
      <c r="HM448">
        <v>2</v>
      </c>
      <c r="HN448">
        <v>2</v>
      </c>
      <c r="HO448">
        <v>0</v>
      </c>
      <c r="HP448">
        <v>1</v>
      </c>
      <c r="HQ448">
        <v>0</v>
      </c>
      <c r="HR448">
        <v>2</v>
      </c>
      <c r="HS448">
        <v>18</v>
      </c>
      <c r="HT448">
        <v>2</v>
      </c>
      <c r="HU448">
        <v>0</v>
      </c>
      <c r="HV448">
        <v>1</v>
      </c>
      <c r="HW448">
        <v>0</v>
      </c>
      <c r="HX448">
        <v>0</v>
      </c>
      <c r="HY448">
        <v>0</v>
      </c>
      <c r="HZ448">
        <v>1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2</v>
      </c>
    </row>
    <row r="449" spans="1:242">
      <c r="A449" t="s">
        <v>496</v>
      </c>
      <c r="B449" t="s">
        <v>494</v>
      </c>
      <c r="C449" t="str">
        <f>"081004"</f>
        <v>081004</v>
      </c>
      <c r="D449" t="s">
        <v>62</v>
      </c>
      <c r="E449">
        <v>5</v>
      </c>
      <c r="F449">
        <v>553</v>
      </c>
      <c r="G449">
        <v>430</v>
      </c>
      <c r="H449">
        <v>237</v>
      </c>
      <c r="I449">
        <v>193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193</v>
      </c>
      <c r="T449">
        <v>0</v>
      </c>
      <c r="U449">
        <v>0</v>
      </c>
      <c r="V449">
        <v>193</v>
      </c>
      <c r="W449">
        <v>19</v>
      </c>
      <c r="X449">
        <v>14</v>
      </c>
      <c r="Y449">
        <v>5</v>
      </c>
      <c r="Z449">
        <v>0</v>
      </c>
      <c r="AA449">
        <v>174</v>
      </c>
      <c r="AB449">
        <v>48</v>
      </c>
      <c r="AC449">
        <v>18</v>
      </c>
      <c r="AD449">
        <v>4</v>
      </c>
      <c r="AE449">
        <v>4</v>
      </c>
      <c r="AF449">
        <v>5</v>
      </c>
      <c r="AG449">
        <v>2</v>
      </c>
      <c r="AH449">
        <v>1</v>
      </c>
      <c r="AI449">
        <v>0</v>
      </c>
      <c r="AJ449">
        <v>1</v>
      </c>
      <c r="AK449">
        <v>2</v>
      </c>
      <c r="AL449">
        <v>0</v>
      </c>
      <c r="AM449">
        <v>2</v>
      </c>
      <c r="AN449">
        <v>0</v>
      </c>
      <c r="AO449">
        <v>0</v>
      </c>
      <c r="AP449">
        <v>0</v>
      </c>
      <c r="AQ449">
        <v>1</v>
      </c>
      <c r="AR449">
        <v>3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2</v>
      </c>
      <c r="AZ449">
        <v>3</v>
      </c>
      <c r="BA449">
        <v>48</v>
      </c>
      <c r="BB449">
        <v>31</v>
      </c>
      <c r="BC449">
        <v>15</v>
      </c>
      <c r="BD449">
        <v>5</v>
      </c>
      <c r="BE449">
        <v>0</v>
      </c>
      <c r="BF449">
        <v>0</v>
      </c>
      <c r="BG449">
        <v>6</v>
      </c>
      <c r="BH449">
        <v>0</v>
      </c>
      <c r="BI449">
        <v>0</v>
      </c>
      <c r="BJ449">
        <v>1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2</v>
      </c>
      <c r="BW449">
        <v>2</v>
      </c>
      <c r="BX449">
        <v>0</v>
      </c>
      <c r="BY449">
        <v>0</v>
      </c>
      <c r="BZ449">
        <v>0</v>
      </c>
      <c r="CA449">
        <v>31</v>
      </c>
      <c r="CB449">
        <v>5</v>
      </c>
      <c r="CC449">
        <v>3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1</v>
      </c>
      <c r="CN449">
        <v>0</v>
      </c>
      <c r="CO449">
        <v>0</v>
      </c>
      <c r="CP449">
        <v>0</v>
      </c>
      <c r="CQ449">
        <v>1</v>
      </c>
      <c r="CR449">
        <v>0</v>
      </c>
      <c r="CS449">
        <v>5</v>
      </c>
      <c r="CT449">
        <v>12</v>
      </c>
      <c r="CU449">
        <v>9</v>
      </c>
      <c r="CV449">
        <v>0</v>
      </c>
      <c r="CW449">
        <v>0</v>
      </c>
      <c r="CX449">
        <v>1</v>
      </c>
      <c r="CY449">
        <v>1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1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12</v>
      </c>
      <c r="DT449">
        <v>16</v>
      </c>
      <c r="DU449">
        <v>3</v>
      </c>
      <c r="DV449">
        <v>4</v>
      </c>
      <c r="DW449">
        <v>3</v>
      </c>
      <c r="DX449">
        <v>2</v>
      </c>
      <c r="DY449">
        <v>3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1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16</v>
      </c>
      <c r="ET449">
        <v>31</v>
      </c>
      <c r="EU449">
        <v>1</v>
      </c>
      <c r="EV449">
        <v>1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1</v>
      </c>
      <c r="FH449">
        <v>26</v>
      </c>
      <c r="FI449">
        <v>0</v>
      </c>
      <c r="FJ449">
        <v>1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1</v>
      </c>
      <c r="FS449">
        <v>31</v>
      </c>
      <c r="FT449">
        <v>18</v>
      </c>
      <c r="FU449">
        <v>5</v>
      </c>
      <c r="FV449">
        <v>1</v>
      </c>
      <c r="FW449">
        <v>2</v>
      </c>
      <c r="FX449">
        <v>2</v>
      </c>
      <c r="FY449">
        <v>0</v>
      </c>
      <c r="FZ449">
        <v>1</v>
      </c>
      <c r="GA449">
        <v>1</v>
      </c>
      <c r="GB449">
        <v>1</v>
      </c>
      <c r="GC449">
        <v>0</v>
      </c>
      <c r="GD449">
        <v>0</v>
      </c>
      <c r="GE449">
        <v>0</v>
      </c>
      <c r="GF449">
        <v>1</v>
      </c>
      <c r="GG449">
        <v>2</v>
      </c>
      <c r="GH449">
        <v>0</v>
      </c>
      <c r="GI449">
        <v>0</v>
      </c>
      <c r="GJ449">
        <v>0</v>
      </c>
      <c r="GK449">
        <v>0</v>
      </c>
      <c r="GL449">
        <v>1</v>
      </c>
      <c r="GM449">
        <v>0</v>
      </c>
      <c r="GN449">
        <v>0</v>
      </c>
      <c r="GO449">
        <v>1</v>
      </c>
      <c r="GP449">
        <v>0</v>
      </c>
      <c r="GQ449">
        <v>0</v>
      </c>
      <c r="GR449">
        <v>0</v>
      </c>
      <c r="GS449">
        <v>18</v>
      </c>
      <c r="GT449">
        <v>10</v>
      </c>
      <c r="GU449">
        <v>6</v>
      </c>
      <c r="GV449">
        <v>1</v>
      </c>
      <c r="GW449">
        <v>1</v>
      </c>
      <c r="GX449">
        <v>0</v>
      </c>
      <c r="GY449">
        <v>0</v>
      </c>
      <c r="GZ449">
        <v>1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1</v>
      </c>
      <c r="HS449">
        <v>10</v>
      </c>
      <c r="HT449">
        <v>3</v>
      </c>
      <c r="HU449">
        <v>1</v>
      </c>
      <c r="HV449">
        <v>1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1</v>
      </c>
      <c r="IF449">
        <v>0</v>
      </c>
      <c r="IG449">
        <v>0</v>
      </c>
      <c r="IH449">
        <v>3</v>
      </c>
    </row>
    <row r="450" spans="1:242">
      <c r="A450" t="s">
        <v>495</v>
      </c>
      <c r="B450" t="s">
        <v>494</v>
      </c>
      <c r="C450" t="str">
        <f>"081004"</f>
        <v>081004</v>
      </c>
      <c r="D450" t="s">
        <v>265</v>
      </c>
      <c r="E450">
        <v>6</v>
      </c>
      <c r="F450">
        <v>685</v>
      </c>
      <c r="G450">
        <v>519</v>
      </c>
      <c r="H450">
        <v>314</v>
      </c>
      <c r="I450">
        <v>205</v>
      </c>
      <c r="J450">
        <v>1</v>
      </c>
      <c r="K450">
        <v>3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205</v>
      </c>
      <c r="T450">
        <v>0</v>
      </c>
      <c r="U450">
        <v>0</v>
      </c>
      <c r="V450">
        <v>205</v>
      </c>
      <c r="W450">
        <v>15</v>
      </c>
      <c r="X450">
        <v>11</v>
      </c>
      <c r="Y450">
        <v>4</v>
      </c>
      <c r="Z450">
        <v>0</v>
      </c>
      <c r="AA450">
        <v>190</v>
      </c>
      <c r="AB450">
        <v>67</v>
      </c>
      <c r="AC450">
        <v>12</v>
      </c>
      <c r="AD450">
        <v>3</v>
      </c>
      <c r="AE450">
        <v>22</v>
      </c>
      <c r="AF450">
        <v>1</v>
      </c>
      <c r="AG450">
        <v>5</v>
      </c>
      <c r="AH450">
        <v>1</v>
      </c>
      <c r="AI450">
        <v>0</v>
      </c>
      <c r="AJ450">
        <v>1</v>
      </c>
      <c r="AK450">
        <v>3</v>
      </c>
      <c r="AL450">
        <v>1</v>
      </c>
      <c r="AM450">
        <v>2</v>
      </c>
      <c r="AN450">
        <v>1</v>
      </c>
      <c r="AO450">
        <v>0</v>
      </c>
      <c r="AP450">
        <v>1</v>
      </c>
      <c r="AQ450">
        <v>0</v>
      </c>
      <c r="AR450">
        <v>6</v>
      </c>
      <c r="AS450">
        <v>1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7</v>
      </c>
      <c r="BA450">
        <v>67</v>
      </c>
      <c r="BB450">
        <v>45</v>
      </c>
      <c r="BC450">
        <v>17</v>
      </c>
      <c r="BD450">
        <v>13</v>
      </c>
      <c r="BE450">
        <v>4</v>
      </c>
      <c r="BF450">
        <v>0</v>
      </c>
      <c r="BG450">
        <v>4</v>
      </c>
      <c r="BH450">
        <v>0</v>
      </c>
      <c r="BI450">
        <v>2</v>
      </c>
      <c r="BJ450">
        <v>0</v>
      </c>
      <c r="BK450">
        <v>0</v>
      </c>
      <c r="BL450">
        <v>1</v>
      </c>
      <c r="BM450">
        <v>0</v>
      </c>
      <c r="BN450">
        <v>1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1</v>
      </c>
      <c r="BW450">
        <v>1</v>
      </c>
      <c r="BX450">
        <v>0</v>
      </c>
      <c r="BY450">
        <v>0</v>
      </c>
      <c r="BZ450">
        <v>1</v>
      </c>
      <c r="CA450">
        <v>45</v>
      </c>
      <c r="CB450">
        <v>3</v>
      </c>
      <c r="CC450">
        <v>1</v>
      </c>
      <c r="CD450">
        <v>0</v>
      </c>
      <c r="CE450">
        <v>0</v>
      </c>
      <c r="CF450">
        <v>0</v>
      </c>
      <c r="CG450">
        <v>1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1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3</v>
      </c>
      <c r="CT450">
        <v>15</v>
      </c>
      <c r="CU450">
        <v>8</v>
      </c>
      <c r="CV450">
        <v>0</v>
      </c>
      <c r="CW450">
        <v>0</v>
      </c>
      <c r="CX450">
        <v>0</v>
      </c>
      <c r="CY450">
        <v>1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1</v>
      </c>
      <c r="DF450">
        <v>0</v>
      </c>
      <c r="DG450">
        <v>1</v>
      </c>
      <c r="DH450">
        <v>3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1</v>
      </c>
      <c r="DO450">
        <v>0</v>
      </c>
      <c r="DP450">
        <v>0</v>
      </c>
      <c r="DQ450">
        <v>0</v>
      </c>
      <c r="DR450">
        <v>0</v>
      </c>
      <c r="DS450">
        <v>15</v>
      </c>
      <c r="DT450">
        <v>11</v>
      </c>
      <c r="DU450">
        <v>3</v>
      </c>
      <c r="DV450">
        <v>3</v>
      </c>
      <c r="DW450">
        <v>2</v>
      </c>
      <c r="DX450">
        <v>0</v>
      </c>
      <c r="DY450">
        <v>1</v>
      </c>
      <c r="DZ450">
        <v>1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1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11</v>
      </c>
      <c r="ET450">
        <v>17</v>
      </c>
      <c r="EU450">
        <v>8</v>
      </c>
      <c r="EV450">
        <v>0</v>
      </c>
      <c r="EW450">
        <v>0</v>
      </c>
      <c r="EX450">
        <v>0</v>
      </c>
      <c r="EY450">
        <v>2</v>
      </c>
      <c r="EZ450">
        <v>0</v>
      </c>
      <c r="FA450">
        <v>0</v>
      </c>
      <c r="FB450">
        <v>0</v>
      </c>
      <c r="FC450">
        <v>0</v>
      </c>
      <c r="FD450">
        <v>1</v>
      </c>
      <c r="FE450">
        <v>1</v>
      </c>
      <c r="FF450">
        <v>0</v>
      </c>
      <c r="FG450">
        <v>0</v>
      </c>
      <c r="FH450">
        <v>4</v>
      </c>
      <c r="FI450">
        <v>0</v>
      </c>
      <c r="FJ450">
        <v>0</v>
      </c>
      <c r="FK450">
        <v>0</v>
      </c>
      <c r="FL450">
        <v>1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17</v>
      </c>
      <c r="FT450">
        <v>16</v>
      </c>
      <c r="FU450">
        <v>7</v>
      </c>
      <c r="FV450">
        <v>1</v>
      </c>
      <c r="FW450">
        <v>2</v>
      </c>
      <c r="FX450">
        <v>0</v>
      </c>
      <c r="FY450">
        <v>0</v>
      </c>
      <c r="FZ450">
        <v>1</v>
      </c>
      <c r="GA450">
        <v>1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1</v>
      </c>
      <c r="GK450">
        <v>0</v>
      </c>
      <c r="GL450">
        <v>0</v>
      </c>
      <c r="GM450">
        <v>0</v>
      </c>
      <c r="GN450">
        <v>1</v>
      </c>
      <c r="GO450">
        <v>0</v>
      </c>
      <c r="GP450">
        <v>0</v>
      </c>
      <c r="GQ450">
        <v>1</v>
      </c>
      <c r="GR450">
        <v>1</v>
      </c>
      <c r="GS450">
        <v>16</v>
      </c>
      <c r="GT450">
        <v>16</v>
      </c>
      <c r="GU450">
        <v>6</v>
      </c>
      <c r="GV450">
        <v>1</v>
      </c>
      <c r="GW450">
        <v>1</v>
      </c>
      <c r="GX450">
        <v>1</v>
      </c>
      <c r="GY450">
        <v>0</v>
      </c>
      <c r="GZ450">
        <v>1</v>
      </c>
      <c r="HA450">
        <v>0</v>
      </c>
      <c r="HB450">
        <v>1</v>
      </c>
      <c r="HC450">
        <v>0</v>
      </c>
      <c r="HD450">
        <v>0</v>
      </c>
      <c r="HE450">
        <v>1</v>
      </c>
      <c r="HF450">
        <v>0</v>
      </c>
      <c r="HG450">
        <v>0</v>
      </c>
      <c r="HH450">
        <v>0</v>
      </c>
      <c r="HI450">
        <v>0</v>
      </c>
      <c r="HJ450">
        <v>1</v>
      </c>
      <c r="HK450">
        <v>0</v>
      </c>
      <c r="HL450">
        <v>0</v>
      </c>
      <c r="HM450">
        <v>0</v>
      </c>
      <c r="HN450">
        <v>0</v>
      </c>
      <c r="HO450">
        <v>1</v>
      </c>
      <c r="HP450">
        <v>0</v>
      </c>
      <c r="HQ450">
        <v>1</v>
      </c>
      <c r="HR450">
        <v>1</v>
      </c>
      <c r="HS450">
        <v>16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</row>
    <row r="451" spans="1:242">
      <c r="A451" t="s">
        <v>493</v>
      </c>
      <c r="B451" t="s">
        <v>488</v>
      </c>
      <c r="C451" t="str">
        <f>"081005"</f>
        <v>081005</v>
      </c>
      <c r="D451" t="s">
        <v>492</v>
      </c>
      <c r="E451">
        <v>1</v>
      </c>
      <c r="F451">
        <v>1909</v>
      </c>
      <c r="G451">
        <v>1440</v>
      </c>
      <c r="H451">
        <v>820</v>
      </c>
      <c r="I451">
        <v>620</v>
      </c>
      <c r="J451">
        <v>0</v>
      </c>
      <c r="K451">
        <v>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620</v>
      </c>
      <c r="T451">
        <v>0</v>
      </c>
      <c r="U451">
        <v>0</v>
      </c>
      <c r="V451">
        <v>620</v>
      </c>
      <c r="W451">
        <v>42</v>
      </c>
      <c r="X451">
        <v>35</v>
      </c>
      <c r="Y451">
        <v>7</v>
      </c>
      <c r="Z451">
        <v>0</v>
      </c>
      <c r="AA451">
        <v>578</v>
      </c>
      <c r="AB451">
        <v>178</v>
      </c>
      <c r="AC451">
        <v>25</v>
      </c>
      <c r="AD451">
        <v>20</v>
      </c>
      <c r="AE451">
        <v>29</v>
      </c>
      <c r="AF451">
        <v>20</v>
      </c>
      <c r="AG451">
        <v>5</v>
      </c>
      <c r="AH451">
        <v>1</v>
      </c>
      <c r="AI451">
        <v>1</v>
      </c>
      <c r="AJ451">
        <v>3</v>
      </c>
      <c r="AK451">
        <v>50</v>
      </c>
      <c r="AL451">
        <v>0</v>
      </c>
      <c r="AM451">
        <v>0</v>
      </c>
      <c r="AN451">
        <v>3</v>
      </c>
      <c r="AO451">
        <v>2</v>
      </c>
      <c r="AP451">
        <v>0</v>
      </c>
      <c r="AQ451">
        <v>0</v>
      </c>
      <c r="AR451">
        <v>7</v>
      </c>
      <c r="AS451">
        <v>1</v>
      </c>
      <c r="AT451">
        <v>1</v>
      </c>
      <c r="AU451">
        <v>0</v>
      </c>
      <c r="AV451">
        <v>1</v>
      </c>
      <c r="AW451">
        <v>3</v>
      </c>
      <c r="AX451">
        <v>3</v>
      </c>
      <c r="AY451">
        <v>0</v>
      </c>
      <c r="AZ451">
        <v>3</v>
      </c>
      <c r="BA451">
        <v>178</v>
      </c>
      <c r="BB451">
        <v>189</v>
      </c>
      <c r="BC451">
        <v>61</v>
      </c>
      <c r="BD451">
        <v>60</v>
      </c>
      <c r="BE451">
        <v>9</v>
      </c>
      <c r="BF451">
        <v>3</v>
      </c>
      <c r="BG451">
        <v>7</v>
      </c>
      <c r="BH451">
        <v>3</v>
      </c>
      <c r="BI451">
        <v>1</v>
      </c>
      <c r="BJ451">
        <v>2</v>
      </c>
      <c r="BK451">
        <v>0</v>
      </c>
      <c r="BL451">
        <v>2</v>
      </c>
      <c r="BM451">
        <v>1</v>
      </c>
      <c r="BN451">
        <v>4</v>
      </c>
      <c r="BO451">
        <v>4</v>
      </c>
      <c r="BP451">
        <v>8</v>
      </c>
      <c r="BQ451">
        <v>0</v>
      </c>
      <c r="BR451">
        <v>1</v>
      </c>
      <c r="BS451">
        <v>2</v>
      </c>
      <c r="BT451">
        <v>0</v>
      </c>
      <c r="BU451">
        <v>5</v>
      </c>
      <c r="BV451">
        <v>7</v>
      </c>
      <c r="BW451">
        <v>3</v>
      </c>
      <c r="BX451">
        <v>1</v>
      </c>
      <c r="BY451">
        <v>1</v>
      </c>
      <c r="BZ451">
        <v>4</v>
      </c>
      <c r="CA451">
        <v>189</v>
      </c>
      <c r="CB451">
        <v>24</v>
      </c>
      <c r="CC451">
        <v>8</v>
      </c>
      <c r="CD451">
        <v>5</v>
      </c>
      <c r="CE451">
        <v>0</v>
      </c>
      <c r="CF451">
        <v>1</v>
      </c>
      <c r="CG451">
        <v>0</v>
      </c>
      <c r="CH451">
        <v>4</v>
      </c>
      <c r="CI451">
        <v>0</v>
      </c>
      <c r="CJ451">
        <v>3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2</v>
      </c>
      <c r="CQ451">
        <v>0</v>
      </c>
      <c r="CR451">
        <v>1</v>
      </c>
      <c r="CS451">
        <v>24</v>
      </c>
      <c r="CT451">
        <v>13</v>
      </c>
      <c r="CU451">
        <v>10</v>
      </c>
      <c r="CV451">
        <v>1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1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1</v>
      </c>
      <c r="DS451">
        <v>13</v>
      </c>
      <c r="DT451">
        <v>35</v>
      </c>
      <c r="DU451">
        <v>11</v>
      </c>
      <c r="DV451">
        <v>11</v>
      </c>
      <c r="DW451">
        <v>0</v>
      </c>
      <c r="DX451">
        <v>1</v>
      </c>
      <c r="DY451">
        <v>6</v>
      </c>
      <c r="DZ451">
        <v>0</v>
      </c>
      <c r="EA451">
        <v>1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1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4</v>
      </c>
      <c r="EP451">
        <v>0</v>
      </c>
      <c r="EQ451">
        <v>0</v>
      </c>
      <c r="ER451">
        <v>0</v>
      </c>
      <c r="ES451">
        <v>35</v>
      </c>
      <c r="ET451">
        <v>50</v>
      </c>
      <c r="EU451">
        <v>20</v>
      </c>
      <c r="EV451">
        <v>5</v>
      </c>
      <c r="EW451">
        <v>3</v>
      </c>
      <c r="EX451">
        <v>1</v>
      </c>
      <c r="EY451">
        <v>6</v>
      </c>
      <c r="EZ451">
        <v>0</v>
      </c>
      <c r="FA451">
        <v>3</v>
      </c>
      <c r="FB451">
        <v>0</v>
      </c>
      <c r="FC451">
        <v>3</v>
      </c>
      <c r="FD451">
        <v>0</v>
      </c>
      <c r="FE451">
        <v>0</v>
      </c>
      <c r="FF451">
        <v>0</v>
      </c>
      <c r="FG451">
        <v>0</v>
      </c>
      <c r="FH451">
        <v>2</v>
      </c>
      <c r="FI451">
        <v>2</v>
      </c>
      <c r="FJ451">
        <v>1</v>
      </c>
      <c r="FK451">
        <v>0</v>
      </c>
      <c r="FL451">
        <v>2</v>
      </c>
      <c r="FM451">
        <v>0</v>
      </c>
      <c r="FN451">
        <v>0</v>
      </c>
      <c r="FO451">
        <v>1</v>
      </c>
      <c r="FP451">
        <v>0</v>
      </c>
      <c r="FQ451">
        <v>0</v>
      </c>
      <c r="FR451">
        <v>1</v>
      </c>
      <c r="FS451">
        <v>50</v>
      </c>
      <c r="FT451">
        <v>57</v>
      </c>
      <c r="FU451">
        <v>13</v>
      </c>
      <c r="FV451">
        <v>0</v>
      </c>
      <c r="FW451">
        <v>7</v>
      </c>
      <c r="FX451">
        <v>1</v>
      </c>
      <c r="FY451">
        <v>2</v>
      </c>
      <c r="FZ451">
        <v>9</v>
      </c>
      <c r="GA451">
        <v>3</v>
      </c>
      <c r="GB451">
        <v>2</v>
      </c>
      <c r="GC451">
        <v>2</v>
      </c>
      <c r="GD451">
        <v>0</v>
      </c>
      <c r="GE451">
        <v>1</v>
      </c>
      <c r="GF451">
        <v>0</v>
      </c>
      <c r="GG451">
        <v>2</v>
      </c>
      <c r="GH451">
        <v>0</v>
      </c>
      <c r="GI451">
        <v>1</v>
      </c>
      <c r="GJ451">
        <v>0</v>
      </c>
      <c r="GK451">
        <v>1</v>
      </c>
      <c r="GL451">
        <v>0</v>
      </c>
      <c r="GM451">
        <v>0</v>
      </c>
      <c r="GN451">
        <v>0</v>
      </c>
      <c r="GO451">
        <v>3</v>
      </c>
      <c r="GP451">
        <v>4</v>
      </c>
      <c r="GQ451">
        <v>3</v>
      </c>
      <c r="GR451">
        <v>3</v>
      </c>
      <c r="GS451">
        <v>57</v>
      </c>
      <c r="GT451">
        <v>28</v>
      </c>
      <c r="GU451">
        <v>14</v>
      </c>
      <c r="GV451">
        <v>1</v>
      </c>
      <c r="GW451">
        <v>2</v>
      </c>
      <c r="GX451">
        <v>2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1</v>
      </c>
      <c r="HI451">
        <v>2</v>
      </c>
      <c r="HJ451">
        <v>0</v>
      </c>
      <c r="HK451">
        <v>0</v>
      </c>
      <c r="HL451">
        <v>0</v>
      </c>
      <c r="HM451">
        <v>0</v>
      </c>
      <c r="HN451">
        <v>2</v>
      </c>
      <c r="HO451">
        <v>2</v>
      </c>
      <c r="HP451">
        <v>0</v>
      </c>
      <c r="HQ451">
        <v>0</v>
      </c>
      <c r="HR451">
        <v>2</v>
      </c>
      <c r="HS451">
        <v>28</v>
      </c>
      <c r="HT451">
        <v>4</v>
      </c>
      <c r="HU451">
        <v>4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4</v>
      </c>
    </row>
    <row r="452" spans="1:242">
      <c r="A452" t="s">
        <v>491</v>
      </c>
      <c r="B452" t="s">
        <v>488</v>
      </c>
      <c r="C452" t="str">
        <f>"081005"</f>
        <v>081005</v>
      </c>
      <c r="D452" t="s">
        <v>490</v>
      </c>
      <c r="E452">
        <v>2</v>
      </c>
      <c r="F452">
        <v>1501</v>
      </c>
      <c r="G452">
        <v>1140</v>
      </c>
      <c r="H452">
        <v>557</v>
      </c>
      <c r="I452">
        <v>583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583</v>
      </c>
      <c r="T452">
        <v>0</v>
      </c>
      <c r="U452">
        <v>0</v>
      </c>
      <c r="V452">
        <v>583</v>
      </c>
      <c r="W452">
        <v>29</v>
      </c>
      <c r="X452">
        <v>18</v>
      </c>
      <c r="Y452">
        <v>11</v>
      </c>
      <c r="Z452">
        <v>0</v>
      </c>
      <c r="AA452">
        <v>554</v>
      </c>
      <c r="AB452">
        <v>154</v>
      </c>
      <c r="AC452">
        <v>41</v>
      </c>
      <c r="AD452">
        <v>21</v>
      </c>
      <c r="AE452">
        <v>16</v>
      </c>
      <c r="AF452">
        <v>13</v>
      </c>
      <c r="AG452">
        <v>8</v>
      </c>
      <c r="AH452">
        <v>3</v>
      </c>
      <c r="AI452">
        <v>1</v>
      </c>
      <c r="AJ452">
        <v>2</v>
      </c>
      <c r="AK452">
        <v>28</v>
      </c>
      <c r="AL452">
        <v>2</v>
      </c>
      <c r="AM452">
        <v>3</v>
      </c>
      <c r="AN452">
        <v>1</v>
      </c>
      <c r="AO452">
        <v>2</v>
      </c>
      <c r="AP452">
        <v>0</v>
      </c>
      <c r="AQ452">
        <v>0</v>
      </c>
      <c r="AR452">
        <v>6</v>
      </c>
      <c r="AS452">
        <v>0</v>
      </c>
      <c r="AT452">
        <v>0</v>
      </c>
      <c r="AU452">
        <v>2</v>
      </c>
      <c r="AV452">
        <v>0</v>
      </c>
      <c r="AW452">
        <v>0</v>
      </c>
      <c r="AX452">
        <v>2</v>
      </c>
      <c r="AY452">
        <v>0</v>
      </c>
      <c r="AZ452">
        <v>3</v>
      </c>
      <c r="BA452">
        <v>154</v>
      </c>
      <c r="BB452">
        <v>162</v>
      </c>
      <c r="BC452">
        <v>63</v>
      </c>
      <c r="BD452">
        <v>59</v>
      </c>
      <c r="BE452">
        <v>5</v>
      </c>
      <c r="BF452">
        <v>2</v>
      </c>
      <c r="BG452">
        <v>6</v>
      </c>
      <c r="BH452">
        <v>2</v>
      </c>
      <c r="BI452">
        <v>1</v>
      </c>
      <c r="BJ452">
        <v>0</v>
      </c>
      <c r="BK452">
        <v>0</v>
      </c>
      <c r="BL452">
        <v>2</v>
      </c>
      <c r="BM452">
        <v>0</v>
      </c>
      <c r="BN452">
        <v>1</v>
      </c>
      <c r="BO452">
        <v>1</v>
      </c>
      <c r="BP452">
        <v>1</v>
      </c>
      <c r="BQ452">
        <v>0</v>
      </c>
      <c r="BR452">
        <v>1</v>
      </c>
      <c r="BS452">
        <v>0</v>
      </c>
      <c r="BT452">
        <v>0</v>
      </c>
      <c r="BU452">
        <v>1</v>
      </c>
      <c r="BV452">
        <v>7</v>
      </c>
      <c r="BW452">
        <v>3</v>
      </c>
      <c r="BX452">
        <v>4</v>
      </c>
      <c r="BY452">
        <v>1</v>
      </c>
      <c r="BZ452">
        <v>2</v>
      </c>
      <c r="CA452">
        <v>162</v>
      </c>
      <c r="CB452">
        <v>21</v>
      </c>
      <c r="CC452">
        <v>5</v>
      </c>
      <c r="CD452">
        <v>2</v>
      </c>
      <c r="CE452">
        <v>2</v>
      </c>
      <c r="CF452">
        <v>2</v>
      </c>
      <c r="CG452">
        <v>1</v>
      </c>
      <c r="CH452">
        <v>0</v>
      </c>
      <c r="CI452">
        <v>1</v>
      </c>
      <c r="CJ452">
        <v>4</v>
      </c>
      <c r="CK452">
        <v>0</v>
      </c>
      <c r="CL452">
        <v>0</v>
      </c>
      <c r="CM452">
        <v>1</v>
      </c>
      <c r="CN452">
        <v>2</v>
      </c>
      <c r="CO452">
        <v>0</v>
      </c>
      <c r="CP452">
        <v>0</v>
      </c>
      <c r="CQ452">
        <v>0</v>
      </c>
      <c r="CR452">
        <v>1</v>
      </c>
      <c r="CS452">
        <v>21</v>
      </c>
      <c r="CT452">
        <v>37</v>
      </c>
      <c r="CU452">
        <v>19</v>
      </c>
      <c r="CV452">
        <v>1</v>
      </c>
      <c r="CW452">
        <v>2</v>
      </c>
      <c r="CX452">
        <v>1</v>
      </c>
      <c r="CY452">
        <v>1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1</v>
      </c>
      <c r="DF452">
        <v>0</v>
      </c>
      <c r="DG452">
        <v>0</v>
      </c>
      <c r="DH452">
        <v>0</v>
      </c>
      <c r="DI452">
        <v>5</v>
      </c>
      <c r="DJ452">
        <v>2</v>
      </c>
      <c r="DK452">
        <v>1</v>
      </c>
      <c r="DL452">
        <v>1</v>
      </c>
      <c r="DM452">
        <v>0</v>
      </c>
      <c r="DN452">
        <v>0</v>
      </c>
      <c r="DO452">
        <v>1</v>
      </c>
      <c r="DP452">
        <v>0</v>
      </c>
      <c r="DQ452">
        <v>2</v>
      </c>
      <c r="DR452">
        <v>0</v>
      </c>
      <c r="DS452">
        <v>37</v>
      </c>
      <c r="DT452">
        <v>24</v>
      </c>
      <c r="DU452">
        <v>4</v>
      </c>
      <c r="DV452">
        <v>4</v>
      </c>
      <c r="DW452">
        <v>1</v>
      </c>
      <c r="DX452">
        <v>0</v>
      </c>
      <c r="DY452">
        <v>9</v>
      </c>
      <c r="DZ452">
        <v>1</v>
      </c>
      <c r="EA452">
        <v>1</v>
      </c>
      <c r="EB452">
        <v>0</v>
      </c>
      <c r="EC452">
        <v>0</v>
      </c>
      <c r="ED452">
        <v>0</v>
      </c>
      <c r="EE452">
        <v>0</v>
      </c>
      <c r="EF452">
        <v>1</v>
      </c>
      <c r="EG452">
        <v>0</v>
      </c>
      <c r="EH452">
        <v>1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2</v>
      </c>
      <c r="ER452">
        <v>0</v>
      </c>
      <c r="ES452">
        <v>24</v>
      </c>
      <c r="ET452">
        <v>62</v>
      </c>
      <c r="EU452">
        <v>29</v>
      </c>
      <c r="EV452">
        <v>7</v>
      </c>
      <c r="EW452">
        <v>2</v>
      </c>
      <c r="EX452">
        <v>0</v>
      </c>
      <c r="EY452">
        <v>3</v>
      </c>
      <c r="EZ452">
        <v>2</v>
      </c>
      <c r="FA452">
        <v>1</v>
      </c>
      <c r="FB452">
        <v>3</v>
      </c>
      <c r="FC452">
        <v>0</v>
      </c>
      <c r="FD452">
        <v>5</v>
      </c>
      <c r="FE452">
        <v>1</v>
      </c>
      <c r="FF452">
        <v>1</v>
      </c>
      <c r="FG452">
        <v>1</v>
      </c>
      <c r="FH452">
        <v>0</v>
      </c>
      <c r="FI452">
        <v>2</v>
      </c>
      <c r="FJ452">
        <v>1</v>
      </c>
      <c r="FK452">
        <v>0</v>
      </c>
      <c r="FL452">
        <v>1</v>
      </c>
      <c r="FM452">
        <v>0</v>
      </c>
      <c r="FN452">
        <v>0</v>
      </c>
      <c r="FO452">
        <v>0</v>
      </c>
      <c r="FP452">
        <v>1</v>
      </c>
      <c r="FQ452">
        <v>0</v>
      </c>
      <c r="FR452">
        <v>2</v>
      </c>
      <c r="FS452">
        <v>62</v>
      </c>
      <c r="FT452">
        <v>60</v>
      </c>
      <c r="FU452">
        <v>9</v>
      </c>
      <c r="FV452">
        <v>0</v>
      </c>
      <c r="FW452">
        <v>3</v>
      </c>
      <c r="FX452">
        <v>4</v>
      </c>
      <c r="FY452">
        <v>1</v>
      </c>
      <c r="FZ452">
        <v>14</v>
      </c>
      <c r="GA452">
        <v>3</v>
      </c>
      <c r="GB452">
        <v>3</v>
      </c>
      <c r="GC452">
        <v>1</v>
      </c>
      <c r="GD452">
        <v>0</v>
      </c>
      <c r="GE452">
        <v>1</v>
      </c>
      <c r="GF452">
        <v>0</v>
      </c>
      <c r="GG452">
        <v>3</v>
      </c>
      <c r="GH452">
        <v>1</v>
      </c>
      <c r="GI452">
        <v>1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7</v>
      </c>
      <c r="GP452">
        <v>0</v>
      </c>
      <c r="GQ452">
        <v>3</v>
      </c>
      <c r="GR452">
        <v>6</v>
      </c>
      <c r="GS452">
        <v>60</v>
      </c>
      <c r="GT452">
        <v>30</v>
      </c>
      <c r="GU452">
        <v>12</v>
      </c>
      <c r="GV452">
        <v>1</v>
      </c>
      <c r="GW452">
        <v>0</v>
      </c>
      <c r="GX452">
        <v>5</v>
      </c>
      <c r="GY452">
        <v>2</v>
      </c>
      <c r="GZ452">
        <v>1</v>
      </c>
      <c r="HA452">
        <v>4</v>
      </c>
      <c r="HB452">
        <v>2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1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2</v>
      </c>
      <c r="HS452">
        <v>30</v>
      </c>
      <c r="HT452">
        <v>4</v>
      </c>
      <c r="HU452">
        <v>1</v>
      </c>
      <c r="HV452">
        <v>0</v>
      </c>
      <c r="HW452">
        <v>1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1</v>
      </c>
      <c r="IF452">
        <v>0</v>
      </c>
      <c r="IG452">
        <v>1</v>
      </c>
      <c r="IH452">
        <v>4</v>
      </c>
    </row>
    <row r="453" spans="1:242">
      <c r="A453" t="s">
        <v>489</v>
      </c>
      <c r="B453" t="s">
        <v>488</v>
      </c>
      <c r="C453" t="str">
        <f>"081005"</f>
        <v>081005</v>
      </c>
      <c r="D453" t="s">
        <v>487</v>
      </c>
      <c r="E453">
        <v>3</v>
      </c>
      <c r="F453">
        <v>944</v>
      </c>
      <c r="G453">
        <v>710</v>
      </c>
      <c r="H453">
        <v>295</v>
      </c>
      <c r="I453">
        <v>415</v>
      </c>
      <c r="J453">
        <v>2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415</v>
      </c>
      <c r="T453">
        <v>0</v>
      </c>
      <c r="U453">
        <v>0</v>
      </c>
      <c r="V453">
        <v>415</v>
      </c>
      <c r="W453">
        <v>24</v>
      </c>
      <c r="X453">
        <v>20</v>
      </c>
      <c r="Y453">
        <v>4</v>
      </c>
      <c r="Z453">
        <v>0</v>
      </c>
      <c r="AA453">
        <v>391</v>
      </c>
      <c r="AB453">
        <v>166</v>
      </c>
      <c r="AC453">
        <v>39</v>
      </c>
      <c r="AD453">
        <v>10</v>
      </c>
      <c r="AE453">
        <v>19</v>
      </c>
      <c r="AF453">
        <v>11</v>
      </c>
      <c r="AG453">
        <v>2</v>
      </c>
      <c r="AH453">
        <v>2</v>
      </c>
      <c r="AI453">
        <v>0</v>
      </c>
      <c r="AJ453">
        <v>3</v>
      </c>
      <c r="AK453">
        <v>59</v>
      </c>
      <c r="AL453">
        <v>0</v>
      </c>
      <c r="AM453">
        <v>4</v>
      </c>
      <c r="AN453">
        <v>2</v>
      </c>
      <c r="AO453">
        <v>0</v>
      </c>
      <c r="AP453">
        <v>0</v>
      </c>
      <c r="AQ453">
        <v>1</v>
      </c>
      <c r="AR453">
        <v>8</v>
      </c>
      <c r="AS453">
        <v>0</v>
      </c>
      <c r="AT453">
        <v>0</v>
      </c>
      <c r="AU453">
        <v>0</v>
      </c>
      <c r="AV453">
        <v>0</v>
      </c>
      <c r="AW453">
        <v>2</v>
      </c>
      <c r="AX453">
        <v>0</v>
      </c>
      <c r="AY453">
        <v>1</v>
      </c>
      <c r="AZ453">
        <v>3</v>
      </c>
      <c r="BA453">
        <v>166</v>
      </c>
      <c r="BB453">
        <v>80</v>
      </c>
      <c r="BC453">
        <v>24</v>
      </c>
      <c r="BD453">
        <v>28</v>
      </c>
      <c r="BE453">
        <v>3</v>
      </c>
      <c r="BF453">
        <v>4</v>
      </c>
      <c r="BG453">
        <v>9</v>
      </c>
      <c r="BH453">
        <v>2</v>
      </c>
      <c r="BI453">
        <v>0</v>
      </c>
      <c r="BJ453">
        <v>2</v>
      </c>
      <c r="BK453">
        <v>1</v>
      </c>
      <c r="BL453">
        <v>2</v>
      </c>
      <c r="BM453">
        <v>0</v>
      </c>
      <c r="BN453">
        <v>0</v>
      </c>
      <c r="BO453">
        <v>0</v>
      </c>
      <c r="BP453">
        <v>3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1</v>
      </c>
      <c r="BW453">
        <v>0</v>
      </c>
      <c r="BX453">
        <v>0</v>
      </c>
      <c r="BY453">
        <v>0</v>
      </c>
      <c r="BZ453">
        <v>1</v>
      </c>
      <c r="CA453">
        <v>80</v>
      </c>
      <c r="CB453">
        <v>15</v>
      </c>
      <c r="CC453">
        <v>2</v>
      </c>
      <c r="CD453">
        <v>0</v>
      </c>
      <c r="CE453">
        <v>1</v>
      </c>
      <c r="CF453">
        <v>4</v>
      </c>
      <c r="CG453">
        <v>2</v>
      </c>
      <c r="CH453">
        <v>3</v>
      </c>
      <c r="CI453">
        <v>0</v>
      </c>
      <c r="CJ453">
        <v>0</v>
      </c>
      <c r="CK453">
        <v>0</v>
      </c>
      <c r="CL453">
        <v>0</v>
      </c>
      <c r="CM453">
        <v>1</v>
      </c>
      <c r="CN453">
        <v>0</v>
      </c>
      <c r="CO453">
        <v>0</v>
      </c>
      <c r="CP453">
        <v>1</v>
      </c>
      <c r="CQ453">
        <v>1</v>
      </c>
      <c r="CR453">
        <v>0</v>
      </c>
      <c r="CS453">
        <v>15</v>
      </c>
      <c r="CT453">
        <v>15</v>
      </c>
      <c r="CU453">
        <v>5</v>
      </c>
      <c r="CV453">
        <v>1</v>
      </c>
      <c r="CW453">
        <v>1</v>
      </c>
      <c r="CX453">
        <v>2</v>
      </c>
      <c r="CY453">
        <v>0</v>
      </c>
      <c r="CZ453">
        <v>1</v>
      </c>
      <c r="DA453">
        <v>1</v>
      </c>
      <c r="DB453">
        <v>0</v>
      </c>
      <c r="DC453">
        <v>0</v>
      </c>
      <c r="DD453">
        <v>0</v>
      </c>
      <c r="DE453">
        <v>1</v>
      </c>
      <c r="DF453">
        <v>1</v>
      </c>
      <c r="DG453">
        <v>0</v>
      </c>
      <c r="DH453">
        <v>0</v>
      </c>
      <c r="DI453">
        <v>1</v>
      </c>
      <c r="DJ453">
        <v>1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15</v>
      </c>
      <c r="DT453">
        <v>38</v>
      </c>
      <c r="DU453">
        <v>0</v>
      </c>
      <c r="DV453">
        <v>5</v>
      </c>
      <c r="DW453">
        <v>1</v>
      </c>
      <c r="DX453">
        <v>0</v>
      </c>
      <c r="DY453">
        <v>29</v>
      </c>
      <c r="DZ453">
        <v>0</v>
      </c>
      <c r="EA453">
        <v>2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1</v>
      </c>
      <c r="ES453">
        <v>38</v>
      </c>
      <c r="ET453">
        <v>14</v>
      </c>
      <c r="EU453">
        <v>4</v>
      </c>
      <c r="EV453">
        <v>2</v>
      </c>
      <c r="EW453">
        <v>1</v>
      </c>
      <c r="EX453">
        <v>0</v>
      </c>
      <c r="EY453">
        <v>2</v>
      </c>
      <c r="EZ453">
        <v>0</v>
      </c>
      <c r="FA453">
        <v>1</v>
      </c>
      <c r="FB453">
        <v>0</v>
      </c>
      <c r="FC453">
        <v>0</v>
      </c>
      <c r="FD453">
        <v>0</v>
      </c>
      <c r="FE453">
        <v>1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1</v>
      </c>
      <c r="FO453">
        <v>1</v>
      </c>
      <c r="FP453">
        <v>1</v>
      </c>
      <c r="FQ453">
        <v>0</v>
      </c>
      <c r="FR453">
        <v>0</v>
      </c>
      <c r="FS453">
        <v>14</v>
      </c>
      <c r="FT453">
        <v>42</v>
      </c>
      <c r="FU453">
        <v>19</v>
      </c>
      <c r="FV453">
        <v>0</v>
      </c>
      <c r="FW453">
        <v>6</v>
      </c>
      <c r="FX453">
        <v>0</v>
      </c>
      <c r="FY453">
        <v>0</v>
      </c>
      <c r="FZ453">
        <v>1</v>
      </c>
      <c r="GA453">
        <v>2</v>
      </c>
      <c r="GB453">
        <v>2</v>
      </c>
      <c r="GC453">
        <v>2</v>
      </c>
      <c r="GD453">
        <v>0</v>
      </c>
      <c r="GE453">
        <v>0</v>
      </c>
      <c r="GF453">
        <v>1</v>
      </c>
      <c r="GG453">
        <v>2</v>
      </c>
      <c r="GH453">
        <v>0</v>
      </c>
      <c r="GI453">
        <v>0</v>
      </c>
      <c r="GJ453">
        <v>1</v>
      </c>
      <c r="GK453">
        <v>0</v>
      </c>
      <c r="GL453">
        <v>1</v>
      </c>
      <c r="GM453">
        <v>0</v>
      </c>
      <c r="GN453">
        <v>0</v>
      </c>
      <c r="GO453">
        <v>1</v>
      </c>
      <c r="GP453">
        <v>1</v>
      </c>
      <c r="GQ453">
        <v>1</v>
      </c>
      <c r="GR453">
        <v>2</v>
      </c>
      <c r="GS453">
        <v>42</v>
      </c>
      <c r="GT453">
        <v>20</v>
      </c>
      <c r="GU453">
        <v>10</v>
      </c>
      <c r="GV453">
        <v>0</v>
      </c>
      <c r="GW453">
        <v>0</v>
      </c>
      <c r="GX453">
        <v>3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2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2</v>
      </c>
      <c r="HO453">
        <v>0</v>
      </c>
      <c r="HP453">
        <v>0</v>
      </c>
      <c r="HQ453">
        <v>0</v>
      </c>
      <c r="HR453">
        <v>3</v>
      </c>
      <c r="HS453">
        <v>20</v>
      </c>
      <c r="HT453">
        <v>1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1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1</v>
      </c>
    </row>
    <row r="454" spans="1:242">
      <c r="A454" t="s">
        <v>486</v>
      </c>
      <c r="B454" t="s">
        <v>481</v>
      </c>
      <c r="C454" t="str">
        <f>"081006"</f>
        <v>081006</v>
      </c>
      <c r="D454" t="s">
        <v>485</v>
      </c>
      <c r="E454">
        <v>1</v>
      </c>
      <c r="F454">
        <v>1209</v>
      </c>
      <c r="G454">
        <v>920</v>
      </c>
      <c r="H454">
        <v>448</v>
      </c>
      <c r="I454">
        <v>472</v>
      </c>
      <c r="J454">
        <v>0</v>
      </c>
      <c r="K454">
        <v>6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473</v>
      </c>
      <c r="T454">
        <v>1</v>
      </c>
      <c r="U454">
        <v>0</v>
      </c>
      <c r="V454">
        <v>473</v>
      </c>
      <c r="W454">
        <v>28</v>
      </c>
      <c r="X454">
        <v>14</v>
      </c>
      <c r="Y454">
        <v>14</v>
      </c>
      <c r="Z454">
        <v>0</v>
      </c>
      <c r="AA454">
        <v>445</v>
      </c>
      <c r="AB454">
        <v>183</v>
      </c>
      <c r="AC454">
        <v>22</v>
      </c>
      <c r="AD454">
        <v>43</v>
      </c>
      <c r="AE454">
        <v>33</v>
      </c>
      <c r="AF454">
        <v>7</v>
      </c>
      <c r="AG454">
        <v>5</v>
      </c>
      <c r="AH454">
        <v>1</v>
      </c>
      <c r="AI454">
        <v>2</v>
      </c>
      <c r="AJ454">
        <v>0</v>
      </c>
      <c r="AK454">
        <v>17</v>
      </c>
      <c r="AL454">
        <v>4</v>
      </c>
      <c r="AM454">
        <v>3</v>
      </c>
      <c r="AN454">
        <v>0</v>
      </c>
      <c r="AO454">
        <v>0</v>
      </c>
      <c r="AP454">
        <v>0</v>
      </c>
      <c r="AQ454">
        <v>0</v>
      </c>
      <c r="AR454">
        <v>22</v>
      </c>
      <c r="AS454">
        <v>3</v>
      </c>
      <c r="AT454">
        <v>2</v>
      </c>
      <c r="AU454">
        <v>0</v>
      </c>
      <c r="AV454">
        <v>3</v>
      </c>
      <c r="AW454">
        <v>8</v>
      </c>
      <c r="AX454">
        <v>0</v>
      </c>
      <c r="AY454">
        <v>3</v>
      </c>
      <c r="AZ454">
        <v>5</v>
      </c>
      <c r="BA454">
        <v>183</v>
      </c>
      <c r="BB454">
        <v>78</v>
      </c>
      <c r="BC454">
        <v>30</v>
      </c>
      <c r="BD454">
        <v>29</v>
      </c>
      <c r="BE454">
        <v>1</v>
      </c>
      <c r="BF454">
        <v>4</v>
      </c>
      <c r="BG454">
        <v>2</v>
      </c>
      <c r="BH454">
        <v>0</v>
      </c>
      <c r="BI454">
        <v>0</v>
      </c>
      <c r="BJ454">
        <v>0</v>
      </c>
      <c r="BK454">
        <v>0</v>
      </c>
      <c r="BL454">
        <v>1</v>
      </c>
      <c r="BM454">
        <v>0</v>
      </c>
      <c r="BN454">
        <v>0</v>
      </c>
      <c r="BO454">
        <v>0</v>
      </c>
      <c r="BP454">
        <v>1</v>
      </c>
      <c r="BQ454">
        <v>0</v>
      </c>
      <c r="BR454">
        <v>0</v>
      </c>
      <c r="BS454">
        <v>0</v>
      </c>
      <c r="BT454">
        <v>0</v>
      </c>
      <c r="BU454">
        <v>4</v>
      </c>
      <c r="BV454">
        <v>3</v>
      </c>
      <c r="BW454">
        <v>1</v>
      </c>
      <c r="BX454">
        <v>1</v>
      </c>
      <c r="BY454">
        <v>1</v>
      </c>
      <c r="BZ454">
        <v>0</v>
      </c>
      <c r="CA454">
        <v>78</v>
      </c>
      <c r="CB454">
        <v>16</v>
      </c>
      <c r="CC454">
        <v>5</v>
      </c>
      <c r="CD454">
        <v>1</v>
      </c>
      <c r="CE454">
        <v>3</v>
      </c>
      <c r="CF454">
        <v>3</v>
      </c>
      <c r="CG454">
        <v>1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1</v>
      </c>
      <c r="CN454">
        <v>2</v>
      </c>
      <c r="CO454">
        <v>0</v>
      </c>
      <c r="CP454">
        <v>0</v>
      </c>
      <c r="CQ454">
        <v>0</v>
      </c>
      <c r="CR454">
        <v>0</v>
      </c>
      <c r="CS454">
        <v>16</v>
      </c>
      <c r="CT454">
        <v>22</v>
      </c>
      <c r="CU454">
        <v>12</v>
      </c>
      <c r="CV454">
        <v>3</v>
      </c>
      <c r="CW454">
        <v>1</v>
      </c>
      <c r="CX454">
        <v>1</v>
      </c>
      <c r="CY454">
        <v>1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1</v>
      </c>
      <c r="DF454">
        <v>0</v>
      </c>
      <c r="DG454">
        <v>0</v>
      </c>
      <c r="DH454">
        <v>0</v>
      </c>
      <c r="DI454">
        <v>1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2</v>
      </c>
      <c r="DR454">
        <v>0</v>
      </c>
      <c r="DS454">
        <v>22</v>
      </c>
      <c r="DT454">
        <v>51</v>
      </c>
      <c r="DU454">
        <v>5</v>
      </c>
      <c r="DV454">
        <v>20</v>
      </c>
      <c r="DW454">
        <v>1</v>
      </c>
      <c r="DX454">
        <v>2</v>
      </c>
      <c r="DY454">
        <v>14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1</v>
      </c>
      <c r="EG454">
        <v>1</v>
      </c>
      <c r="EH454">
        <v>0</v>
      </c>
      <c r="EI454">
        <v>0</v>
      </c>
      <c r="EJ454">
        <v>1</v>
      </c>
      <c r="EK454">
        <v>0</v>
      </c>
      <c r="EL454">
        <v>0</v>
      </c>
      <c r="EM454">
        <v>0</v>
      </c>
      <c r="EN454">
        <v>1</v>
      </c>
      <c r="EO454">
        <v>4</v>
      </c>
      <c r="EP454">
        <v>1</v>
      </c>
      <c r="EQ454">
        <v>0</v>
      </c>
      <c r="ER454">
        <v>0</v>
      </c>
      <c r="ES454">
        <v>51</v>
      </c>
      <c r="ET454">
        <v>32</v>
      </c>
      <c r="EU454">
        <v>9</v>
      </c>
      <c r="EV454">
        <v>4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9</v>
      </c>
      <c r="FE454">
        <v>1</v>
      </c>
      <c r="FF454">
        <v>0</v>
      </c>
      <c r="FG454">
        <v>0</v>
      </c>
      <c r="FH454">
        <v>5</v>
      </c>
      <c r="FI454">
        <v>0</v>
      </c>
      <c r="FJ454">
        <v>0</v>
      </c>
      <c r="FK454">
        <v>0</v>
      </c>
      <c r="FL454">
        <v>2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2</v>
      </c>
      <c r="FS454">
        <v>32</v>
      </c>
      <c r="FT454">
        <v>50</v>
      </c>
      <c r="FU454">
        <v>16</v>
      </c>
      <c r="FV454">
        <v>0</v>
      </c>
      <c r="FW454">
        <v>5</v>
      </c>
      <c r="FX454">
        <v>2</v>
      </c>
      <c r="FY454">
        <v>0</v>
      </c>
      <c r="FZ454">
        <v>12</v>
      </c>
      <c r="GA454">
        <v>2</v>
      </c>
      <c r="GB454">
        <v>2</v>
      </c>
      <c r="GC454">
        <v>1</v>
      </c>
      <c r="GD454">
        <v>1</v>
      </c>
      <c r="GE454">
        <v>0</v>
      </c>
      <c r="GF454">
        <v>1</v>
      </c>
      <c r="GG454">
        <v>1</v>
      </c>
      <c r="GH454">
        <v>2</v>
      </c>
      <c r="GI454">
        <v>0</v>
      </c>
      <c r="GJ454">
        <v>1</v>
      </c>
      <c r="GK454">
        <v>0</v>
      </c>
      <c r="GL454">
        <v>0</v>
      </c>
      <c r="GM454">
        <v>0</v>
      </c>
      <c r="GN454">
        <v>0</v>
      </c>
      <c r="GO454">
        <v>1</v>
      </c>
      <c r="GP454">
        <v>1</v>
      </c>
      <c r="GQ454">
        <v>0</v>
      </c>
      <c r="GR454">
        <v>2</v>
      </c>
      <c r="GS454">
        <v>50</v>
      </c>
      <c r="GT454">
        <v>10</v>
      </c>
      <c r="GU454">
        <v>3</v>
      </c>
      <c r="GV454">
        <v>0</v>
      </c>
      <c r="GW454">
        <v>1</v>
      </c>
      <c r="GX454">
        <v>2</v>
      </c>
      <c r="GY454">
        <v>0</v>
      </c>
      <c r="GZ454">
        <v>0</v>
      </c>
      <c r="HA454">
        <v>0</v>
      </c>
      <c r="HB454">
        <v>1</v>
      </c>
      <c r="HC454">
        <v>0</v>
      </c>
      <c r="HD454">
        <v>0</v>
      </c>
      <c r="HE454">
        <v>1</v>
      </c>
      <c r="HF454">
        <v>0</v>
      </c>
      <c r="HG454">
        <v>0</v>
      </c>
      <c r="HH454">
        <v>0</v>
      </c>
      <c r="HI454">
        <v>2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10</v>
      </c>
      <c r="HT454">
        <v>3</v>
      </c>
      <c r="HU454">
        <v>1</v>
      </c>
      <c r="HV454">
        <v>0</v>
      </c>
      <c r="HW454">
        <v>0</v>
      </c>
      <c r="HX454">
        <v>0</v>
      </c>
      <c r="HY454">
        <v>0</v>
      </c>
      <c r="HZ454">
        <v>1</v>
      </c>
      <c r="IA454">
        <v>0</v>
      </c>
      <c r="IB454">
        <v>1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3</v>
      </c>
    </row>
    <row r="455" spans="1:242">
      <c r="A455" t="s">
        <v>484</v>
      </c>
      <c r="B455" t="s">
        <v>481</v>
      </c>
      <c r="C455" t="str">
        <f>"081006"</f>
        <v>081006</v>
      </c>
      <c r="D455" t="s">
        <v>483</v>
      </c>
      <c r="E455">
        <v>2</v>
      </c>
      <c r="F455">
        <v>982</v>
      </c>
      <c r="G455">
        <v>750</v>
      </c>
      <c r="H455">
        <v>440</v>
      </c>
      <c r="I455">
        <v>310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310</v>
      </c>
      <c r="T455">
        <v>0</v>
      </c>
      <c r="U455">
        <v>0</v>
      </c>
      <c r="V455">
        <v>310</v>
      </c>
      <c r="W455">
        <v>14</v>
      </c>
      <c r="X455">
        <v>11</v>
      </c>
      <c r="Y455">
        <v>3</v>
      </c>
      <c r="Z455">
        <v>0</v>
      </c>
      <c r="AA455">
        <v>296</v>
      </c>
      <c r="AB455">
        <v>123</v>
      </c>
      <c r="AC455">
        <v>7</v>
      </c>
      <c r="AD455">
        <v>15</v>
      </c>
      <c r="AE455">
        <v>19</v>
      </c>
      <c r="AF455">
        <v>13</v>
      </c>
      <c r="AG455">
        <v>3</v>
      </c>
      <c r="AH455">
        <v>3</v>
      </c>
      <c r="AI455">
        <v>3</v>
      </c>
      <c r="AJ455">
        <v>3</v>
      </c>
      <c r="AK455">
        <v>19</v>
      </c>
      <c r="AL455">
        <v>1</v>
      </c>
      <c r="AM455">
        <v>0</v>
      </c>
      <c r="AN455">
        <v>0</v>
      </c>
      <c r="AO455">
        <v>0</v>
      </c>
      <c r="AP455">
        <v>1</v>
      </c>
      <c r="AQ455">
        <v>1</v>
      </c>
      <c r="AR455">
        <v>4</v>
      </c>
      <c r="AS455">
        <v>2</v>
      </c>
      <c r="AT455">
        <v>2</v>
      </c>
      <c r="AU455">
        <v>0</v>
      </c>
      <c r="AV455">
        <v>1</v>
      </c>
      <c r="AW455">
        <v>19</v>
      </c>
      <c r="AX455">
        <v>0</v>
      </c>
      <c r="AY455">
        <v>0</v>
      </c>
      <c r="AZ455">
        <v>7</v>
      </c>
      <c r="BA455">
        <v>123</v>
      </c>
      <c r="BB455">
        <v>64</v>
      </c>
      <c r="BC455">
        <v>28</v>
      </c>
      <c r="BD455">
        <v>21</v>
      </c>
      <c r="BE455">
        <v>1</v>
      </c>
      <c r="BF455">
        <v>2</v>
      </c>
      <c r="BG455">
        <v>1</v>
      </c>
      <c r="BH455">
        <v>0</v>
      </c>
      <c r="BI455">
        <v>2</v>
      </c>
      <c r="BJ455">
        <v>0</v>
      </c>
      <c r="BK455">
        <v>0</v>
      </c>
      <c r="BL455">
        <v>2</v>
      </c>
      <c r="BM455">
        <v>0</v>
      </c>
      <c r="BN455">
        <v>0</v>
      </c>
      <c r="BO455">
        <v>1</v>
      </c>
      <c r="BP455">
        <v>0</v>
      </c>
      <c r="BQ455">
        <v>0</v>
      </c>
      <c r="BR455">
        <v>0</v>
      </c>
      <c r="BS455">
        <v>0</v>
      </c>
      <c r="BT455">
        <v>2</v>
      </c>
      <c r="BU455">
        <v>1</v>
      </c>
      <c r="BV455">
        <v>0</v>
      </c>
      <c r="BW455">
        <v>1</v>
      </c>
      <c r="BX455">
        <v>0</v>
      </c>
      <c r="BY455">
        <v>0</v>
      </c>
      <c r="BZ455">
        <v>2</v>
      </c>
      <c r="CA455">
        <v>64</v>
      </c>
      <c r="CB455">
        <v>9</v>
      </c>
      <c r="CC455">
        <v>0</v>
      </c>
      <c r="CD455">
        <v>0</v>
      </c>
      <c r="CE455">
        <v>1</v>
      </c>
      <c r="CF455">
        <v>2</v>
      </c>
      <c r="CG455">
        <v>0</v>
      </c>
      <c r="CH455">
        <v>1</v>
      </c>
      <c r="CI455">
        <v>0</v>
      </c>
      <c r="CJ455">
        <v>1</v>
      </c>
      <c r="CK455">
        <v>0</v>
      </c>
      <c r="CL455">
        <v>1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3</v>
      </c>
      <c r="CS455">
        <v>9</v>
      </c>
      <c r="CT455">
        <v>11</v>
      </c>
      <c r="CU455">
        <v>5</v>
      </c>
      <c r="CV455">
        <v>0</v>
      </c>
      <c r="CW455">
        <v>1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1</v>
      </c>
      <c r="DF455">
        <v>0</v>
      </c>
      <c r="DG455">
        <v>1</v>
      </c>
      <c r="DH455">
        <v>1</v>
      </c>
      <c r="DI455">
        <v>0</v>
      </c>
      <c r="DJ455">
        <v>1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1</v>
      </c>
      <c r="DS455">
        <v>11</v>
      </c>
      <c r="DT455">
        <v>38</v>
      </c>
      <c r="DU455">
        <v>4</v>
      </c>
      <c r="DV455">
        <v>19</v>
      </c>
      <c r="DW455">
        <v>0</v>
      </c>
      <c r="DX455">
        <v>0</v>
      </c>
      <c r="DY455">
        <v>9</v>
      </c>
      <c r="DZ455">
        <v>0</v>
      </c>
      <c r="EA455">
        <v>1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3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1</v>
      </c>
      <c r="EP455">
        <v>0</v>
      </c>
      <c r="EQ455">
        <v>0</v>
      </c>
      <c r="ER455">
        <v>1</v>
      </c>
      <c r="ES455">
        <v>38</v>
      </c>
      <c r="ET455">
        <v>19</v>
      </c>
      <c r="EU455">
        <v>13</v>
      </c>
      <c r="EV455">
        <v>1</v>
      </c>
      <c r="EW455">
        <v>0</v>
      </c>
      <c r="EX455">
        <v>0</v>
      </c>
      <c r="EY455">
        <v>1</v>
      </c>
      <c r="EZ455">
        <v>0</v>
      </c>
      <c r="FA455">
        <v>0</v>
      </c>
      <c r="FB455">
        <v>0</v>
      </c>
      <c r="FC455">
        <v>0</v>
      </c>
      <c r="FD455">
        <v>2</v>
      </c>
      <c r="FE455">
        <v>0</v>
      </c>
      <c r="FF455">
        <v>0</v>
      </c>
      <c r="FG455">
        <v>0</v>
      </c>
      <c r="FH455">
        <v>2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19</v>
      </c>
      <c r="FT455">
        <v>16</v>
      </c>
      <c r="FU455">
        <v>4</v>
      </c>
      <c r="FV455">
        <v>0</v>
      </c>
      <c r="FW455">
        <v>0</v>
      </c>
      <c r="FX455">
        <v>2</v>
      </c>
      <c r="FY455">
        <v>0</v>
      </c>
      <c r="FZ455">
        <v>2</v>
      </c>
      <c r="GA455">
        <v>1</v>
      </c>
      <c r="GB455">
        <v>0</v>
      </c>
      <c r="GC455">
        <v>0</v>
      </c>
      <c r="GD455">
        <v>1</v>
      </c>
      <c r="GE455">
        <v>1</v>
      </c>
      <c r="GF455">
        <v>2</v>
      </c>
      <c r="GG455">
        <v>2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1</v>
      </c>
      <c r="GS455">
        <v>16</v>
      </c>
      <c r="GT455">
        <v>12</v>
      </c>
      <c r="GU455">
        <v>4</v>
      </c>
      <c r="GV455">
        <v>1</v>
      </c>
      <c r="GW455">
        <v>0</v>
      </c>
      <c r="GX455">
        <v>0</v>
      </c>
      <c r="GY455">
        <v>1</v>
      </c>
      <c r="GZ455">
        <v>1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1</v>
      </c>
      <c r="HI455">
        <v>1</v>
      </c>
      <c r="HJ455">
        <v>0</v>
      </c>
      <c r="HK455">
        <v>0</v>
      </c>
      <c r="HL455">
        <v>0</v>
      </c>
      <c r="HM455">
        <v>1</v>
      </c>
      <c r="HN455">
        <v>0</v>
      </c>
      <c r="HO455">
        <v>0</v>
      </c>
      <c r="HP455">
        <v>0</v>
      </c>
      <c r="HQ455">
        <v>1</v>
      </c>
      <c r="HR455">
        <v>1</v>
      </c>
      <c r="HS455">
        <v>12</v>
      </c>
      <c r="HT455">
        <v>4</v>
      </c>
      <c r="HU455">
        <v>1</v>
      </c>
      <c r="HV455">
        <v>0</v>
      </c>
      <c r="HW455">
        <v>0</v>
      </c>
      <c r="HX455">
        <v>2</v>
      </c>
      <c r="HY455">
        <v>1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4</v>
      </c>
    </row>
    <row r="456" spans="1:242">
      <c r="A456" t="s">
        <v>482</v>
      </c>
      <c r="B456" t="s">
        <v>481</v>
      </c>
      <c r="C456" t="str">
        <f>"081006"</f>
        <v>081006</v>
      </c>
      <c r="D456" t="s">
        <v>480</v>
      </c>
      <c r="E456">
        <v>3</v>
      </c>
      <c r="F456">
        <v>1417</v>
      </c>
      <c r="G456">
        <v>1080</v>
      </c>
      <c r="H456">
        <v>548</v>
      </c>
      <c r="I456">
        <v>532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532</v>
      </c>
      <c r="T456">
        <v>0</v>
      </c>
      <c r="U456">
        <v>0</v>
      </c>
      <c r="V456">
        <v>532</v>
      </c>
      <c r="W456">
        <v>43</v>
      </c>
      <c r="X456">
        <v>36</v>
      </c>
      <c r="Y456">
        <v>7</v>
      </c>
      <c r="Z456">
        <v>0</v>
      </c>
      <c r="AA456">
        <v>489</v>
      </c>
      <c r="AB456">
        <v>269</v>
      </c>
      <c r="AC456">
        <v>45</v>
      </c>
      <c r="AD456">
        <v>41</v>
      </c>
      <c r="AE456">
        <v>42</v>
      </c>
      <c r="AF456">
        <v>17</v>
      </c>
      <c r="AG456">
        <v>7</v>
      </c>
      <c r="AH456">
        <v>2</v>
      </c>
      <c r="AI456">
        <v>7</v>
      </c>
      <c r="AJ456">
        <v>5</v>
      </c>
      <c r="AK456">
        <v>25</v>
      </c>
      <c r="AL456">
        <v>2</v>
      </c>
      <c r="AM456">
        <v>6</v>
      </c>
      <c r="AN456">
        <v>0</v>
      </c>
      <c r="AO456">
        <v>1</v>
      </c>
      <c r="AP456">
        <v>3</v>
      </c>
      <c r="AQ456">
        <v>0</v>
      </c>
      <c r="AR456">
        <v>8</v>
      </c>
      <c r="AS456">
        <v>2</v>
      </c>
      <c r="AT456">
        <v>0</v>
      </c>
      <c r="AU456">
        <v>0</v>
      </c>
      <c r="AV456">
        <v>0</v>
      </c>
      <c r="AW456">
        <v>43</v>
      </c>
      <c r="AX456">
        <v>3</v>
      </c>
      <c r="AY456">
        <v>0</v>
      </c>
      <c r="AZ456">
        <v>10</v>
      </c>
      <c r="BA456">
        <v>269</v>
      </c>
      <c r="BB456">
        <v>66</v>
      </c>
      <c r="BC456">
        <v>22</v>
      </c>
      <c r="BD456">
        <v>17</v>
      </c>
      <c r="BE456">
        <v>0</v>
      </c>
      <c r="BF456">
        <v>0</v>
      </c>
      <c r="BG456">
        <v>2</v>
      </c>
      <c r="BH456">
        <v>0</v>
      </c>
      <c r="BI456">
        <v>1</v>
      </c>
      <c r="BJ456">
        <v>0</v>
      </c>
      <c r="BK456">
        <v>0</v>
      </c>
      <c r="BL456">
        <v>2</v>
      </c>
      <c r="BM456">
        <v>0</v>
      </c>
      <c r="BN456">
        <v>2</v>
      </c>
      <c r="BO456">
        <v>1</v>
      </c>
      <c r="BP456">
        <v>0</v>
      </c>
      <c r="BQ456">
        <v>0</v>
      </c>
      <c r="BR456">
        <v>0</v>
      </c>
      <c r="BS456">
        <v>2</v>
      </c>
      <c r="BT456">
        <v>2</v>
      </c>
      <c r="BU456">
        <v>6</v>
      </c>
      <c r="BV456">
        <v>0</v>
      </c>
      <c r="BW456">
        <v>3</v>
      </c>
      <c r="BX456">
        <v>0</v>
      </c>
      <c r="BY456">
        <v>2</v>
      </c>
      <c r="BZ456">
        <v>4</v>
      </c>
      <c r="CA456">
        <v>66</v>
      </c>
      <c r="CB456">
        <v>19</v>
      </c>
      <c r="CC456">
        <v>9</v>
      </c>
      <c r="CD456">
        <v>1</v>
      </c>
      <c r="CE456">
        <v>0</v>
      </c>
      <c r="CF456">
        <v>2</v>
      </c>
      <c r="CG456">
        <v>1</v>
      </c>
      <c r="CH456">
        <v>4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1</v>
      </c>
      <c r="CP456">
        <v>0</v>
      </c>
      <c r="CQ456">
        <v>0</v>
      </c>
      <c r="CR456">
        <v>1</v>
      </c>
      <c r="CS456">
        <v>19</v>
      </c>
      <c r="CT456">
        <v>21</v>
      </c>
      <c r="CU456">
        <v>7</v>
      </c>
      <c r="CV456">
        <v>2</v>
      </c>
      <c r="CW456">
        <v>3</v>
      </c>
      <c r="CX456">
        <v>0</v>
      </c>
      <c r="CY456">
        <v>2</v>
      </c>
      <c r="CZ456">
        <v>3</v>
      </c>
      <c r="DA456">
        <v>0</v>
      </c>
      <c r="DB456">
        <v>0</v>
      </c>
      <c r="DC456">
        <v>1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1</v>
      </c>
      <c r="DN456">
        <v>0</v>
      </c>
      <c r="DO456">
        <v>0</v>
      </c>
      <c r="DP456">
        <v>0</v>
      </c>
      <c r="DQ456">
        <v>0</v>
      </c>
      <c r="DR456">
        <v>2</v>
      </c>
      <c r="DS456">
        <v>21</v>
      </c>
      <c r="DT456">
        <v>55</v>
      </c>
      <c r="DU456">
        <v>4</v>
      </c>
      <c r="DV456">
        <v>18</v>
      </c>
      <c r="DW456">
        <v>1</v>
      </c>
      <c r="DX456">
        <v>1</v>
      </c>
      <c r="DY456">
        <v>25</v>
      </c>
      <c r="DZ456">
        <v>0</v>
      </c>
      <c r="EA456">
        <v>0</v>
      </c>
      <c r="EB456">
        <v>0</v>
      </c>
      <c r="EC456">
        <v>0</v>
      </c>
      <c r="ED456">
        <v>1</v>
      </c>
      <c r="EE456">
        <v>0</v>
      </c>
      <c r="EF456">
        <v>1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2</v>
      </c>
      <c r="EN456">
        <v>1</v>
      </c>
      <c r="EO456">
        <v>0</v>
      </c>
      <c r="EP456">
        <v>0</v>
      </c>
      <c r="EQ456">
        <v>0</v>
      </c>
      <c r="ER456">
        <v>1</v>
      </c>
      <c r="ES456">
        <v>55</v>
      </c>
      <c r="ET456">
        <v>16</v>
      </c>
      <c r="EU456">
        <v>8</v>
      </c>
      <c r="EV456">
        <v>0</v>
      </c>
      <c r="EW456">
        <v>0</v>
      </c>
      <c r="EX456">
        <v>0</v>
      </c>
      <c r="EY456">
        <v>1</v>
      </c>
      <c r="EZ456">
        <v>0</v>
      </c>
      <c r="FA456">
        <v>0</v>
      </c>
      <c r="FB456">
        <v>0</v>
      </c>
      <c r="FC456">
        <v>0</v>
      </c>
      <c r="FD456">
        <v>3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4</v>
      </c>
      <c r="FS456">
        <v>16</v>
      </c>
      <c r="FT456">
        <v>31</v>
      </c>
      <c r="FU456">
        <v>12</v>
      </c>
      <c r="FV456">
        <v>0</v>
      </c>
      <c r="FW456">
        <v>1</v>
      </c>
      <c r="FX456">
        <v>1</v>
      </c>
      <c r="FY456">
        <v>1</v>
      </c>
      <c r="FZ456">
        <v>2</v>
      </c>
      <c r="GA456">
        <v>1</v>
      </c>
      <c r="GB456">
        <v>3</v>
      </c>
      <c r="GC456">
        <v>0</v>
      </c>
      <c r="GD456">
        <v>1</v>
      </c>
      <c r="GE456">
        <v>1</v>
      </c>
      <c r="GF456">
        <v>0</v>
      </c>
      <c r="GG456">
        <v>3</v>
      </c>
      <c r="GH456">
        <v>0</v>
      </c>
      <c r="GI456">
        <v>0</v>
      </c>
      <c r="GJ456">
        <v>2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1</v>
      </c>
      <c r="GQ456">
        <v>1</v>
      </c>
      <c r="GR456">
        <v>1</v>
      </c>
      <c r="GS456">
        <v>31</v>
      </c>
      <c r="GT456">
        <v>11</v>
      </c>
      <c r="GU456">
        <v>1</v>
      </c>
      <c r="GV456">
        <v>1</v>
      </c>
      <c r="GW456">
        <v>1</v>
      </c>
      <c r="GX456">
        <v>0</v>
      </c>
      <c r="GY456">
        <v>0</v>
      </c>
      <c r="GZ456">
        <v>2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2</v>
      </c>
      <c r="HI456">
        <v>0</v>
      </c>
      <c r="HJ456">
        <v>0</v>
      </c>
      <c r="HK456">
        <v>0</v>
      </c>
      <c r="HL456">
        <v>2</v>
      </c>
      <c r="HM456">
        <v>1</v>
      </c>
      <c r="HN456">
        <v>0</v>
      </c>
      <c r="HO456">
        <v>0</v>
      </c>
      <c r="HP456">
        <v>0</v>
      </c>
      <c r="HQ456">
        <v>0</v>
      </c>
      <c r="HR456">
        <v>1</v>
      </c>
      <c r="HS456">
        <v>11</v>
      </c>
      <c r="HT456">
        <v>1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1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1</v>
      </c>
    </row>
    <row r="457" spans="1:242">
      <c r="A457" t="s">
        <v>479</v>
      </c>
      <c r="B457" t="s">
        <v>454</v>
      </c>
      <c r="C457" t="str">
        <f>"081007"</f>
        <v>081007</v>
      </c>
      <c r="D457" t="s">
        <v>478</v>
      </c>
      <c r="E457">
        <v>1</v>
      </c>
      <c r="F457">
        <v>1982</v>
      </c>
      <c r="G457">
        <v>1510</v>
      </c>
      <c r="H457">
        <v>745</v>
      </c>
      <c r="I457">
        <v>765</v>
      </c>
      <c r="J457">
        <v>2</v>
      </c>
      <c r="K457">
        <v>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765</v>
      </c>
      <c r="T457">
        <v>0</v>
      </c>
      <c r="U457">
        <v>0</v>
      </c>
      <c r="V457">
        <v>765</v>
      </c>
      <c r="W457">
        <v>28</v>
      </c>
      <c r="X457">
        <v>20</v>
      </c>
      <c r="Y457">
        <v>8</v>
      </c>
      <c r="Z457">
        <v>0</v>
      </c>
      <c r="AA457">
        <v>737</v>
      </c>
      <c r="AB457">
        <v>227</v>
      </c>
      <c r="AC457">
        <v>30</v>
      </c>
      <c r="AD457">
        <v>44</v>
      </c>
      <c r="AE457">
        <v>16</v>
      </c>
      <c r="AF457">
        <v>15</v>
      </c>
      <c r="AG457">
        <v>7</v>
      </c>
      <c r="AH457">
        <v>0</v>
      </c>
      <c r="AI457">
        <v>0</v>
      </c>
      <c r="AJ457">
        <v>3</v>
      </c>
      <c r="AK457">
        <v>77</v>
      </c>
      <c r="AL457">
        <v>4</v>
      </c>
      <c r="AM457">
        <v>0</v>
      </c>
      <c r="AN457">
        <v>0</v>
      </c>
      <c r="AO457">
        <v>4</v>
      </c>
      <c r="AP457">
        <v>1</v>
      </c>
      <c r="AQ457">
        <v>1</v>
      </c>
      <c r="AR457">
        <v>11</v>
      </c>
      <c r="AS457">
        <v>1</v>
      </c>
      <c r="AT457">
        <v>3</v>
      </c>
      <c r="AU457">
        <v>1</v>
      </c>
      <c r="AV457">
        <v>3</v>
      </c>
      <c r="AW457">
        <v>0</v>
      </c>
      <c r="AX457">
        <v>2</v>
      </c>
      <c r="AY457">
        <v>1</v>
      </c>
      <c r="AZ457">
        <v>3</v>
      </c>
      <c r="BA457">
        <v>227</v>
      </c>
      <c r="BB457">
        <v>185</v>
      </c>
      <c r="BC457">
        <v>68</v>
      </c>
      <c r="BD457">
        <v>54</v>
      </c>
      <c r="BE457">
        <v>2</v>
      </c>
      <c r="BF457">
        <v>4</v>
      </c>
      <c r="BG457">
        <v>4</v>
      </c>
      <c r="BH457">
        <v>0</v>
      </c>
      <c r="BI457">
        <v>5</v>
      </c>
      <c r="BJ457">
        <v>2</v>
      </c>
      <c r="BK457">
        <v>0</v>
      </c>
      <c r="BL457">
        <v>1</v>
      </c>
      <c r="BM457">
        <v>0</v>
      </c>
      <c r="BN457">
        <v>5</v>
      </c>
      <c r="BO457">
        <v>1</v>
      </c>
      <c r="BP457">
        <v>6</v>
      </c>
      <c r="BQ457">
        <v>1</v>
      </c>
      <c r="BR457">
        <v>0</v>
      </c>
      <c r="BS457">
        <v>1</v>
      </c>
      <c r="BT457">
        <v>5</v>
      </c>
      <c r="BU457">
        <v>3</v>
      </c>
      <c r="BV457">
        <v>7</v>
      </c>
      <c r="BW457">
        <v>4</v>
      </c>
      <c r="BX457">
        <v>1</v>
      </c>
      <c r="BY457">
        <v>2</v>
      </c>
      <c r="BZ457">
        <v>9</v>
      </c>
      <c r="CA457">
        <v>185</v>
      </c>
      <c r="CB457">
        <v>38</v>
      </c>
      <c r="CC457">
        <v>18</v>
      </c>
      <c r="CD457">
        <v>3</v>
      </c>
      <c r="CE457">
        <v>1</v>
      </c>
      <c r="CF457">
        <v>4</v>
      </c>
      <c r="CG457">
        <v>3</v>
      </c>
      <c r="CH457">
        <v>0</v>
      </c>
      <c r="CI457">
        <v>2</v>
      </c>
      <c r="CJ457">
        <v>1</v>
      </c>
      <c r="CK457">
        <v>1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1</v>
      </c>
      <c r="CR457">
        <v>4</v>
      </c>
      <c r="CS457">
        <v>38</v>
      </c>
      <c r="CT457">
        <v>24</v>
      </c>
      <c r="CU457">
        <v>9</v>
      </c>
      <c r="CV457">
        <v>1</v>
      </c>
      <c r="CW457">
        <v>2</v>
      </c>
      <c r="CX457">
        <v>0</v>
      </c>
      <c r="CY457">
        <v>0</v>
      </c>
      <c r="CZ457">
        <v>3</v>
      </c>
      <c r="DA457">
        <v>0</v>
      </c>
      <c r="DB457">
        <v>2</v>
      </c>
      <c r="DC457">
        <v>1</v>
      </c>
      <c r="DD457">
        <v>1</v>
      </c>
      <c r="DE457">
        <v>0</v>
      </c>
      <c r="DF457">
        <v>1</v>
      </c>
      <c r="DG457">
        <v>0</v>
      </c>
      <c r="DH457">
        <v>0</v>
      </c>
      <c r="DI457">
        <v>2</v>
      </c>
      <c r="DJ457">
        <v>0</v>
      </c>
      <c r="DK457">
        <v>0</v>
      </c>
      <c r="DL457">
        <v>0</v>
      </c>
      <c r="DM457">
        <v>0</v>
      </c>
      <c r="DN457">
        <v>1</v>
      </c>
      <c r="DO457">
        <v>0</v>
      </c>
      <c r="DP457">
        <v>0</v>
      </c>
      <c r="DQ457">
        <v>0</v>
      </c>
      <c r="DR457">
        <v>1</v>
      </c>
      <c r="DS457">
        <v>24</v>
      </c>
      <c r="DT457">
        <v>36</v>
      </c>
      <c r="DU457">
        <v>6</v>
      </c>
      <c r="DV457">
        <v>14</v>
      </c>
      <c r="DW457">
        <v>4</v>
      </c>
      <c r="DX457">
        <v>1</v>
      </c>
      <c r="DY457">
        <v>7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1</v>
      </c>
      <c r="EJ457">
        <v>1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2</v>
      </c>
      <c r="ER457">
        <v>0</v>
      </c>
      <c r="ES457">
        <v>36</v>
      </c>
      <c r="ET457">
        <v>106</v>
      </c>
      <c r="EU457">
        <v>48</v>
      </c>
      <c r="EV457">
        <v>8</v>
      </c>
      <c r="EW457">
        <v>5</v>
      </c>
      <c r="EX457">
        <v>1</v>
      </c>
      <c r="EY457">
        <v>5</v>
      </c>
      <c r="EZ457">
        <v>0</v>
      </c>
      <c r="FA457">
        <v>4</v>
      </c>
      <c r="FB457">
        <v>1</v>
      </c>
      <c r="FC457">
        <v>2</v>
      </c>
      <c r="FD457">
        <v>10</v>
      </c>
      <c r="FE457">
        <v>5</v>
      </c>
      <c r="FF457">
        <v>0</v>
      </c>
      <c r="FG457">
        <v>0</v>
      </c>
      <c r="FH457">
        <v>0</v>
      </c>
      <c r="FI457">
        <v>3</v>
      </c>
      <c r="FJ457">
        <v>3</v>
      </c>
      <c r="FK457">
        <v>2</v>
      </c>
      <c r="FL457">
        <v>1</v>
      </c>
      <c r="FM457">
        <v>0</v>
      </c>
      <c r="FN457">
        <v>0</v>
      </c>
      <c r="FO457">
        <v>2</v>
      </c>
      <c r="FP457">
        <v>0</v>
      </c>
      <c r="FQ457">
        <v>2</v>
      </c>
      <c r="FR457">
        <v>4</v>
      </c>
      <c r="FS457">
        <v>106</v>
      </c>
      <c r="FT457">
        <v>70</v>
      </c>
      <c r="FU457">
        <v>21</v>
      </c>
      <c r="FV457">
        <v>3</v>
      </c>
      <c r="FW457">
        <v>4</v>
      </c>
      <c r="FX457">
        <v>3</v>
      </c>
      <c r="FY457">
        <v>2</v>
      </c>
      <c r="FZ457">
        <v>7</v>
      </c>
      <c r="GA457">
        <v>1</v>
      </c>
      <c r="GB457">
        <v>2</v>
      </c>
      <c r="GC457">
        <v>0</v>
      </c>
      <c r="GD457">
        <v>3</v>
      </c>
      <c r="GE457">
        <v>2</v>
      </c>
      <c r="GF457">
        <v>0</v>
      </c>
      <c r="GG457">
        <v>2</v>
      </c>
      <c r="GH457">
        <v>0</v>
      </c>
      <c r="GI457">
        <v>1</v>
      </c>
      <c r="GJ457">
        <v>0</v>
      </c>
      <c r="GK457">
        <v>1</v>
      </c>
      <c r="GL457">
        <v>0</v>
      </c>
      <c r="GM457">
        <v>0</v>
      </c>
      <c r="GN457">
        <v>1</v>
      </c>
      <c r="GO457">
        <v>7</v>
      </c>
      <c r="GP457">
        <v>2</v>
      </c>
      <c r="GQ457">
        <v>2</v>
      </c>
      <c r="GR457">
        <v>6</v>
      </c>
      <c r="GS457">
        <v>70</v>
      </c>
      <c r="GT457">
        <v>48</v>
      </c>
      <c r="GU457">
        <v>24</v>
      </c>
      <c r="GV457">
        <v>1</v>
      </c>
      <c r="GW457">
        <v>2</v>
      </c>
      <c r="GX457">
        <v>5</v>
      </c>
      <c r="GY457">
        <v>0</v>
      </c>
      <c r="GZ457">
        <v>3</v>
      </c>
      <c r="HA457">
        <v>1</v>
      </c>
      <c r="HB457">
        <v>2</v>
      </c>
      <c r="HC457">
        <v>0</v>
      </c>
      <c r="HD457">
        <v>0</v>
      </c>
      <c r="HE457">
        <v>0</v>
      </c>
      <c r="HF457">
        <v>1</v>
      </c>
      <c r="HG457">
        <v>0</v>
      </c>
      <c r="HH457">
        <v>1</v>
      </c>
      <c r="HI457">
        <v>1</v>
      </c>
      <c r="HJ457">
        <v>0</v>
      </c>
      <c r="HK457">
        <v>0</v>
      </c>
      <c r="HL457">
        <v>0</v>
      </c>
      <c r="HM457">
        <v>0</v>
      </c>
      <c r="HN457">
        <v>4</v>
      </c>
      <c r="HO457">
        <v>0</v>
      </c>
      <c r="HP457">
        <v>2</v>
      </c>
      <c r="HQ457">
        <v>1</v>
      </c>
      <c r="HR457">
        <v>0</v>
      </c>
      <c r="HS457">
        <v>48</v>
      </c>
      <c r="HT457">
        <v>3</v>
      </c>
      <c r="HU457">
        <v>0</v>
      </c>
      <c r="HV457">
        <v>1</v>
      </c>
      <c r="HW457">
        <v>0</v>
      </c>
      <c r="HX457">
        <v>1</v>
      </c>
      <c r="HY457">
        <v>0</v>
      </c>
      <c r="HZ457">
        <v>0</v>
      </c>
      <c r="IA457">
        <v>0</v>
      </c>
      <c r="IB457">
        <v>0</v>
      </c>
      <c r="IC457">
        <v>1</v>
      </c>
      <c r="ID457">
        <v>0</v>
      </c>
      <c r="IE457">
        <v>0</v>
      </c>
      <c r="IF457">
        <v>0</v>
      </c>
      <c r="IG457">
        <v>0</v>
      </c>
      <c r="IH457">
        <v>3</v>
      </c>
    </row>
    <row r="458" spans="1:242">
      <c r="A458" t="s">
        <v>477</v>
      </c>
      <c r="B458" t="s">
        <v>454</v>
      </c>
      <c r="C458" t="str">
        <f>"081007"</f>
        <v>081007</v>
      </c>
      <c r="D458" t="s">
        <v>476</v>
      </c>
      <c r="E458">
        <v>2</v>
      </c>
      <c r="F458">
        <v>1582</v>
      </c>
      <c r="G458">
        <v>1210</v>
      </c>
      <c r="H458">
        <v>479</v>
      </c>
      <c r="I458">
        <v>731</v>
      </c>
      <c r="J458">
        <v>0</v>
      </c>
      <c r="K458">
        <v>5</v>
      </c>
      <c r="L458">
        <v>2</v>
      </c>
      <c r="M458">
        <v>2</v>
      </c>
      <c r="N458">
        <v>0</v>
      </c>
      <c r="O458">
        <v>0</v>
      </c>
      <c r="P458">
        <v>0</v>
      </c>
      <c r="Q458">
        <v>0</v>
      </c>
      <c r="R458">
        <v>2</v>
      </c>
      <c r="S458">
        <v>733</v>
      </c>
      <c r="T458">
        <v>2</v>
      </c>
      <c r="U458">
        <v>0</v>
      </c>
      <c r="V458">
        <v>733</v>
      </c>
      <c r="W458">
        <v>19</v>
      </c>
      <c r="X458">
        <v>12</v>
      </c>
      <c r="Y458">
        <v>6</v>
      </c>
      <c r="Z458">
        <v>0</v>
      </c>
      <c r="AA458">
        <v>714</v>
      </c>
      <c r="AB458">
        <v>196</v>
      </c>
      <c r="AC458">
        <v>25</v>
      </c>
      <c r="AD458">
        <v>43</v>
      </c>
      <c r="AE458">
        <v>22</v>
      </c>
      <c r="AF458">
        <v>15</v>
      </c>
      <c r="AG458">
        <v>2</v>
      </c>
      <c r="AH458">
        <v>1</v>
      </c>
      <c r="AI458">
        <v>2</v>
      </c>
      <c r="AJ458">
        <v>0</v>
      </c>
      <c r="AK458">
        <v>61</v>
      </c>
      <c r="AL458">
        <v>1</v>
      </c>
      <c r="AM458">
        <v>2</v>
      </c>
      <c r="AN458">
        <v>0</v>
      </c>
      <c r="AO458">
        <v>3</v>
      </c>
      <c r="AP458">
        <v>0</v>
      </c>
      <c r="AQ458">
        <v>0</v>
      </c>
      <c r="AR458">
        <v>5</v>
      </c>
      <c r="AS458">
        <v>1</v>
      </c>
      <c r="AT458">
        <v>1</v>
      </c>
      <c r="AU458">
        <v>0</v>
      </c>
      <c r="AV458">
        <v>1</v>
      </c>
      <c r="AW458">
        <v>5</v>
      </c>
      <c r="AX458">
        <v>0</v>
      </c>
      <c r="AY458">
        <v>0</v>
      </c>
      <c r="AZ458">
        <v>6</v>
      </c>
      <c r="BA458">
        <v>196</v>
      </c>
      <c r="BB458">
        <v>221</v>
      </c>
      <c r="BC458">
        <v>80</v>
      </c>
      <c r="BD458">
        <v>78</v>
      </c>
      <c r="BE458">
        <v>4</v>
      </c>
      <c r="BF458">
        <v>10</v>
      </c>
      <c r="BG458">
        <v>3</v>
      </c>
      <c r="BH458">
        <v>4</v>
      </c>
      <c r="BI458">
        <v>6</v>
      </c>
      <c r="BJ458">
        <v>0</v>
      </c>
      <c r="BK458">
        <v>0</v>
      </c>
      <c r="BL458">
        <v>2</v>
      </c>
      <c r="BM458">
        <v>0</v>
      </c>
      <c r="BN458">
        <v>2</v>
      </c>
      <c r="BO458">
        <v>0</v>
      </c>
      <c r="BP458">
        <v>1</v>
      </c>
      <c r="BQ458">
        <v>0</v>
      </c>
      <c r="BR458">
        <v>0</v>
      </c>
      <c r="BS458">
        <v>3</v>
      </c>
      <c r="BT458">
        <v>1</v>
      </c>
      <c r="BU458">
        <v>3</v>
      </c>
      <c r="BV458">
        <v>14</v>
      </c>
      <c r="BW458">
        <v>4</v>
      </c>
      <c r="BX458">
        <v>3</v>
      </c>
      <c r="BY458">
        <v>0</v>
      </c>
      <c r="BZ458">
        <v>3</v>
      </c>
      <c r="CA458">
        <v>221</v>
      </c>
      <c r="CB458">
        <v>53</v>
      </c>
      <c r="CC458">
        <v>19</v>
      </c>
      <c r="CD458">
        <v>5</v>
      </c>
      <c r="CE458">
        <v>1</v>
      </c>
      <c r="CF458">
        <v>9</v>
      </c>
      <c r="CG458">
        <v>4</v>
      </c>
      <c r="CH458">
        <v>1</v>
      </c>
      <c r="CI458">
        <v>0</v>
      </c>
      <c r="CJ458">
        <v>5</v>
      </c>
      <c r="CK458">
        <v>2</v>
      </c>
      <c r="CL458">
        <v>2</v>
      </c>
      <c r="CM458">
        <v>0</v>
      </c>
      <c r="CN458">
        <v>0</v>
      </c>
      <c r="CO458">
        <v>0</v>
      </c>
      <c r="CP458">
        <v>1</v>
      </c>
      <c r="CQ458">
        <v>2</v>
      </c>
      <c r="CR458">
        <v>2</v>
      </c>
      <c r="CS458">
        <v>53</v>
      </c>
      <c r="CT458">
        <v>20</v>
      </c>
      <c r="CU458">
        <v>14</v>
      </c>
      <c r="CV458">
        <v>1</v>
      </c>
      <c r="CW458">
        <v>1</v>
      </c>
      <c r="CX458">
        <v>0</v>
      </c>
      <c r="CY458">
        <v>1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1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1</v>
      </c>
      <c r="DO458">
        <v>0</v>
      </c>
      <c r="DP458">
        <v>0</v>
      </c>
      <c r="DQ458">
        <v>0</v>
      </c>
      <c r="DR458">
        <v>1</v>
      </c>
      <c r="DS458">
        <v>20</v>
      </c>
      <c r="DT458">
        <v>42</v>
      </c>
      <c r="DU458">
        <v>5</v>
      </c>
      <c r="DV458">
        <v>19</v>
      </c>
      <c r="DW458">
        <v>0</v>
      </c>
      <c r="DX458">
        <v>0</v>
      </c>
      <c r="DY458">
        <v>13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1</v>
      </c>
      <c r="EH458">
        <v>0</v>
      </c>
      <c r="EI458">
        <v>0</v>
      </c>
      <c r="EJ458">
        <v>0</v>
      </c>
      <c r="EK458">
        <v>0</v>
      </c>
      <c r="EL458">
        <v>1</v>
      </c>
      <c r="EM458">
        <v>0</v>
      </c>
      <c r="EN458">
        <v>0</v>
      </c>
      <c r="EO458">
        <v>1</v>
      </c>
      <c r="EP458">
        <v>1</v>
      </c>
      <c r="EQ458">
        <v>0</v>
      </c>
      <c r="ER458">
        <v>1</v>
      </c>
      <c r="ES458">
        <v>42</v>
      </c>
      <c r="ET458">
        <v>87</v>
      </c>
      <c r="EU458">
        <v>43</v>
      </c>
      <c r="EV458">
        <v>4</v>
      </c>
      <c r="EW458">
        <v>0</v>
      </c>
      <c r="EX458">
        <v>0</v>
      </c>
      <c r="EY458">
        <v>2</v>
      </c>
      <c r="EZ458">
        <v>0</v>
      </c>
      <c r="FA458">
        <v>0</v>
      </c>
      <c r="FB458">
        <v>1</v>
      </c>
      <c r="FC458">
        <v>2</v>
      </c>
      <c r="FD458">
        <v>9</v>
      </c>
      <c r="FE458">
        <v>7</v>
      </c>
      <c r="FF458">
        <v>0</v>
      </c>
      <c r="FG458">
        <v>0</v>
      </c>
      <c r="FH458">
        <v>1</v>
      </c>
      <c r="FI458">
        <v>3</v>
      </c>
      <c r="FJ458">
        <v>1</v>
      </c>
      <c r="FK458">
        <v>2</v>
      </c>
      <c r="FL458">
        <v>2</v>
      </c>
      <c r="FM458">
        <v>1</v>
      </c>
      <c r="FN458">
        <v>0</v>
      </c>
      <c r="FO458">
        <v>3</v>
      </c>
      <c r="FP458">
        <v>0</v>
      </c>
      <c r="FQ458">
        <v>1</v>
      </c>
      <c r="FR458">
        <v>5</v>
      </c>
      <c r="FS458">
        <v>87</v>
      </c>
      <c r="FT458">
        <v>58</v>
      </c>
      <c r="FU458">
        <v>17</v>
      </c>
      <c r="FV458">
        <v>0</v>
      </c>
      <c r="FW458">
        <v>5</v>
      </c>
      <c r="FX458">
        <v>5</v>
      </c>
      <c r="FY458">
        <v>1</v>
      </c>
      <c r="FZ458">
        <v>10</v>
      </c>
      <c r="GA458">
        <v>3</v>
      </c>
      <c r="GB458">
        <v>3</v>
      </c>
      <c r="GC458">
        <v>0</v>
      </c>
      <c r="GD458">
        <v>1</v>
      </c>
      <c r="GE458">
        <v>1</v>
      </c>
      <c r="GF458">
        <v>0</v>
      </c>
      <c r="GG458">
        <v>4</v>
      </c>
      <c r="GH458">
        <v>0</v>
      </c>
      <c r="GI458">
        <v>1</v>
      </c>
      <c r="GJ458">
        <v>0</v>
      </c>
      <c r="GK458">
        <v>0</v>
      </c>
      <c r="GL458">
        <v>0</v>
      </c>
      <c r="GM458">
        <v>1</v>
      </c>
      <c r="GN458">
        <v>0</v>
      </c>
      <c r="GO458">
        <v>1</v>
      </c>
      <c r="GP458">
        <v>2</v>
      </c>
      <c r="GQ458">
        <v>1</v>
      </c>
      <c r="GR458">
        <v>2</v>
      </c>
      <c r="GS458">
        <v>58</v>
      </c>
      <c r="GT458">
        <v>35</v>
      </c>
      <c r="GU458">
        <v>19</v>
      </c>
      <c r="GV458">
        <v>1</v>
      </c>
      <c r="GW458">
        <v>1</v>
      </c>
      <c r="GX458">
        <v>1</v>
      </c>
      <c r="GY458">
        <v>0</v>
      </c>
      <c r="GZ458">
        <v>0</v>
      </c>
      <c r="HA458">
        <v>2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2</v>
      </c>
      <c r="HI458">
        <v>1</v>
      </c>
      <c r="HJ458">
        <v>0</v>
      </c>
      <c r="HK458">
        <v>0</v>
      </c>
      <c r="HL458">
        <v>3</v>
      </c>
      <c r="HM458">
        <v>0</v>
      </c>
      <c r="HN458">
        <v>0</v>
      </c>
      <c r="HO458">
        <v>0</v>
      </c>
      <c r="HP458">
        <v>0</v>
      </c>
      <c r="HQ458">
        <v>1</v>
      </c>
      <c r="HR458">
        <v>4</v>
      </c>
      <c r="HS458">
        <v>35</v>
      </c>
      <c r="HT458">
        <v>2</v>
      </c>
      <c r="HU458">
        <v>0</v>
      </c>
      <c r="HV458">
        <v>0</v>
      </c>
      <c r="HW458">
        <v>0</v>
      </c>
      <c r="HX458">
        <v>1</v>
      </c>
      <c r="HY458">
        <v>0</v>
      </c>
      <c r="HZ458">
        <v>0</v>
      </c>
      <c r="IA458">
        <v>0</v>
      </c>
      <c r="IB458">
        <v>1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2</v>
      </c>
    </row>
    <row r="459" spans="1:242">
      <c r="A459" t="s">
        <v>475</v>
      </c>
      <c r="B459" t="s">
        <v>454</v>
      </c>
      <c r="C459" t="str">
        <f>"081007"</f>
        <v>081007</v>
      </c>
      <c r="D459" t="s">
        <v>474</v>
      </c>
      <c r="E459">
        <v>3</v>
      </c>
      <c r="F459">
        <v>1611</v>
      </c>
      <c r="G459">
        <v>1220</v>
      </c>
      <c r="H459">
        <v>587</v>
      </c>
      <c r="I459">
        <v>633</v>
      </c>
      <c r="J459">
        <v>1</v>
      </c>
      <c r="K459">
        <v>28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633</v>
      </c>
      <c r="T459">
        <v>0</v>
      </c>
      <c r="U459">
        <v>0</v>
      </c>
      <c r="V459">
        <v>633</v>
      </c>
      <c r="W459">
        <v>19</v>
      </c>
      <c r="X459">
        <v>10</v>
      </c>
      <c r="Y459">
        <v>9</v>
      </c>
      <c r="Z459">
        <v>0</v>
      </c>
      <c r="AA459">
        <v>614</v>
      </c>
      <c r="AB459">
        <v>200</v>
      </c>
      <c r="AC459">
        <v>19</v>
      </c>
      <c r="AD459">
        <v>29</v>
      </c>
      <c r="AE459">
        <v>18</v>
      </c>
      <c r="AF459">
        <v>23</v>
      </c>
      <c r="AG459">
        <v>4</v>
      </c>
      <c r="AH459">
        <v>1</v>
      </c>
      <c r="AI459">
        <v>1</v>
      </c>
      <c r="AJ459">
        <v>1</v>
      </c>
      <c r="AK459">
        <v>77</v>
      </c>
      <c r="AL459">
        <v>5</v>
      </c>
      <c r="AM459">
        <v>1</v>
      </c>
      <c r="AN459">
        <v>1</v>
      </c>
      <c r="AO459">
        <v>3</v>
      </c>
      <c r="AP459">
        <v>0</v>
      </c>
      <c r="AQ459">
        <v>0</v>
      </c>
      <c r="AR459">
        <v>2</v>
      </c>
      <c r="AS459">
        <v>2</v>
      </c>
      <c r="AT459">
        <v>2</v>
      </c>
      <c r="AU459">
        <v>0</v>
      </c>
      <c r="AV459">
        <v>0</v>
      </c>
      <c r="AW459">
        <v>2</v>
      </c>
      <c r="AX459">
        <v>2</v>
      </c>
      <c r="AY459">
        <v>1</v>
      </c>
      <c r="AZ459">
        <v>6</v>
      </c>
      <c r="BA459">
        <v>200</v>
      </c>
      <c r="BB459">
        <v>174</v>
      </c>
      <c r="BC459">
        <v>81</v>
      </c>
      <c r="BD459">
        <v>48</v>
      </c>
      <c r="BE459">
        <v>6</v>
      </c>
      <c r="BF459">
        <v>7</v>
      </c>
      <c r="BG459">
        <v>7</v>
      </c>
      <c r="BH459">
        <v>2</v>
      </c>
      <c r="BI459">
        <v>1</v>
      </c>
      <c r="BJ459">
        <v>0</v>
      </c>
      <c r="BK459">
        <v>1</v>
      </c>
      <c r="BL459">
        <v>1</v>
      </c>
      <c r="BM459">
        <v>4</v>
      </c>
      <c r="BN459">
        <v>3</v>
      </c>
      <c r="BO459">
        <v>1</v>
      </c>
      <c r="BP459">
        <v>2</v>
      </c>
      <c r="BQ459">
        <v>1</v>
      </c>
      <c r="BR459">
        <v>2</v>
      </c>
      <c r="BS459">
        <v>0</v>
      </c>
      <c r="BT459">
        <v>1</v>
      </c>
      <c r="BU459">
        <v>2</v>
      </c>
      <c r="BV459">
        <v>0</v>
      </c>
      <c r="BW459">
        <v>1</v>
      </c>
      <c r="BX459">
        <v>2</v>
      </c>
      <c r="BY459">
        <v>0</v>
      </c>
      <c r="BZ459">
        <v>1</v>
      </c>
      <c r="CA459">
        <v>174</v>
      </c>
      <c r="CB459">
        <v>22</v>
      </c>
      <c r="CC459">
        <v>11</v>
      </c>
      <c r="CD459">
        <v>3</v>
      </c>
      <c r="CE459">
        <v>0</v>
      </c>
      <c r="CF459">
        <v>2</v>
      </c>
      <c r="CG459">
        <v>0</v>
      </c>
      <c r="CH459">
        <v>0</v>
      </c>
      <c r="CI459">
        <v>0</v>
      </c>
      <c r="CJ459">
        <v>1</v>
      </c>
      <c r="CK459">
        <v>0</v>
      </c>
      <c r="CL459">
        <v>0</v>
      </c>
      <c r="CM459">
        <v>1</v>
      </c>
      <c r="CN459">
        <v>1</v>
      </c>
      <c r="CO459">
        <v>0</v>
      </c>
      <c r="CP459">
        <v>0</v>
      </c>
      <c r="CQ459">
        <v>3</v>
      </c>
      <c r="CR459">
        <v>0</v>
      </c>
      <c r="CS459">
        <v>22</v>
      </c>
      <c r="CT459">
        <v>26</v>
      </c>
      <c r="CU459">
        <v>14</v>
      </c>
      <c r="CV459">
        <v>3</v>
      </c>
      <c r="CW459">
        <v>2</v>
      </c>
      <c r="CX459">
        <v>0</v>
      </c>
      <c r="CY459">
        <v>0</v>
      </c>
      <c r="CZ459">
        <v>0</v>
      </c>
      <c r="DA459">
        <v>2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1</v>
      </c>
      <c r="DJ459">
        <v>0</v>
      </c>
      <c r="DK459">
        <v>1</v>
      </c>
      <c r="DL459">
        <v>0</v>
      </c>
      <c r="DM459">
        <v>0</v>
      </c>
      <c r="DN459">
        <v>0</v>
      </c>
      <c r="DO459">
        <v>0</v>
      </c>
      <c r="DP459">
        <v>3</v>
      </c>
      <c r="DQ459">
        <v>0</v>
      </c>
      <c r="DR459">
        <v>0</v>
      </c>
      <c r="DS459">
        <v>26</v>
      </c>
      <c r="DT459">
        <v>20</v>
      </c>
      <c r="DU459">
        <v>3</v>
      </c>
      <c r="DV459">
        <v>4</v>
      </c>
      <c r="DW459">
        <v>1</v>
      </c>
      <c r="DX459">
        <v>0</v>
      </c>
      <c r="DY459">
        <v>6</v>
      </c>
      <c r="DZ459">
        <v>0</v>
      </c>
      <c r="EA459">
        <v>0</v>
      </c>
      <c r="EB459">
        <v>0</v>
      </c>
      <c r="EC459">
        <v>1</v>
      </c>
      <c r="ED459">
        <v>0</v>
      </c>
      <c r="EE459">
        <v>0</v>
      </c>
      <c r="EF459">
        <v>1</v>
      </c>
      <c r="EG459">
        <v>0</v>
      </c>
      <c r="EH459">
        <v>0</v>
      </c>
      <c r="EI459">
        <v>0</v>
      </c>
      <c r="EJ459">
        <v>0</v>
      </c>
      <c r="EK459">
        <v>2</v>
      </c>
      <c r="EL459">
        <v>0</v>
      </c>
      <c r="EM459">
        <v>0</v>
      </c>
      <c r="EN459">
        <v>0</v>
      </c>
      <c r="EO459">
        <v>0</v>
      </c>
      <c r="EP459">
        <v>1</v>
      </c>
      <c r="EQ459">
        <v>0</v>
      </c>
      <c r="ER459">
        <v>1</v>
      </c>
      <c r="ES459">
        <v>20</v>
      </c>
      <c r="ET459">
        <v>64</v>
      </c>
      <c r="EU459">
        <v>34</v>
      </c>
      <c r="EV459">
        <v>1</v>
      </c>
      <c r="EW459">
        <v>1</v>
      </c>
      <c r="EX459">
        <v>0</v>
      </c>
      <c r="EY459">
        <v>6</v>
      </c>
      <c r="EZ459">
        <v>0</v>
      </c>
      <c r="FA459">
        <v>1</v>
      </c>
      <c r="FB459">
        <v>0</v>
      </c>
      <c r="FC459">
        <v>1</v>
      </c>
      <c r="FD459">
        <v>8</v>
      </c>
      <c r="FE459">
        <v>2</v>
      </c>
      <c r="FF459">
        <v>0</v>
      </c>
      <c r="FG459">
        <v>1</v>
      </c>
      <c r="FH459">
        <v>0</v>
      </c>
      <c r="FI459">
        <v>2</v>
      </c>
      <c r="FJ459">
        <v>0</v>
      </c>
      <c r="FK459">
        <v>1</v>
      </c>
      <c r="FL459">
        <v>0</v>
      </c>
      <c r="FM459">
        <v>0</v>
      </c>
      <c r="FN459">
        <v>2</v>
      </c>
      <c r="FO459">
        <v>0</v>
      </c>
      <c r="FP459">
        <v>0</v>
      </c>
      <c r="FQ459">
        <v>1</v>
      </c>
      <c r="FR459">
        <v>3</v>
      </c>
      <c r="FS459">
        <v>64</v>
      </c>
      <c r="FT459">
        <v>43</v>
      </c>
      <c r="FU459">
        <v>13</v>
      </c>
      <c r="FV459">
        <v>1</v>
      </c>
      <c r="FW459">
        <v>8</v>
      </c>
      <c r="FX459">
        <v>0</v>
      </c>
      <c r="FY459">
        <v>3</v>
      </c>
      <c r="FZ459">
        <v>7</v>
      </c>
      <c r="GA459">
        <v>1</v>
      </c>
      <c r="GB459">
        <v>2</v>
      </c>
      <c r="GC459">
        <v>0</v>
      </c>
      <c r="GD459">
        <v>0</v>
      </c>
      <c r="GE459">
        <v>0</v>
      </c>
      <c r="GF459">
        <v>0</v>
      </c>
      <c r="GG459">
        <v>1</v>
      </c>
      <c r="GH459">
        <v>2</v>
      </c>
      <c r="GI459">
        <v>1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4</v>
      </c>
      <c r="GS459">
        <v>43</v>
      </c>
      <c r="GT459">
        <v>59</v>
      </c>
      <c r="GU459">
        <v>34</v>
      </c>
      <c r="GV459">
        <v>1</v>
      </c>
      <c r="GW459">
        <v>4</v>
      </c>
      <c r="GX459">
        <v>4</v>
      </c>
      <c r="GY459">
        <v>2</v>
      </c>
      <c r="GZ459">
        <v>2</v>
      </c>
      <c r="HA459">
        <v>0</v>
      </c>
      <c r="HB459">
        <v>2</v>
      </c>
      <c r="HC459">
        <v>1</v>
      </c>
      <c r="HD459">
        <v>0</v>
      </c>
      <c r="HE459">
        <v>0</v>
      </c>
      <c r="HF459">
        <v>1</v>
      </c>
      <c r="HG459">
        <v>0</v>
      </c>
      <c r="HH459">
        <v>1</v>
      </c>
      <c r="HI459">
        <v>0</v>
      </c>
      <c r="HJ459">
        <v>0</v>
      </c>
      <c r="HK459">
        <v>1</v>
      </c>
      <c r="HL459">
        <v>0</v>
      </c>
      <c r="HM459">
        <v>0</v>
      </c>
      <c r="HN459">
        <v>0</v>
      </c>
      <c r="HO459">
        <v>2</v>
      </c>
      <c r="HP459">
        <v>0</v>
      </c>
      <c r="HQ459">
        <v>2</v>
      </c>
      <c r="HR459">
        <v>2</v>
      </c>
      <c r="HS459">
        <v>59</v>
      </c>
      <c r="HT459">
        <v>6</v>
      </c>
      <c r="HU459">
        <v>4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2</v>
      </c>
      <c r="IH459">
        <v>6</v>
      </c>
    </row>
    <row r="460" spans="1:242">
      <c r="A460" t="s">
        <v>473</v>
      </c>
      <c r="B460" t="s">
        <v>454</v>
      </c>
      <c r="C460" t="str">
        <f>"081007"</f>
        <v>081007</v>
      </c>
      <c r="D460" t="s">
        <v>472</v>
      </c>
      <c r="E460">
        <v>4</v>
      </c>
      <c r="F460">
        <v>1988</v>
      </c>
      <c r="G460">
        <v>1530</v>
      </c>
      <c r="H460">
        <v>651</v>
      </c>
      <c r="I460">
        <v>879</v>
      </c>
      <c r="J460">
        <v>0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878</v>
      </c>
      <c r="T460">
        <v>0</v>
      </c>
      <c r="U460">
        <v>0</v>
      </c>
      <c r="V460">
        <v>878</v>
      </c>
      <c r="W460">
        <v>22</v>
      </c>
      <c r="X460">
        <v>14</v>
      </c>
      <c r="Y460">
        <v>8</v>
      </c>
      <c r="Z460">
        <v>0</v>
      </c>
      <c r="AA460">
        <v>856</v>
      </c>
      <c r="AB460">
        <v>267</v>
      </c>
      <c r="AC460">
        <v>40</v>
      </c>
      <c r="AD460">
        <v>33</v>
      </c>
      <c r="AE460">
        <v>32</v>
      </c>
      <c r="AF460">
        <v>18</v>
      </c>
      <c r="AG460">
        <v>6</v>
      </c>
      <c r="AH460">
        <v>0</v>
      </c>
      <c r="AI460">
        <v>8</v>
      </c>
      <c r="AJ460">
        <v>2</v>
      </c>
      <c r="AK460">
        <v>84</v>
      </c>
      <c r="AL460">
        <v>2</v>
      </c>
      <c r="AM460">
        <v>2</v>
      </c>
      <c r="AN460">
        <v>2</v>
      </c>
      <c r="AO460">
        <v>5</v>
      </c>
      <c r="AP460">
        <v>1</v>
      </c>
      <c r="AQ460">
        <v>0</v>
      </c>
      <c r="AR460">
        <v>9</v>
      </c>
      <c r="AS460">
        <v>4</v>
      </c>
      <c r="AT460">
        <v>4</v>
      </c>
      <c r="AU460">
        <v>1</v>
      </c>
      <c r="AV460">
        <v>0</v>
      </c>
      <c r="AW460">
        <v>3</v>
      </c>
      <c r="AX460">
        <v>1</v>
      </c>
      <c r="AY460">
        <v>0</v>
      </c>
      <c r="AZ460">
        <v>10</v>
      </c>
      <c r="BA460">
        <v>267</v>
      </c>
      <c r="BB460">
        <v>233</v>
      </c>
      <c r="BC460">
        <v>88</v>
      </c>
      <c r="BD460">
        <v>83</v>
      </c>
      <c r="BE460">
        <v>5</v>
      </c>
      <c r="BF460">
        <v>9</v>
      </c>
      <c r="BG460">
        <v>3</v>
      </c>
      <c r="BH460">
        <v>1</v>
      </c>
      <c r="BI460">
        <v>3</v>
      </c>
      <c r="BJ460">
        <v>3</v>
      </c>
      <c r="BK460">
        <v>1</v>
      </c>
      <c r="BL460">
        <v>1</v>
      </c>
      <c r="BM460">
        <v>1</v>
      </c>
      <c r="BN460">
        <v>1</v>
      </c>
      <c r="BO460">
        <v>1</v>
      </c>
      <c r="BP460">
        <v>5</v>
      </c>
      <c r="BQ460">
        <v>1</v>
      </c>
      <c r="BR460">
        <v>0</v>
      </c>
      <c r="BS460">
        <v>3</v>
      </c>
      <c r="BT460">
        <v>4</v>
      </c>
      <c r="BU460">
        <v>4</v>
      </c>
      <c r="BV460">
        <v>5</v>
      </c>
      <c r="BW460">
        <v>4</v>
      </c>
      <c r="BX460">
        <v>1</v>
      </c>
      <c r="BY460">
        <v>3</v>
      </c>
      <c r="BZ460">
        <v>3</v>
      </c>
      <c r="CA460">
        <v>233</v>
      </c>
      <c r="CB460">
        <v>28</v>
      </c>
      <c r="CC460">
        <v>7</v>
      </c>
      <c r="CD460">
        <v>6</v>
      </c>
      <c r="CE460">
        <v>4</v>
      </c>
      <c r="CF460">
        <v>4</v>
      </c>
      <c r="CG460">
        <v>1</v>
      </c>
      <c r="CH460">
        <v>2</v>
      </c>
      <c r="CI460">
        <v>0</v>
      </c>
      <c r="CJ460">
        <v>0</v>
      </c>
      <c r="CK460">
        <v>1</v>
      </c>
      <c r="CL460">
        <v>0</v>
      </c>
      <c r="CM460">
        <v>2</v>
      </c>
      <c r="CN460">
        <v>0</v>
      </c>
      <c r="CO460">
        <v>0</v>
      </c>
      <c r="CP460">
        <v>0</v>
      </c>
      <c r="CQ460">
        <v>0</v>
      </c>
      <c r="CR460">
        <v>1</v>
      </c>
      <c r="CS460">
        <v>28</v>
      </c>
      <c r="CT460">
        <v>34</v>
      </c>
      <c r="CU460">
        <v>19</v>
      </c>
      <c r="CV460">
        <v>1</v>
      </c>
      <c r="CW460">
        <v>1</v>
      </c>
      <c r="CX460">
        <v>0</v>
      </c>
      <c r="CY460">
        <v>0</v>
      </c>
      <c r="CZ460">
        <v>4</v>
      </c>
      <c r="DA460">
        <v>1</v>
      </c>
      <c r="DB460">
        <v>0</v>
      </c>
      <c r="DC460">
        <v>0</v>
      </c>
      <c r="DD460">
        <v>1</v>
      </c>
      <c r="DE460">
        <v>3</v>
      </c>
      <c r="DF460">
        <v>0</v>
      </c>
      <c r="DG460">
        <v>0</v>
      </c>
      <c r="DH460">
        <v>0</v>
      </c>
      <c r="DI460">
        <v>0</v>
      </c>
      <c r="DJ460">
        <v>1</v>
      </c>
      <c r="DK460">
        <v>0</v>
      </c>
      <c r="DL460">
        <v>1</v>
      </c>
      <c r="DM460">
        <v>1</v>
      </c>
      <c r="DN460">
        <v>0</v>
      </c>
      <c r="DO460">
        <v>1</v>
      </c>
      <c r="DP460">
        <v>0</v>
      </c>
      <c r="DQ460">
        <v>0</v>
      </c>
      <c r="DR460">
        <v>0</v>
      </c>
      <c r="DS460">
        <v>34</v>
      </c>
      <c r="DT460">
        <v>49</v>
      </c>
      <c r="DU460">
        <v>10</v>
      </c>
      <c r="DV460">
        <v>8</v>
      </c>
      <c r="DW460">
        <v>2</v>
      </c>
      <c r="DX460">
        <v>2</v>
      </c>
      <c r="DY460">
        <v>19</v>
      </c>
      <c r="DZ460">
        <v>0</v>
      </c>
      <c r="EA460">
        <v>0</v>
      </c>
      <c r="EB460">
        <v>0</v>
      </c>
      <c r="EC460">
        <v>0</v>
      </c>
      <c r="ED460">
        <v>1</v>
      </c>
      <c r="EE460">
        <v>0</v>
      </c>
      <c r="EF460">
        <v>0</v>
      </c>
      <c r="EG460">
        <v>1</v>
      </c>
      <c r="EH460">
        <v>2</v>
      </c>
      <c r="EI460">
        <v>0</v>
      </c>
      <c r="EJ460">
        <v>0</v>
      </c>
      <c r="EK460">
        <v>2</v>
      </c>
      <c r="EL460">
        <v>1</v>
      </c>
      <c r="EM460">
        <v>0</v>
      </c>
      <c r="EN460">
        <v>0</v>
      </c>
      <c r="EO460">
        <v>0</v>
      </c>
      <c r="EP460">
        <v>1</v>
      </c>
      <c r="EQ460">
        <v>0</v>
      </c>
      <c r="ER460">
        <v>0</v>
      </c>
      <c r="ES460">
        <v>49</v>
      </c>
      <c r="ET460">
        <v>65</v>
      </c>
      <c r="EU460">
        <v>36</v>
      </c>
      <c r="EV460">
        <v>3</v>
      </c>
      <c r="EW460">
        <v>8</v>
      </c>
      <c r="EX460">
        <v>0</v>
      </c>
      <c r="EY460">
        <v>2</v>
      </c>
      <c r="EZ460">
        <v>0</v>
      </c>
      <c r="FA460">
        <v>0</v>
      </c>
      <c r="FB460">
        <v>0</v>
      </c>
      <c r="FC460">
        <v>2</v>
      </c>
      <c r="FD460">
        <v>6</v>
      </c>
      <c r="FE460">
        <v>4</v>
      </c>
      <c r="FF460">
        <v>0</v>
      </c>
      <c r="FG460">
        <v>1</v>
      </c>
      <c r="FH460">
        <v>0</v>
      </c>
      <c r="FI460">
        <v>1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2</v>
      </c>
      <c r="FS460">
        <v>65</v>
      </c>
      <c r="FT460">
        <v>100</v>
      </c>
      <c r="FU460">
        <v>29</v>
      </c>
      <c r="FV460">
        <v>4</v>
      </c>
      <c r="FW460">
        <v>11</v>
      </c>
      <c r="FX460">
        <v>5</v>
      </c>
      <c r="FY460">
        <v>4</v>
      </c>
      <c r="FZ460">
        <v>14</v>
      </c>
      <c r="GA460">
        <v>7</v>
      </c>
      <c r="GB460">
        <v>6</v>
      </c>
      <c r="GC460">
        <v>3</v>
      </c>
      <c r="GD460">
        <v>1</v>
      </c>
      <c r="GE460">
        <v>0</v>
      </c>
      <c r="GF460">
        <v>1</v>
      </c>
      <c r="GG460">
        <v>1</v>
      </c>
      <c r="GH460">
        <v>0</v>
      </c>
      <c r="GI460">
        <v>2</v>
      </c>
      <c r="GJ460">
        <v>0</v>
      </c>
      <c r="GK460">
        <v>2</v>
      </c>
      <c r="GL460">
        <v>0</v>
      </c>
      <c r="GM460">
        <v>0</v>
      </c>
      <c r="GN460">
        <v>0</v>
      </c>
      <c r="GO460">
        <v>3</v>
      </c>
      <c r="GP460">
        <v>3</v>
      </c>
      <c r="GQ460">
        <v>2</v>
      </c>
      <c r="GR460">
        <v>2</v>
      </c>
      <c r="GS460">
        <v>100</v>
      </c>
      <c r="GT460">
        <v>71</v>
      </c>
      <c r="GU460">
        <v>32</v>
      </c>
      <c r="GV460">
        <v>10</v>
      </c>
      <c r="GW460">
        <v>4</v>
      </c>
      <c r="GX460">
        <v>1</v>
      </c>
      <c r="GY460">
        <v>0</v>
      </c>
      <c r="GZ460">
        <v>1</v>
      </c>
      <c r="HA460">
        <v>4</v>
      </c>
      <c r="HB460">
        <v>4</v>
      </c>
      <c r="HC460">
        <v>0</v>
      </c>
      <c r="HD460">
        <v>0</v>
      </c>
      <c r="HE460">
        <v>2</v>
      </c>
      <c r="HF460">
        <v>2</v>
      </c>
      <c r="HG460">
        <v>0</v>
      </c>
      <c r="HH460">
        <v>5</v>
      </c>
      <c r="HI460">
        <v>0</v>
      </c>
      <c r="HJ460">
        <v>0</v>
      </c>
      <c r="HK460">
        <v>0</v>
      </c>
      <c r="HL460">
        <v>1</v>
      </c>
      <c r="HM460">
        <v>0</v>
      </c>
      <c r="HN460">
        <v>3</v>
      </c>
      <c r="HO460">
        <v>1</v>
      </c>
      <c r="HP460">
        <v>0</v>
      </c>
      <c r="HQ460">
        <v>0</v>
      </c>
      <c r="HR460">
        <v>1</v>
      </c>
      <c r="HS460">
        <v>71</v>
      </c>
      <c r="HT460">
        <v>9</v>
      </c>
      <c r="HU460">
        <v>6</v>
      </c>
      <c r="HV460">
        <v>1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1</v>
      </c>
      <c r="IE460">
        <v>1</v>
      </c>
      <c r="IF460">
        <v>0</v>
      </c>
      <c r="IG460">
        <v>0</v>
      </c>
      <c r="IH460">
        <v>9</v>
      </c>
    </row>
    <row r="461" spans="1:242">
      <c r="A461" t="s">
        <v>471</v>
      </c>
      <c r="B461" t="s">
        <v>454</v>
      </c>
      <c r="C461" t="str">
        <f>"081007"</f>
        <v>081007</v>
      </c>
      <c r="D461" t="s">
        <v>470</v>
      </c>
      <c r="E461">
        <v>5</v>
      </c>
      <c r="F461">
        <v>1634</v>
      </c>
      <c r="G461">
        <v>1250</v>
      </c>
      <c r="H461">
        <v>607</v>
      </c>
      <c r="I461">
        <v>643</v>
      </c>
      <c r="J461">
        <v>0</v>
      </c>
      <c r="K461">
        <v>5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643</v>
      </c>
      <c r="T461">
        <v>0</v>
      </c>
      <c r="U461">
        <v>0</v>
      </c>
      <c r="V461">
        <v>643</v>
      </c>
      <c r="W461">
        <v>43</v>
      </c>
      <c r="X461">
        <v>17</v>
      </c>
      <c r="Y461">
        <v>19</v>
      </c>
      <c r="Z461">
        <v>0</v>
      </c>
      <c r="AA461">
        <v>600</v>
      </c>
      <c r="AB461">
        <v>184</v>
      </c>
      <c r="AC461">
        <v>15</v>
      </c>
      <c r="AD461">
        <v>36</v>
      </c>
      <c r="AE461">
        <v>12</v>
      </c>
      <c r="AF461">
        <v>18</v>
      </c>
      <c r="AG461">
        <v>2</v>
      </c>
      <c r="AH461">
        <v>1</v>
      </c>
      <c r="AI461">
        <v>5</v>
      </c>
      <c r="AJ461">
        <v>2</v>
      </c>
      <c r="AK461">
        <v>68</v>
      </c>
      <c r="AL461">
        <v>1</v>
      </c>
      <c r="AM461">
        <v>4</v>
      </c>
      <c r="AN461">
        <v>0</v>
      </c>
      <c r="AO461">
        <v>1</v>
      </c>
      <c r="AP461">
        <v>1</v>
      </c>
      <c r="AQ461">
        <v>0</v>
      </c>
      <c r="AR461">
        <v>6</v>
      </c>
      <c r="AS461">
        <v>3</v>
      </c>
      <c r="AT461">
        <v>2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7</v>
      </c>
      <c r="BA461">
        <v>184</v>
      </c>
      <c r="BB461">
        <v>165</v>
      </c>
      <c r="BC461">
        <v>56</v>
      </c>
      <c r="BD461">
        <v>61</v>
      </c>
      <c r="BE461">
        <v>4</v>
      </c>
      <c r="BF461">
        <v>2</v>
      </c>
      <c r="BG461">
        <v>17</v>
      </c>
      <c r="BH461">
        <v>0</v>
      </c>
      <c r="BI461">
        <v>1</v>
      </c>
      <c r="BJ461">
        <v>3</v>
      </c>
      <c r="BK461">
        <v>0</v>
      </c>
      <c r="BL461">
        <v>2</v>
      </c>
      <c r="BM461">
        <v>0</v>
      </c>
      <c r="BN461">
        <v>0</v>
      </c>
      <c r="BO461">
        <v>1</v>
      </c>
      <c r="BP461">
        <v>2</v>
      </c>
      <c r="BQ461">
        <v>1</v>
      </c>
      <c r="BR461">
        <v>0</v>
      </c>
      <c r="BS461">
        <v>1</v>
      </c>
      <c r="BT461">
        <v>5</v>
      </c>
      <c r="BU461">
        <v>0</v>
      </c>
      <c r="BV461">
        <v>6</v>
      </c>
      <c r="BW461">
        <v>2</v>
      </c>
      <c r="BX461">
        <v>0</v>
      </c>
      <c r="BY461">
        <v>0</v>
      </c>
      <c r="BZ461">
        <v>1</v>
      </c>
      <c r="CA461">
        <v>165</v>
      </c>
      <c r="CB461">
        <v>21</v>
      </c>
      <c r="CC461">
        <v>7</v>
      </c>
      <c r="CD461">
        <v>4</v>
      </c>
      <c r="CE461">
        <v>1</v>
      </c>
      <c r="CF461">
        <v>0</v>
      </c>
      <c r="CG461">
        <v>3</v>
      </c>
      <c r="CH461">
        <v>1</v>
      </c>
      <c r="CI461">
        <v>0</v>
      </c>
      <c r="CJ461">
        <v>1</v>
      </c>
      <c r="CK461">
        <v>0</v>
      </c>
      <c r="CL461">
        <v>0</v>
      </c>
      <c r="CM461">
        <v>0</v>
      </c>
      <c r="CN461">
        <v>0</v>
      </c>
      <c r="CO461">
        <v>2</v>
      </c>
      <c r="CP461">
        <v>0</v>
      </c>
      <c r="CQ461">
        <v>1</v>
      </c>
      <c r="CR461">
        <v>1</v>
      </c>
      <c r="CS461">
        <v>21</v>
      </c>
      <c r="CT461">
        <v>20</v>
      </c>
      <c r="CU461">
        <v>7</v>
      </c>
      <c r="CV461">
        <v>3</v>
      </c>
      <c r="CW461">
        <v>2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1</v>
      </c>
      <c r="DG461">
        <v>1</v>
      </c>
      <c r="DH461">
        <v>1</v>
      </c>
      <c r="DI461">
        <v>0</v>
      </c>
      <c r="DJ461">
        <v>1</v>
      </c>
      <c r="DK461">
        <v>0</v>
      </c>
      <c r="DL461">
        <v>0</v>
      </c>
      <c r="DM461">
        <v>0</v>
      </c>
      <c r="DN461">
        <v>1</v>
      </c>
      <c r="DO461">
        <v>0</v>
      </c>
      <c r="DP461">
        <v>0</v>
      </c>
      <c r="DQ461">
        <v>1</v>
      </c>
      <c r="DR461">
        <v>2</v>
      </c>
      <c r="DS461">
        <v>20</v>
      </c>
      <c r="DT461">
        <v>40</v>
      </c>
      <c r="DU461">
        <v>5</v>
      </c>
      <c r="DV461">
        <v>14</v>
      </c>
      <c r="DW461">
        <v>0</v>
      </c>
      <c r="DX461">
        <v>0</v>
      </c>
      <c r="DY461">
        <v>12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3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2</v>
      </c>
      <c r="EO461">
        <v>1</v>
      </c>
      <c r="EP461">
        <v>3</v>
      </c>
      <c r="EQ461">
        <v>0</v>
      </c>
      <c r="ER461">
        <v>0</v>
      </c>
      <c r="ES461">
        <v>40</v>
      </c>
      <c r="ET461">
        <v>65</v>
      </c>
      <c r="EU461">
        <v>33</v>
      </c>
      <c r="EV461">
        <v>4</v>
      </c>
      <c r="EW461">
        <v>1</v>
      </c>
      <c r="EX461">
        <v>2</v>
      </c>
      <c r="EY461">
        <v>4</v>
      </c>
      <c r="EZ461">
        <v>0</v>
      </c>
      <c r="FA461">
        <v>2</v>
      </c>
      <c r="FB461">
        <v>0</v>
      </c>
      <c r="FC461">
        <v>0</v>
      </c>
      <c r="FD461">
        <v>6</v>
      </c>
      <c r="FE461">
        <v>0</v>
      </c>
      <c r="FF461">
        <v>0</v>
      </c>
      <c r="FG461">
        <v>0</v>
      </c>
      <c r="FH461">
        <v>2</v>
      </c>
      <c r="FI461">
        <v>1</v>
      </c>
      <c r="FJ461">
        <v>1</v>
      </c>
      <c r="FK461">
        <v>0</v>
      </c>
      <c r="FL461">
        <v>0</v>
      </c>
      <c r="FM461">
        <v>0</v>
      </c>
      <c r="FN461">
        <v>0</v>
      </c>
      <c r="FO461">
        <v>2</v>
      </c>
      <c r="FP461">
        <v>1</v>
      </c>
      <c r="FQ461">
        <v>0</v>
      </c>
      <c r="FR461">
        <v>6</v>
      </c>
      <c r="FS461">
        <v>65</v>
      </c>
      <c r="FT461">
        <v>57</v>
      </c>
      <c r="FU461">
        <v>12</v>
      </c>
      <c r="FV461">
        <v>4</v>
      </c>
      <c r="FW461">
        <v>6</v>
      </c>
      <c r="FX461">
        <v>1</v>
      </c>
      <c r="FY461">
        <v>2</v>
      </c>
      <c r="FZ461">
        <v>9</v>
      </c>
      <c r="GA461">
        <v>3</v>
      </c>
      <c r="GB461">
        <v>0</v>
      </c>
      <c r="GC461">
        <v>1</v>
      </c>
      <c r="GD461">
        <v>0</v>
      </c>
      <c r="GE461">
        <v>1</v>
      </c>
      <c r="GF461">
        <v>1</v>
      </c>
      <c r="GG461">
        <v>5</v>
      </c>
      <c r="GH461">
        <v>1</v>
      </c>
      <c r="GI461">
        <v>4</v>
      </c>
      <c r="GJ461">
        <v>2</v>
      </c>
      <c r="GK461">
        <v>0</v>
      </c>
      <c r="GL461">
        <v>1</v>
      </c>
      <c r="GM461">
        <v>0</v>
      </c>
      <c r="GN461">
        <v>0</v>
      </c>
      <c r="GO461">
        <v>3</v>
      </c>
      <c r="GP461">
        <v>1</v>
      </c>
      <c r="GQ461">
        <v>0</v>
      </c>
      <c r="GR461">
        <v>0</v>
      </c>
      <c r="GS461">
        <v>57</v>
      </c>
      <c r="GT461">
        <v>46</v>
      </c>
      <c r="GU461">
        <v>15</v>
      </c>
      <c r="GV461">
        <v>4</v>
      </c>
      <c r="GW461">
        <v>3</v>
      </c>
      <c r="GX461">
        <v>3</v>
      </c>
      <c r="GY461">
        <v>0</v>
      </c>
      <c r="GZ461">
        <v>0</v>
      </c>
      <c r="HA461">
        <v>4</v>
      </c>
      <c r="HB461">
        <v>1</v>
      </c>
      <c r="HC461">
        <v>1</v>
      </c>
      <c r="HD461">
        <v>0</v>
      </c>
      <c r="HE461">
        <v>0</v>
      </c>
      <c r="HF461">
        <v>4</v>
      </c>
      <c r="HG461">
        <v>0</v>
      </c>
      <c r="HH461">
        <v>2</v>
      </c>
      <c r="HI461">
        <v>1</v>
      </c>
      <c r="HJ461">
        <v>0</v>
      </c>
      <c r="HK461">
        <v>0</v>
      </c>
      <c r="HL461">
        <v>2</v>
      </c>
      <c r="HM461">
        <v>0</v>
      </c>
      <c r="HN461">
        <v>0</v>
      </c>
      <c r="HO461">
        <v>2</v>
      </c>
      <c r="HP461">
        <v>1</v>
      </c>
      <c r="HQ461">
        <v>3</v>
      </c>
      <c r="HR461">
        <v>0</v>
      </c>
      <c r="HS461">
        <v>46</v>
      </c>
      <c r="HT461">
        <v>2</v>
      </c>
      <c r="HU461">
        <v>2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2</v>
      </c>
    </row>
    <row r="462" spans="1:242">
      <c r="A462" t="s">
        <v>469</v>
      </c>
      <c r="B462" t="s">
        <v>454</v>
      </c>
      <c r="C462" t="str">
        <f>"081007"</f>
        <v>081007</v>
      </c>
      <c r="D462" t="s">
        <v>468</v>
      </c>
      <c r="E462">
        <v>6</v>
      </c>
      <c r="F462">
        <v>1477</v>
      </c>
      <c r="G462">
        <v>1140</v>
      </c>
      <c r="H462">
        <v>524</v>
      </c>
      <c r="I462">
        <v>616</v>
      </c>
      <c r="J462">
        <v>0</v>
      </c>
      <c r="K462">
        <v>7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616</v>
      </c>
      <c r="T462">
        <v>0</v>
      </c>
      <c r="U462">
        <v>0</v>
      </c>
      <c r="V462">
        <v>616</v>
      </c>
      <c r="W462">
        <v>30</v>
      </c>
      <c r="X462">
        <v>16</v>
      </c>
      <c r="Y462">
        <v>9</v>
      </c>
      <c r="Z462">
        <v>0</v>
      </c>
      <c r="AA462">
        <v>586</v>
      </c>
      <c r="AB462">
        <v>199</v>
      </c>
      <c r="AC462">
        <v>36</v>
      </c>
      <c r="AD462">
        <v>20</v>
      </c>
      <c r="AE462">
        <v>23</v>
      </c>
      <c r="AF462">
        <v>4</v>
      </c>
      <c r="AG462">
        <v>4</v>
      </c>
      <c r="AH462">
        <v>7</v>
      </c>
      <c r="AI462">
        <v>4</v>
      </c>
      <c r="AJ462">
        <v>4</v>
      </c>
      <c r="AK462">
        <v>68</v>
      </c>
      <c r="AL462">
        <v>2</v>
      </c>
      <c r="AM462">
        <v>3</v>
      </c>
      <c r="AN462">
        <v>0</v>
      </c>
      <c r="AO462">
        <v>2</v>
      </c>
      <c r="AP462">
        <v>0</v>
      </c>
      <c r="AQ462">
        <v>0</v>
      </c>
      <c r="AR462">
        <v>7</v>
      </c>
      <c r="AS462">
        <v>1</v>
      </c>
      <c r="AT462">
        <v>6</v>
      </c>
      <c r="AU462">
        <v>1</v>
      </c>
      <c r="AV462">
        <v>0</v>
      </c>
      <c r="AW462">
        <v>2</v>
      </c>
      <c r="AX462">
        <v>0</v>
      </c>
      <c r="AY462">
        <v>1</v>
      </c>
      <c r="AZ462">
        <v>4</v>
      </c>
      <c r="BA462">
        <v>199</v>
      </c>
      <c r="BB462">
        <v>153</v>
      </c>
      <c r="BC462">
        <v>60</v>
      </c>
      <c r="BD462">
        <v>48</v>
      </c>
      <c r="BE462">
        <v>5</v>
      </c>
      <c r="BF462">
        <v>6</v>
      </c>
      <c r="BG462">
        <v>6</v>
      </c>
      <c r="BH462">
        <v>0</v>
      </c>
      <c r="BI462">
        <v>0</v>
      </c>
      <c r="BJ462">
        <v>0</v>
      </c>
      <c r="BK462">
        <v>0</v>
      </c>
      <c r="BL462">
        <v>1</v>
      </c>
      <c r="BM462">
        <v>1</v>
      </c>
      <c r="BN462">
        <v>1</v>
      </c>
      <c r="BO462">
        <v>0</v>
      </c>
      <c r="BP462">
        <v>1</v>
      </c>
      <c r="BQ462">
        <v>1</v>
      </c>
      <c r="BR462">
        <v>1</v>
      </c>
      <c r="BS462">
        <v>4</v>
      </c>
      <c r="BT462">
        <v>2</v>
      </c>
      <c r="BU462">
        <v>3</v>
      </c>
      <c r="BV462">
        <v>4</v>
      </c>
      <c r="BW462">
        <v>0</v>
      </c>
      <c r="BX462">
        <v>2</v>
      </c>
      <c r="BY462">
        <v>0</v>
      </c>
      <c r="BZ462">
        <v>7</v>
      </c>
      <c r="CA462">
        <v>153</v>
      </c>
      <c r="CB462">
        <v>28</v>
      </c>
      <c r="CC462">
        <v>8</v>
      </c>
      <c r="CD462">
        <v>6</v>
      </c>
      <c r="CE462">
        <v>0</v>
      </c>
      <c r="CF462">
        <v>2</v>
      </c>
      <c r="CG462">
        <v>3</v>
      </c>
      <c r="CH462">
        <v>3</v>
      </c>
      <c r="CI462">
        <v>0</v>
      </c>
      <c r="CJ462">
        <v>0</v>
      </c>
      <c r="CK462">
        <v>2</v>
      </c>
      <c r="CL462">
        <v>0</v>
      </c>
      <c r="CM462">
        <v>0</v>
      </c>
      <c r="CN462">
        <v>1</v>
      </c>
      <c r="CO462">
        <v>3</v>
      </c>
      <c r="CP462">
        <v>0</v>
      </c>
      <c r="CQ462">
        <v>0</v>
      </c>
      <c r="CR462">
        <v>0</v>
      </c>
      <c r="CS462">
        <v>28</v>
      </c>
      <c r="CT462">
        <v>30</v>
      </c>
      <c r="CU462">
        <v>18</v>
      </c>
      <c r="CV462">
        <v>0</v>
      </c>
      <c r="CW462">
        <v>1</v>
      </c>
      <c r="CX462">
        <v>0</v>
      </c>
      <c r="CY462">
        <v>1</v>
      </c>
      <c r="CZ462">
        <v>1</v>
      </c>
      <c r="DA462">
        <v>0</v>
      </c>
      <c r="DB462">
        <v>1</v>
      </c>
      <c r="DC462">
        <v>0</v>
      </c>
      <c r="DD462">
        <v>0</v>
      </c>
      <c r="DE462">
        <v>0</v>
      </c>
      <c r="DF462">
        <v>1</v>
      </c>
      <c r="DG462">
        <v>1</v>
      </c>
      <c r="DH462">
        <v>1</v>
      </c>
      <c r="DI462">
        <v>1</v>
      </c>
      <c r="DJ462">
        <v>1</v>
      </c>
      <c r="DK462">
        <v>0</v>
      </c>
      <c r="DL462">
        <v>0</v>
      </c>
      <c r="DM462">
        <v>0</v>
      </c>
      <c r="DN462">
        <v>0</v>
      </c>
      <c r="DO462">
        <v>1</v>
      </c>
      <c r="DP462">
        <v>2</v>
      </c>
      <c r="DQ462">
        <v>0</v>
      </c>
      <c r="DR462">
        <v>0</v>
      </c>
      <c r="DS462">
        <v>30</v>
      </c>
      <c r="DT462">
        <v>30</v>
      </c>
      <c r="DU462">
        <v>4</v>
      </c>
      <c r="DV462">
        <v>9</v>
      </c>
      <c r="DW462">
        <v>3</v>
      </c>
      <c r="DX462">
        <v>0</v>
      </c>
      <c r="DY462">
        <v>9</v>
      </c>
      <c r="DZ462">
        <v>1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1</v>
      </c>
      <c r="EH462">
        <v>0</v>
      </c>
      <c r="EI462">
        <v>0</v>
      </c>
      <c r="EJ462">
        <v>1</v>
      </c>
      <c r="EK462">
        <v>0</v>
      </c>
      <c r="EL462">
        <v>0</v>
      </c>
      <c r="EM462">
        <v>0</v>
      </c>
      <c r="EN462">
        <v>2</v>
      </c>
      <c r="EO462">
        <v>0</v>
      </c>
      <c r="EP462">
        <v>0</v>
      </c>
      <c r="EQ462">
        <v>0</v>
      </c>
      <c r="ER462">
        <v>0</v>
      </c>
      <c r="ES462">
        <v>30</v>
      </c>
      <c r="ET462">
        <v>63</v>
      </c>
      <c r="EU462">
        <v>17</v>
      </c>
      <c r="EV462">
        <v>1</v>
      </c>
      <c r="EW462">
        <v>4</v>
      </c>
      <c r="EX462">
        <v>0</v>
      </c>
      <c r="EY462">
        <v>4</v>
      </c>
      <c r="EZ462">
        <v>2</v>
      </c>
      <c r="FA462">
        <v>3</v>
      </c>
      <c r="FB462">
        <v>0</v>
      </c>
      <c r="FC462">
        <v>0</v>
      </c>
      <c r="FD462">
        <v>16</v>
      </c>
      <c r="FE462">
        <v>4</v>
      </c>
      <c r="FF462">
        <v>0</v>
      </c>
      <c r="FG462">
        <v>1</v>
      </c>
      <c r="FH462">
        <v>2</v>
      </c>
      <c r="FI462">
        <v>2</v>
      </c>
      <c r="FJ462">
        <v>1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6</v>
      </c>
      <c r="FS462">
        <v>63</v>
      </c>
      <c r="FT462">
        <v>37</v>
      </c>
      <c r="FU462">
        <v>4</v>
      </c>
      <c r="FV462">
        <v>0</v>
      </c>
      <c r="FW462">
        <v>4</v>
      </c>
      <c r="FX462">
        <v>1</v>
      </c>
      <c r="FY462">
        <v>1</v>
      </c>
      <c r="FZ462">
        <v>8</v>
      </c>
      <c r="GA462">
        <v>1</v>
      </c>
      <c r="GB462">
        <v>1</v>
      </c>
      <c r="GC462">
        <v>0</v>
      </c>
      <c r="GD462">
        <v>1</v>
      </c>
      <c r="GE462">
        <v>1</v>
      </c>
      <c r="GF462">
        <v>0</v>
      </c>
      <c r="GG462">
        <v>4</v>
      </c>
      <c r="GH462">
        <v>0</v>
      </c>
      <c r="GI462">
        <v>1</v>
      </c>
      <c r="GJ462">
        <v>1</v>
      </c>
      <c r="GK462">
        <v>3</v>
      </c>
      <c r="GL462">
        <v>1</v>
      </c>
      <c r="GM462">
        <v>0</v>
      </c>
      <c r="GN462">
        <v>1</v>
      </c>
      <c r="GO462">
        <v>2</v>
      </c>
      <c r="GP462">
        <v>1</v>
      </c>
      <c r="GQ462">
        <v>1</v>
      </c>
      <c r="GR462">
        <v>0</v>
      </c>
      <c r="GS462">
        <v>37</v>
      </c>
      <c r="GT462">
        <v>42</v>
      </c>
      <c r="GU462">
        <v>28</v>
      </c>
      <c r="GV462">
        <v>4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1</v>
      </c>
      <c r="HL462">
        <v>0</v>
      </c>
      <c r="HM462">
        <v>0</v>
      </c>
      <c r="HN462">
        <v>4</v>
      </c>
      <c r="HO462">
        <v>3</v>
      </c>
      <c r="HP462">
        <v>0</v>
      </c>
      <c r="HQ462">
        <v>1</v>
      </c>
      <c r="HR462">
        <v>1</v>
      </c>
      <c r="HS462">
        <v>42</v>
      </c>
      <c r="HT462">
        <v>4</v>
      </c>
      <c r="HU462">
        <v>2</v>
      </c>
      <c r="HV462">
        <v>0</v>
      </c>
      <c r="HW462">
        <v>0</v>
      </c>
      <c r="HX462">
        <v>0</v>
      </c>
      <c r="HY462">
        <v>0</v>
      </c>
      <c r="HZ462">
        <v>1</v>
      </c>
      <c r="IA462">
        <v>0</v>
      </c>
      <c r="IB462">
        <v>0</v>
      </c>
      <c r="IC462">
        <v>1</v>
      </c>
      <c r="ID462">
        <v>0</v>
      </c>
      <c r="IE462">
        <v>0</v>
      </c>
      <c r="IF462">
        <v>0</v>
      </c>
      <c r="IG462">
        <v>0</v>
      </c>
      <c r="IH462">
        <v>4</v>
      </c>
    </row>
    <row r="463" spans="1:242">
      <c r="A463" t="s">
        <v>467</v>
      </c>
      <c r="B463" t="s">
        <v>454</v>
      </c>
      <c r="C463" t="str">
        <f>"081007"</f>
        <v>081007</v>
      </c>
      <c r="D463" t="s">
        <v>466</v>
      </c>
      <c r="E463">
        <v>7</v>
      </c>
      <c r="F463">
        <v>729</v>
      </c>
      <c r="G463">
        <v>560</v>
      </c>
      <c r="H463">
        <v>315</v>
      </c>
      <c r="I463">
        <v>245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245</v>
      </c>
      <c r="T463">
        <v>0</v>
      </c>
      <c r="U463">
        <v>0</v>
      </c>
      <c r="V463">
        <v>245</v>
      </c>
      <c r="W463">
        <v>13</v>
      </c>
      <c r="X463">
        <v>8</v>
      </c>
      <c r="Y463">
        <v>5</v>
      </c>
      <c r="Z463">
        <v>0</v>
      </c>
      <c r="AA463">
        <v>232</v>
      </c>
      <c r="AB463">
        <v>84</v>
      </c>
      <c r="AC463">
        <v>20</v>
      </c>
      <c r="AD463">
        <v>5</v>
      </c>
      <c r="AE463">
        <v>6</v>
      </c>
      <c r="AF463">
        <v>7</v>
      </c>
      <c r="AG463">
        <v>2</v>
      </c>
      <c r="AH463">
        <v>0</v>
      </c>
      <c r="AI463">
        <v>1</v>
      </c>
      <c r="AJ463">
        <v>1</v>
      </c>
      <c r="AK463">
        <v>30</v>
      </c>
      <c r="AL463">
        <v>1</v>
      </c>
      <c r="AM463">
        <v>1</v>
      </c>
      <c r="AN463">
        <v>0</v>
      </c>
      <c r="AO463">
        <v>1</v>
      </c>
      <c r="AP463">
        <v>0</v>
      </c>
      <c r="AQ463">
        <v>0</v>
      </c>
      <c r="AR463">
        <v>3</v>
      </c>
      <c r="AS463">
        <v>0</v>
      </c>
      <c r="AT463">
        <v>1</v>
      </c>
      <c r="AU463">
        <v>0</v>
      </c>
      <c r="AV463">
        <v>0</v>
      </c>
      <c r="AW463">
        <v>2</v>
      </c>
      <c r="AX463">
        <v>0</v>
      </c>
      <c r="AY463">
        <v>0</v>
      </c>
      <c r="AZ463">
        <v>3</v>
      </c>
      <c r="BA463">
        <v>84</v>
      </c>
      <c r="BB463">
        <v>62</v>
      </c>
      <c r="BC463">
        <v>19</v>
      </c>
      <c r="BD463">
        <v>26</v>
      </c>
      <c r="BE463">
        <v>2</v>
      </c>
      <c r="BF463">
        <v>1</v>
      </c>
      <c r="BG463">
        <v>1</v>
      </c>
      <c r="BH463">
        <v>0</v>
      </c>
      <c r="BI463">
        <v>2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0</v>
      </c>
      <c r="BP463">
        <v>1</v>
      </c>
      <c r="BQ463">
        <v>0</v>
      </c>
      <c r="BR463">
        <v>1</v>
      </c>
      <c r="BS463">
        <v>0</v>
      </c>
      <c r="BT463">
        <v>1</v>
      </c>
      <c r="BU463">
        <v>0</v>
      </c>
      <c r="BV463">
        <v>5</v>
      </c>
      <c r="BW463">
        <v>1</v>
      </c>
      <c r="BX463">
        <v>1</v>
      </c>
      <c r="BY463">
        <v>0</v>
      </c>
      <c r="BZ463">
        <v>0</v>
      </c>
      <c r="CA463">
        <v>62</v>
      </c>
      <c r="CB463">
        <v>6</v>
      </c>
      <c r="CC463">
        <v>4</v>
      </c>
      <c r="CD463">
        <v>1</v>
      </c>
      <c r="CE463">
        <v>0</v>
      </c>
      <c r="CF463">
        <v>0</v>
      </c>
      <c r="CG463">
        <v>1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6</v>
      </c>
      <c r="CT463">
        <v>8</v>
      </c>
      <c r="CU463">
        <v>3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1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2</v>
      </c>
      <c r="DH463">
        <v>0</v>
      </c>
      <c r="DI463">
        <v>0</v>
      </c>
      <c r="DJ463">
        <v>0</v>
      </c>
      <c r="DK463">
        <v>0</v>
      </c>
      <c r="DL463">
        <v>1</v>
      </c>
      <c r="DM463">
        <v>0</v>
      </c>
      <c r="DN463">
        <v>0</v>
      </c>
      <c r="DO463">
        <v>0</v>
      </c>
      <c r="DP463">
        <v>1</v>
      </c>
      <c r="DQ463">
        <v>0</v>
      </c>
      <c r="DR463">
        <v>0</v>
      </c>
      <c r="DS463">
        <v>8</v>
      </c>
      <c r="DT463">
        <v>36</v>
      </c>
      <c r="DU463">
        <v>6</v>
      </c>
      <c r="DV463">
        <v>5</v>
      </c>
      <c r="DW463">
        <v>0</v>
      </c>
      <c r="DX463">
        <v>2</v>
      </c>
      <c r="DY463">
        <v>18</v>
      </c>
      <c r="DZ463">
        <v>0</v>
      </c>
      <c r="EA463">
        <v>0</v>
      </c>
      <c r="EB463">
        <v>0</v>
      </c>
      <c r="EC463">
        <v>0</v>
      </c>
      <c r="ED463">
        <v>1</v>
      </c>
      <c r="EE463">
        <v>0</v>
      </c>
      <c r="EF463">
        <v>1</v>
      </c>
      <c r="EG463">
        <v>1</v>
      </c>
      <c r="EH463">
        <v>0</v>
      </c>
      <c r="EI463">
        <v>0</v>
      </c>
      <c r="EJ463">
        <v>1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1</v>
      </c>
      <c r="ES463">
        <v>36</v>
      </c>
      <c r="ET463">
        <v>10</v>
      </c>
      <c r="EU463">
        <v>2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1</v>
      </c>
      <c r="FD463">
        <v>3</v>
      </c>
      <c r="FE463">
        <v>0</v>
      </c>
      <c r="FF463">
        <v>0</v>
      </c>
      <c r="FG463">
        <v>0</v>
      </c>
      <c r="FH463">
        <v>1</v>
      </c>
      <c r="FI463">
        <v>1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2</v>
      </c>
      <c r="FS463">
        <v>10</v>
      </c>
      <c r="FT463">
        <v>13</v>
      </c>
      <c r="FU463">
        <v>4</v>
      </c>
      <c r="FV463">
        <v>0</v>
      </c>
      <c r="FW463">
        <v>0</v>
      </c>
      <c r="FX463">
        <v>0</v>
      </c>
      <c r="FY463">
        <v>0</v>
      </c>
      <c r="FZ463">
        <v>2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1</v>
      </c>
      <c r="GK463">
        <v>0</v>
      </c>
      <c r="GL463">
        <v>0</v>
      </c>
      <c r="GM463">
        <v>0</v>
      </c>
      <c r="GN463">
        <v>1</v>
      </c>
      <c r="GO463">
        <v>1</v>
      </c>
      <c r="GP463">
        <v>1</v>
      </c>
      <c r="GQ463">
        <v>1</v>
      </c>
      <c r="GR463">
        <v>2</v>
      </c>
      <c r="GS463">
        <v>13</v>
      </c>
      <c r="GT463">
        <v>12</v>
      </c>
      <c r="GU463">
        <v>7</v>
      </c>
      <c r="GV463">
        <v>0</v>
      </c>
      <c r="GW463">
        <v>0</v>
      </c>
      <c r="GX463">
        <v>1</v>
      </c>
      <c r="GY463">
        <v>0</v>
      </c>
      <c r="GZ463">
        <v>1</v>
      </c>
      <c r="HA463">
        <v>0</v>
      </c>
      <c r="HB463">
        <v>1</v>
      </c>
      <c r="HC463">
        <v>0</v>
      </c>
      <c r="HD463">
        <v>0</v>
      </c>
      <c r="HE463">
        <v>0</v>
      </c>
      <c r="HF463">
        <v>0</v>
      </c>
      <c r="HG463">
        <v>1</v>
      </c>
      <c r="HH463">
        <v>0</v>
      </c>
      <c r="HI463">
        <v>0</v>
      </c>
      <c r="HJ463">
        <v>1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12</v>
      </c>
      <c r="HT463">
        <v>1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1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1</v>
      </c>
    </row>
    <row r="464" spans="1:242">
      <c r="A464" t="s">
        <v>465</v>
      </c>
      <c r="B464" t="s">
        <v>454</v>
      </c>
      <c r="C464" t="str">
        <f>"081007"</f>
        <v>081007</v>
      </c>
      <c r="D464" t="s">
        <v>464</v>
      </c>
      <c r="E464">
        <v>8</v>
      </c>
      <c r="F464">
        <v>724</v>
      </c>
      <c r="G464">
        <v>550</v>
      </c>
      <c r="H464">
        <v>311</v>
      </c>
      <c r="I464">
        <v>239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239</v>
      </c>
      <c r="T464">
        <v>0</v>
      </c>
      <c r="U464">
        <v>0</v>
      </c>
      <c r="V464">
        <v>239</v>
      </c>
      <c r="W464">
        <v>9</v>
      </c>
      <c r="X464">
        <v>4</v>
      </c>
      <c r="Y464">
        <v>5</v>
      </c>
      <c r="Z464">
        <v>0</v>
      </c>
      <c r="AA464">
        <v>230</v>
      </c>
      <c r="AB464">
        <v>76</v>
      </c>
      <c r="AC464">
        <v>12</v>
      </c>
      <c r="AD464">
        <v>7</v>
      </c>
      <c r="AE464">
        <v>9</v>
      </c>
      <c r="AF464">
        <v>0</v>
      </c>
      <c r="AG464">
        <v>1</v>
      </c>
      <c r="AH464">
        <v>3</v>
      </c>
      <c r="AI464">
        <v>0</v>
      </c>
      <c r="AJ464">
        <v>5</v>
      </c>
      <c r="AK464">
        <v>31</v>
      </c>
      <c r="AL464">
        <v>0</v>
      </c>
      <c r="AM464">
        <v>2</v>
      </c>
      <c r="AN464">
        <v>0</v>
      </c>
      <c r="AO464">
        <v>0</v>
      </c>
      <c r="AP464">
        <v>0</v>
      </c>
      <c r="AQ464">
        <v>0</v>
      </c>
      <c r="AR464">
        <v>3</v>
      </c>
      <c r="AS464">
        <v>0</v>
      </c>
      <c r="AT464">
        <v>0</v>
      </c>
      <c r="AU464">
        <v>0</v>
      </c>
      <c r="AV464">
        <v>0</v>
      </c>
      <c r="AW464">
        <v>2</v>
      </c>
      <c r="AX464">
        <v>0</v>
      </c>
      <c r="AY464">
        <v>1</v>
      </c>
      <c r="AZ464">
        <v>0</v>
      </c>
      <c r="BA464">
        <v>76</v>
      </c>
      <c r="BB464">
        <v>57</v>
      </c>
      <c r="BC464">
        <v>20</v>
      </c>
      <c r="BD464">
        <v>25</v>
      </c>
      <c r="BE464">
        <v>3</v>
      </c>
      <c r="BF464">
        <v>2</v>
      </c>
      <c r="BG464">
        <v>1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1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2</v>
      </c>
      <c r="BU464">
        <v>1</v>
      </c>
      <c r="BV464">
        <v>0</v>
      </c>
      <c r="BW464">
        <v>1</v>
      </c>
      <c r="BX464">
        <v>0</v>
      </c>
      <c r="BY464">
        <v>0</v>
      </c>
      <c r="BZ464">
        <v>1</v>
      </c>
      <c r="CA464">
        <v>57</v>
      </c>
      <c r="CB464">
        <v>3</v>
      </c>
      <c r="CC464">
        <v>3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3</v>
      </c>
      <c r="CT464">
        <v>2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1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1</v>
      </c>
      <c r="DS464">
        <v>2</v>
      </c>
      <c r="DT464">
        <v>26</v>
      </c>
      <c r="DU464">
        <v>8</v>
      </c>
      <c r="DV464">
        <v>8</v>
      </c>
      <c r="DW464">
        <v>1</v>
      </c>
      <c r="DX464">
        <v>0</v>
      </c>
      <c r="DY464">
        <v>5</v>
      </c>
      <c r="DZ464">
        <v>0</v>
      </c>
      <c r="EA464">
        <v>0</v>
      </c>
      <c r="EB464">
        <v>0</v>
      </c>
      <c r="EC464">
        <v>0</v>
      </c>
      <c r="ED464">
        <v>1</v>
      </c>
      <c r="EE464">
        <v>0</v>
      </c>
      <c r="EF464">
        <v>1</v>
      </c>
      <c r="EG464">
        <v>1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1</v>
      </c>
      <c r="EP464">
        <v>0</v>
      </c>
      <c r="EQ464">
        <v>0</v>
      </c>
      <c r="ER464">
        <v>0</v>
      </c>
      <c r="ES464">
        <v>26</v>
      </c>
      <c r="ET464">
        <v>17</v>
      </c>
      <c r="EU464">
        <v>7</v>
      </c>
      <c r="EV464">
        <v>3</v>
      </c>
      <c r="EW464">
        <v>0</v>
      </c>
      <c r="EX464">
        <v>1</v>
      </c>
      <c r="EY464">
        <v>1</v>
      </c>
      <c r="EZ464">
        <v>0</v>
      </c>
      <c r="FA464">
        <v>0</v>
      </c>
      <c r="FB464">
        <v>0</v>
      </c>
      <c r="FC464">
        <v>0</v>
      </c>
      <c r="FD464">
        <v>3</v>
      </c>
      <c r="FE464">
        <v>0</v>
      </c>
      <c r="FF464">
        <v>0</v>
      </c>
      <c r="FG464">
        <v>0</v>
      </c>
      <c r="FH464">
        <v>1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1</v>
      </c>
      <c r="FS464">
        <v>17</v>
      </c>
      <c r="FT464">
        <v>25</v>
      </c>
      <c r="FU464">
        <v>7</v>
      </c>
      <c r="FV464">
        <v>4</v>
      </c>
      <c r="FW464">
        <v>5</v>
      </c>
      <c r="FX464">
        <v>0</v>
      </c>
      <c r="FY464">
        <v>0</v>
      </c>
      <c r="FZ464">
        <v>0</v>
      </c>
      <c r="GA464">
        <v>0</v>
      </c>
      <c r="GB464">
        <v>1</v>
      </c>
      <c r="GC464">
        <v>1</v>
      </c>
      <c r="GD464">
        <v>0</v>
      </c>
      <c r="GE464">
        <v>1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2</v>
      </c>
      <c r="GP464">
        <v>3</v>
      </c>
      <c r="GQ464">
        <v>1</v>
      </c>
      <c r="GR464">
        <v>0</v>
      </c>
      <c r="GS464">
        <v>25</v>
      </c>
      <c r="GT464">
        <v>22</v>
      </c>
      <c r="GU464">
        <v>15</v>
      </c>
      <c r="GV464">
        <v>1</v>
      </c>
      <c r="GW464">
        <v>0</v>
      </c>
      <c r="GX464">
        <v>0</v>
      </c>
      <c r="GY464">
        <v>1</v>
      </c>
      <c r="GZ464">
        <v>0</v>
      </c>
      <c r="HA464">
        <v>1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1</v>
      </c>
      <c r="HH464">
        <v>2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1</v>
      </c>
      <c r="HO464">
        <v>0</v>
      </c>
      <c r="HP464">
        <v>0</v>
      </c>
      <c r="HQ464">
        <v>0</v>
      </c>
      <c r="HR464">
        <v>0</v>
      </c>
      <c r="HS464">
        <v>22</v>
      </c>
      <c r="HT464">
        <v>2</v>
      </c>
      <c r="HU464">
        <v>2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2</v>
      </c>
    </row>
    <row r="465" spans="1:242">
      <c r="A465" t="s">
        <v>463</v>
      </c>
      <c r="B465" t="s">
        <v>454</v>
      </c>
      <c r="C465" t="str">
        <f>"081007"</f>
        <v>081007</v>
      </c>
      <c r="D465" t="s">
        <v>462</v>
      </c>
      <c r="E465">
        <v>9</v>
      </c>
      <c r="F465">
        <v>630</v>
      </c>
      <c r="G465">
        <v>480</v>
      </c>
      <c r="H465">
        <v>261</v>
      </c>
      <c r="I465">
        <v>219</v>
      </c>
      <c r="J465">
        <v>0</v>
      </c>
      <c r="K465">
        <v>7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219</v>
      </c>
      <c r="T465">
        <v>0</v>
      </c>
      <c r="U465">
        <v>0</v>
      </c>
      <c r="V465">
        <v>219</v>
      </c>
      <c r="W465">
        <v>9</v>
      </c>
      <c r="X465">
        <v>7</v>
      </c>
      <c r="Y465">
        <v>2</v>
      </c>
      <c r="Z465">
        <v>0</v>
      </c>
      <c r="AA465">
        <v>210</v>
      </c>
      <c r="AB465">
        <v>76</v>
      </c>
      <c r="AC465">
        <v>17</v>
      </c>
      <c r="AD465">
        <v>7</v>
      </c>
      <c r="AE465">
        <v>9</v>
      </c>
      <c r="AF465">
        <v>1</v>
      </c>
      <c r="AG465">
        <v>2</v>
      </c>
      <c r="AH465">
        <v>3</v>
      </c>
      <c r="AI465">
        <v>0</v>
      </c>
      <c r="AJ465">
        <v>0</v>
      </c>
      <c r="AK465">
        <v>22</v>
      </c>
      <c r="AL465">
        <v>2</v>
      </c>
      <c r="AM465">
        <v>1</v>
      </c>
      <c r="AN465">
        <v>1</v>
      </c>
      <c r="AO465">
        <v>2</v>
      </c>
      <c r="AP465">
        <v>0</v>
      </c>
      <c r="AQ465">
        <v>0</v>
      </c>
      <c r="AR465">
        <v>5</v>
      </c>
      <c r="AS465">
        <v>1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3</v>
      </c>
      <c r="BA465">
        <v>76</v>
      </c>
      <c r="BB465">
        <v>61</v>
      </c>
      <c r="BC465">
        <v>23</v>
      </c>
      <c r="BD465">
        <v>23</v>
      </c>
      <c r="BE465">
        <v>2</v>
      </c>
      <c r="BF465">
        <v>2</v>
      </c>
      <c r="BG465">
        <v>3</v>
      </c>
      <c r="BH465">
        <v>0</v>
      </c>
      <c r="BI465">
        <v>1</v>
      </c>
      <c r="BJ465">
        <v>0</v>
      </c>
      <c r="BK465">
        <v>0</v>
      </c>
      <c r="BL465">
        <v>0</v>
      </c>
      <c r="BM465">
        <v>0</v>
      </c>
      <c r="BN465">
        <v>1</v>
      </c>
      <c r="BO465">
        <v>1</v>
      </c>
      <c r="BP465">
        <v>0</v>
      </c>
      <c r="BQ465">
        <v>0</v>
      </c>
      <c r="BR465">
        <v>0</v>
      </c>
      <c r="BS465">
        <v>1</v>
      </c>
      <c r="BT465">
        <v>2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2</v>
      </c>
      <c r="CA465">
        <v>61</v>
      </c>
      <c r="CB465">
        <v>1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1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1</v>
      </c>
      <c r="CT465">
        <v>5</v>
      </c>
      <c r="CU465">
        <v>4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1</v>
      </c>
      <c r="DR465">
        <v>0</v>
      </c>
      <c r="DS465">
        <v>5</v>
      </c>
      <c r="DT465">
        <v>18</v>
      </c>
      <c r="DU465">
        <v>3</v>
      </c>
      <c r="DV465">
        <v>5</v>
      </c>
      <c r="DW465">
        <v>1</v>
      </c>
      <c r="DX465">
        <v>0</v>
      </c>
      <c r="DY465">
        <v>9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18</v>
      </c>
      <c r="ET465">
        <v>16</v>
      </c>
      <c r="EU465">
        <v>13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1</v>
      </c>
      <c r="FM465">
        <v>0</v>
      </c>
      <c r="FN465">
        <v>0</v>
      </c>
      <c r="FO465">
        <v>1</v>
      </c>
      <c r="FP465">
        <v>0</v>
      </c>
      <c r="FQ465">
        <v>0</v>
      </c>
      <c r="FR465">
        <v>1</v>
      </c>
      <c r="FS465">
        <v>16</v>
      </c>
      <c r="FT465">
        <v>20</v>
      </c>
      <c r="FU465">
        <v>3</v>
      </c>
      <c r="FV465">
        <v>0</v>
      </c>
      <c r="FW465">
        <v>4</v>
      </c>
      <c r="FX465">
        <v>0</v>
      </c>
      <c r="FY465">
        <v>0</v>
      </c>
      <c r="FZ465">
        <v>6</v>
      </c>
      <c r="GA465">
        <v>3</v>
      </c>
      <c r="GB465">
        <v>0</v>
      </c>
      <c r="GC465">
        <v>0</v>
      </c>
      <c r="GD465">
        <v>0</v>
      </c>
      <c r="GE465">
        <v>1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2</v>
      </c>
      <c r="GP465">
        <v>0</v>
      </c>
      <c r="GQ465">
        <v>0</v>
      </c>
      <c r="GR465">
        <v>1</v>
      </c>
      <c r="GS465">
        <v>20</v>
      </c>
      <c r="GT465">
        <v>11</v>
      </c>
      <c r="GU465">
        <v>6</v>
      </c>
      <c r="GV465">
        <v>0</v>
      </c>
      <c r="GW465">
        <v>0</v>
      </c>
      <c r="GX465">
        <v>0</v>
      </c>
      <c r="GY465">
        <v>1</v>
      </c>
      <c r="GZ465">
        <v>1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1</v>
      </c>
      <c r="HG465">
        <v>0</v>
      </c>
      <c r="HH465">
        <v>2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11</v>
      </c>
      <c r="HT465">
        <v>2</v>
      </c>
      <c r="HU465">
        <v>1</v>
      </c>
      <c r="HV465">
        <v>0</v>
      </c>
      <c r="HW465">
        <v>1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2</v>
      </c>
    </row>
    <row r="466" spans="1:242">
      <c r="A466" t="s">
        <v>461</v>
      </c>
      <c r="B466" t="s">
        <v>454</v>
      </c>
      <c r="C466" t="str">
        <f>"081007"</f>
        <v>081007</v>
      </c>
      <c r="D466" t="s">
        <v>460</v>
      </c>
      <c r="E466">
        <v>10</v>
      </c>
      <c r="F466">
        <v>1155</v>
      </c>
      <c r="G466">
        <v>880</v>
      </c>
      <c r="H466">
        <v>517</v>
      </c>
      <c r="I466">
        <v>363</v>
      </c>
      <c r="J466">
        <v>0</v>
      </c>
      <c r="K466">
        <v>2</v>
      </c>
      <c r="L466">
        <v>1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364</v>
      </c>
      <c r="T466">
        <v>1</v>
      </c>
      <c r="U466">
        <v>0</v>
      </c>
      <c r="V466">
        <v>364</v>
      </c>
      <c r="W466">
        <v>7</v>
      </c>
      <c r="X466">
        <v>6</v>
      </c>
      <c r="Y466">
        <v>1</v>
      </c>
      <c r="Z466">
        <v>0</v>
      </c>
      <c r="AA466">
        <v>357</v>
      </c>
      <c r="AB466">
        <v>107</v>
      </c>
      <c r="AC466">
        <v>18</v>
      </c>
      <c r="AD466">
        <v>13</v>
      </c>
      <c r="AE466">
        <v>8</v>
      </c>
      <c r="AF466">
        <v>5</v>
      </c>
      <c r="AG466">
        <v>3</v>
      </c>
      <c r="AH466">
        <v>1</v>
      </c>
      <c r="AI466">
        <v>3</v>
      </c>
      <c r="AJ466">
        <v>0</v>
      </c>
      <c r="AK466">
        <v>39</v>
      </c>
      <c r="AL466">
        <v>0</v>
      </c>
      <c r="AM466">
        <v>1</v>
      </c>
      <c r="AN466">
        <v>2</v>
      </c>
      <c r="AO466">
        <v>1</v>
      </c>
      <c r="AP466">
        <v>2</v>
      </c>
      <c r="AQ466">
        <v>0</v>
      </c>
      <c r="AR466">
        <v>2</v>
      </c>
      <c r="AS466">
        <v>1</v>
      </c>
      <c r="AT466">
        <v>0</v>
      </c>
      <c r="AU466">
        <v>0</v>
      </c>
      <c r="AV466">
        <v>0</v>
      </c>
      <c r="AW466">
        <v>3</v>
      </c>
      <c r="AX466">
        <v>1</v>
      </c>
      <c r="AY466">
        <v>1</v>
      </c>
      <c r="AZ466">
        <v>3</v>
      </c>
      <c r="BA466">
        <v>107</v>
      </c>
      <c r="BB466">
        <v>98</v>
      </c>
      <c r="BC466">
        <v>34</v>
      </c>
      <c r="BD466">
        <v>39</v>
      </c>
      <c r="BE466">
        <v>0</v>
      </c>
      <c r="BF466">
        <v>7</v>
      </c>
      <c r="BG466">
        <v>0</v>
      </c>
      <c r="BH466">
        <v>0</v>
      </c>
      <c r="BI466">
        <v>0</v>
      </c>
      <c r="BJ466">
        <v>2</v>
      </c>
      <c r="BK466">
        <v>0</v>
      </c>
      <c r="BL466">
        <v>1</v>
      </c>
      <c r="BM466">
        <v>0</v>
      </c>
      <c r="BN466">
        <v>0</v>
      </c>
      <c r="BO466">
        <v>1</v>
      </c>
      <c r="BP466">
        <v>0</v>
      </c>
      <c r="BQ466">
        <v>0</v>
      </c>
      <c r="BR466">
        <v>0</v>
      </c>
      <c r="BS466">
        <v>1</v>
      </c>
      <c r="BT466">
        <v>1</v>
      </c>
      <c r="BU466">
        <v>1</v>
      </c>
      <c r="BV466">
        <v>8</v>
      </c>
      <c r="BW466">
        <v>2</v>
      </c>
      <c r="BX466">
        <v>0</v>
      </c>
      <c r="BY466">
        <v>1</v>
      </c>
      <c r="BZ466">
        <v>0</v>
      </c>
      <c r="CA466">
        <v>98</v>
      </c>
      <c r="CB466">
        <v>11</v>
      </c>
      <c r="CC466">
        <v>4</v>
      </c>
      <c r="CD466">
        <v>2</v>
      </c>
      <c r="CE466">
        <v>1</v>
      </c>
      <c r="CF466">
        <v>0</v>
      </c>
      <c r="CG466">
        <v>2</v>
      </c>
      <c r="CH466">
        <v>0</v>
      </c>
      <c r="CI466">
        <v>0</v>
      </c>
      <c r="CJ466">
        <v>1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1</v>
      </c>
      <c r="CS466">
        <v>11</v>
      </c>
      <c r="CT466">
        <v>14</v>
      </c>
      <c r="CU466">
        <v>2</v>
      </c>
      <c r="CV466">
        <v>2</v>
      </c>
      <c r="CW466">
        <v>2</v>
      </c>
      <c r="CX466">
        <v>1</v>
      </c>
      <c r="CY466">
        <v>0</v>
      </c>
      <c r="CZ466">
        <v>2</v>
      </c>
      <c r="DA466">
        <v>0</v>
      </c>
      <c r="DB466">
        <v>1</v>
      </c>
      <c r="DC466">
        <v>0</v>
      </c>
      <c r="DD466">
        <v>0</v>
      </c>
      <c r="DE466">
        <v>1</v>
      </c>
      <c r="DF466">
        <v>0</v>
      </c>
      <c r="DG466">
        <v>0</v>
      </c>
      <c r="DH466">
        <v>0</v>
      </c>
      <c r="DI466">
        <v>0</v>
      </c>
      <c r="DJ466">
        <v>1</v>
      </c>
      <c r="DK466">
        <v>0</v>
      </c>
      <c r="DL466">
        <v>0</v>
      </c>
      <c r="DM466">
        <v>1</v>
      </c>
      <c r="DN466">
        <v>0</v>
      </c>
      <c r="DO466">
        <v>1</v>
      </c>
      <c r="DP466">
        <v>0</v>
      </c>
      <c r="DQ466">
        <v>0</v>
      </c>
      <c r="DR466">
        <v>0</v>
      </c>
      <c r="DS466">
        <v>14</v>
      </c>
      <c r="DT466">
        <v>38</v>
      </c>
      <c r="DU466">
        <v>6</v>
      </c>
      <c r="DV466">
        <v>9</v>
      </c>
      <c r="DW466">
        <v>1</v>
      </c>
      <c r="DX466">
        <v>0</v>
      </c>
      <c r="DY466">
        <v>18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1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1</v>
      </c>
      <c r="EO466">
        <v>0</v>
      </c>
      <c r="EP466">
        <v>2</v>
      </c>
      <c r="EQ466">
        <v>0</v>
      </c>
      <c r="ER466">
        <v>0</v>
      </c>
      <c r="ES466">
        <v>38</v>
      </c>
      <c r="ET466">
        <v>30</v>
      </c>
      <c r="EU466">
        <v>11</v>
      </c>
      <c r="EV466">
        <v>4</v>
      </c>
      <c r="EW466">
        <v>1</v>
      </c>
      <c r="EX466">
        <v>0</v>
      </c>
      <c r="EY466">
        <v>0</v>
      </c>
      <c r="EZ466">
        <v>0</v>
      </c>
      <c r="FA466">
        <v>1</v>
      </c>
      <c r="FB466">
        <v>0</v>
      </c>
      <c r="FC466">
        <v>0</v>
      </c>
      <c r="FD466">
        <v>4</v>
      </c>
      <c r="FE466">
        <v>0</v>
      </c>
      <c r="FF466">
        <v>0</v>
      </c>
      <c r="FG466">
        <v>2</v>
      </c>
      <c r="FH466">
        <v>2</v>
      </c>
      <c r="FI466">
        <v>1</v>
      </c>
      <c r="FJ466">
        <v>0</v>
      </c>
      <c r="FK466">
        <v>1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1</v>
      </c>
      <c r="FR466">
        <v>2</v>
      </c>
      <c r="FS466">
        <v>30</v>
      </c>
      <c r="FT466">
        <v>34</v>
      </c>
      <c r="FU466">
        <v>11</v>
      </c>
      <c r="FV466">
        <v>0</v>
      </c>
      <c r="FW466">
        <v>1</v>
      </c>
      <c r="FX466">
        <v>0</v>
      </c>
      <c r="FY466">
        <v>1</v>
      </c>
      <c r="FZ466">
        <v>2</v>
      </c>
      <c r="GA466">
        <v>3</v>
      </c>
      <c r="GB466">
        <v>0</v>
      </c>
      <c r="GC466">
        <v>0</v>
      </c>
      <c r="GD466">
        <v>1</v>
      </c>
      <c r="GE466">
        <v>2</v>
      </c>
      <c r="GF466">
        <v>2</v>
      </c>
      <c r="GG466">
        <v>2</v>
      </c>
      <c r="GH466">
        <v>0</v>
      </c>
      <c r="GI466">
        <v>0</v>
      </c>
      <c r="GJ466">
        <v>1</v>
      </c>
      <c r="GK466">
        <v>0</v>
      </c>
      <c r="GL466">
        <v>0</v>
      </c>
      <c r="GM466">
        <v>0</v>
      </c>
      <c r="GN466">
        <v>0</v>
      </c>
      <c r="GO466">
        <v>1</v>
      </c>
      <c r="GP466">
        <v>4</v>
      </c>
      <c r="GQ466">
        <v>2</v>
      </c>
      <c r="GR466">
        <v>1</v>
      </c>
      <c r="GS466">
        <v>34</v>
      </c>
      <c r="GT466">
        <v>24</v>
      </c>
      <c r="GU466">
        <v>12</v>
      </c>
      <c r="GV466">
        <v>0</v>
      </c>
      <c r="GW466">
        <v>2</v>
      </c>
      <c r="GX466">
        <v>2</v>
      </c>
      <c r="GY466">
        <v>0</v>
      </c>
      <c r="GZ466">
        <v>1</v>
      </c>
      <c r="HA466">
        <v>1</v>
      </c>
      <c r="HB466">
        <v>0</v>
      </c>
      <c r="HC466">
        <v>0</v>
      </c>
      <c r="HD466">
        <v>0</v>
      </c>
      <c r="HE466">
        <v>0</v>
      </c>
      <c r="HF466">
        <v>3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1</v>
      </c>
      <c r="HO466">
        <v>0</v>
      </c>
      <c r="HP466">
        <v>0</v>
      </c>
      <c r="HQ466">
        <v>1</v>
      </c>
      <c r="HR466">
        <v>1</v>
      </c>
      <c r="HS466">
        <v>24</v>
      </c>
      <c r="HT466">
        <v>1</v>
      </c>
      <c r="HU466">
        <v>0</v>
      </c>
      <c r="HV466">
        <v>1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1</v>
      </c>
    </row>
    <row r="467" spans="1:242">
      <c r="A467" t="s">
        <v>459</v>
      </c>
      <c r="B467" t="s">
        <v>454</v>
      </c>
      <c r="C467" t="str">
        <f>"081007"</f>
        <v>081007</v>
      </c>
      <c r="D467" t="s">
        <v>458</v>
      </c>
      <c r="E467">
        <v>11</v>
      </c>
      <c r="F467">
        <v>1759</v>
      </c>
      <c r="G467">
        <v>1339</v>
      </c>
      <c r="H467">
        <v>712</v>
      </c>
      <c r="I467">
        <v>627</v>
      </c>
      <c r="J467">
        <v>0</v>
      </c>
      <c r="K467">
        <v>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627</v>
      </c>
      <c r="T467">
        <v>0</v>
      </c>
      <c r="U467">
        <v>0</v>
      </c>
      <c r="V467">
        <v>627</v>
      </c>
      <c r="W467">
        <v>30</v>
      </c>
      <c r="X467">
        <v>21</v>
      </c>
      <c r="Y467">
        <v>9</v>
      </c>
      <c r="Z467">
        <v>0</v>
      </c>
      <c r="AA467">
        <v>597</v>
      </c>
      <c r="AB467">
        <v>201</v>
      </c>
      <c r="AC467">
        <v>36</v>
      </c>
      <c r="AD467">
        <v>17</v>
      </c>
      <c r="AE467">
        <v>22</v>
      </c>
      <c r="AF467">
        <v>10</v>
      </c>
      <c r="AG467">
        <v>5</v>
      </c>
      <c r="AH467">
        <v>4</v>
      </c>
      <c r="AI467">
        <v>2</v>
      </c>
      <c r="AJ467">
        <v>4</v>
      </c>
      <c r="AK467">
        <v>58</v>
      </c>
      <c r="AL467">
        <v>2</v>
      </c>
      <c r="AM467">
        <v>5</v>
      </c>
      <c r="AN467">
        <v>2</v>
      </c>
      <c r="AO467">
        <v>1</v>
      </c>
      <c r="AP467">
        <v>0</v>
      </c>
      <c r="AQ467">
        <v>0</v>
      </c>
      <c r="AR467">
        <v>14</v>
      </c>
      <c r="AS467">
        <v>2</v>
      </c>
      <c r="AT467">
        <v>2</v>
      </c>
      <c r="AU467">
        <v>0</v>
      </c>
      <c r="AV467">
        <v>0</v>
      </c>
      <c r="AW467">
        <v>2</v>
      </c>
      <c r="AX467">
        <v>2</v>
      </c>
      <c r="AY467">
        <v>0</v>
      </c>
      <c r="AZ467">
        <v>11</v>
      </c>
      <c r="BA467">
        <v>201</v>
      </c>
      <c r="BB467">
        <v>142</v>
      </c>
      <c r="BC467">
        <v>55</v>
      </c>
      <c r="BD467">
        <v>45</v>
      </c>
      <c r="BE467">
        <v>3</v>
      </c>
      <c r="BF467">
        <v>4</v>
      </c>
      <c r="BG467">
        <v>3</v>
      </c>
      <c r="BH467">
        <v>0</v>
      </c>
      <c r="BI467">
        <v>2</v>
      </c>
      <c r="BJ467">
        <v>1</v>
      </c>
      <c r="BK467">
        <v>1</v>
      </c>
      <c r="BL467">
        <v>1</v>
      </c>
      <c r="BM467">
        <v>0</v>
      </c>
      <c r="BN467">
        <v>0</v>
      </c>
      <c r="BO467">
        <v>0</v>
      </c>
      <c r="BP467">
        <v>5</v>
      </c>
      <c r="BQ467">
        <v>1</v>
      </c>
      <c r="BR467">
        <v>0</v>
      </c>
      <c r="BS467">
        <v>2</v>
      </c>
      <c r="BT467">
        <v>3</v>
      </c>
      <c r="BU467">
        <v>2</v>
      </c>
      <c r="BV467">
        <v>7</v>
      </c>
      <c r="BW467">
        <v>2</v>
      </c>
      <c r="BX467">
        <v>1</v>
      </c>
      <c r="BY467">
        <v>0</v>
      </c>
      <c r="BZ467">
        <v>4</v>
      </c>
      <c r="CA467">
        <v>142</v>
      </c>
      <c r="CB467">
        <v>29</v>
      </c>
      <c r="CC467">
        <v>11</v>
      </c>
      <c r="CD467">
        <v>1</v>
      </c>
      <c r="CE467">
        <v>1</v>
      </c>
      <c r="CF467">
        <v>1</v>
      </c>
      <c r="CG467">
        <v>4</v>
      </c>
      <c r="CH467">
        <v>1</v>
      </c>
      <c r="CI467">
        <v>3</v>
      </c>
      <c r="CJ467">
        <v>1</v>
      </c>
      <c r="CK467">
        <v>2</v>
      </c>
      <c r="CL467">
        <v>1</v>
      </c>
      <c r="CM467">
        <v>0</v>
      </c>
      <c r="CN467">
        <v>0</v>
      </c>
      <c r="CO467">
        <v>1</v>
      </c>
      <c r="CP467">
        <v>0</v>
      </c>
      <c r="CQ467">
        <v>0</v>
      </c>
      <c r="CR467">
        <v>2</v>
      </c>
      <c r="CS467">
        <v>29</v>
      </c>
      <c r="CT467">
        <v>30</v>
      </c>
      <c r="CU467">
        <v>19</v>
      </c>
      <c r="CV467">
        <v>0</v>
      </c>
      <c r="CW467">
        <v>2</v>
      </c>
      <c r="CX467">
        <v>0</v>
      </c>
      <c r="CY467">
        <v>0</v>
      </c>
      <c r="CZ467">
        <v>2</v>
      </c>
      <c r="DA467">
        <v>1</v>
      </c>
      <c r="DB467">
        <v>0</v>
      </c>
      <c r="DC467">
        <v>1</v>
      </c>
      <c r="DD467">
        <v>1</v>
      </c>
      <c r="DE467">
        <v>0</v>
      </c>
      <c r="DF467">
        <v>1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2</v>
      </c>
      <c r="DN467">
        <v>0</v>
      </c>
      <c r="DO467">
        <v>0</v>
      </c>
      <c r="DP467">
        <v>0</v>
      </c>
      <c r="DQ467">
        <v>1</v>
      </c>
      <c r="DR467">
        <v>0</v>
      </c>
      <c r="DS467">
        <v>30</v>
      </c>
      <c r="DT467">
        <v>33</v>
      </c>
      <c r="DU467">
        <v>4</v>
      </c>
      <c r="DV467">
        <v>8</v>
      </c>
      <c r="DW467">
        <v>0</v>
      </c>
      <c r="DX467">
        <v>0</v>
      </c>
      <c r="DY467">
        <v>13</v>
      </c>
      <c r="DZ467">
        <v>0</v>
      </c>
      <c r="EA467">
        <v>1</v>
      </c>
      <c r="EB467">
        <v>0</v>
      </c>
      <c r="EC467">
        <v>0</v>
      </c>
      <c r="ED467">
        <v>0</v>
      </c>
      <c r="EE467">
        <v>0</v>
      </c>
      <c r="EF467">
        <v>1</v>
      </c>
      <c r="EG467">
        <v>0</v>
      </c>
      <c r="EH467">
        <v>0</v>
      </c>
      <c r="EI467">
        <v>1</v>
      </c>
      <c r="EJ467">
        <v>0</v>
      </c>
      <c r="EK467">
        <v>0</v>
      </c>
      <c r="EL467">
        <v>0</v>
      </c>
      <c r="EM467">
        <v>3</v>
      </c>
      <c r="EN467">
        <v>0</v>
      </c>
      <c r="EO467">
        <v>0</v>
      </c>
      <c r="EP467">
        <v>2</v>
      </c>
      <c r="EQ467">
        <v>0</v>
      </c>
      <c r="ER467">
        <v>0</v>
      </c>
      <c r="ES467">
        <v>33</v>
      </c>
      <c r="ET467">
        <v>44</v>
      </c>
      <c r="EU467">
        <v>14</v>
      </c>
      <c r="EV467">
        <v>4</v>
      </c>
      <c r="EW467">
        <v>1</v>
      </c>
      <c r="EX467">
        <v>0</v>
      </c>
      <c r="EY467">
        <v>1</v>
      </c>
      <c r="EZ467">
        <v>1</v>
      </c>
      <c r="FA467">
        <v>3</v>
      </c>
      <c r="FB467">
        <v>0</v>
      </c>
      <c r="FC467">
        <v>1</v>
      </c>
      <c r="FD467">
        <v>6</v>
      </c>
      <c r="FE467">
        <v>1</v>
      </c>
      <c r="FF467">
        <v>0</v>
      </c>
      <c r="FG467">
        <v>0</v>
      </c>
      <c r="FH467">
        <v>2</v>
      </c>
      <c r="FI467">
        <v>1</v>
      </c>
      <c r="FJ467">
        <v>1</v>
      </c>
      <c r="FK467">
        <v>0</v>
      </c>
      <c r="FL467">
        <v>1</v>
      </c>
      <c r="FM467">
        <v>0</v>
      </c>
      <c r="FN467">
        <v>3</v>
      </c>
      <c r="FO467">
        <v>0</v>
      </c>
      <c r="FP467">
        <v>0</v>
      </c>
      <c r="FQ467">
        <v>0</v>
      </c>
      <c r="FR467">
        <v>4</v>
      </c>
      <c r="FS467">
        <v>44</v>
      </c>
      <c r="FT467">
        <v>70</v>
      </c>
      <c r="FU467">
        <v>17</v>
      </c>
      <c r="FV467">
        <v>2</v>
      </c>
      <c r="FW467">
        <v>1</v>
      </c>
      <c r="FX467">
        <v>5</v>
      </c>
      <c r="FY467">
        <v>0</v>
      </c>
      <c r="FZ467">
        <v>8</v>
      </c>
      <c r="GA467">
        <v>5</v>
      </c>
      <c r="GB467">
        <v>7</v>
      </c>
      <c r="GC467">
        <v>0</v>
      </c>
      <c r="GD467">
        <v>2</v>
      </c>
      <c r="GE467">
        <v>0</v>
      </c>
      <c r="GF467">
        <v>3</v>
      </c>
      <c r="GG467">
        <v>1</v>
      </c>
      <c r="GH467">
        <v>0</v>
      </c>
      <c r="GI467">
        <v>1</v>
      </c>
      <c r="GJ467">
        <v>3</v>
      </c>
      <c r="GK467">
        <v>2</v>
      </c>
      <c r="GL467">
        <v>1</v>
      </c>
      <c r="GM467">
        <v>1</v>
      </c>
      <c r="GN467">
        <v>1</v>
      </c>
      <c r="GO467">
        <v>0</v>
      </c>
      <c r="GP467">
        <v>3</v>
      </c>
      <c r="GQ467">
        <v>2</v>
      </c>
      <c r="GR467">
        <v>5</v>
      </c>
      <c r="GS467">
        <v>70</v>
      </c>
      <c r="GT467">
        <v>46</v>
      </c>
      <c r="GU467">
        <v>25</v>
      </c>
      <c r="GV467">
        <v>3</v>
      </c>
      <c r="GW467">
        <v>5</v>
      </c>
      <c r="GX467">
        <v>0</v>
      </c>
      <c r="GY467">
        <v>0</v>
      </c>
      <c r="GZ467">
        <v>2</v>
      </c>
      <c r="HA467">
        <v>0</v>
      </c>
      <c r="HB467">
        <v>2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1</v>
      </c>
      <c r="HJ467">
        <v>0</v>
      </c>
      <c r="HK467">
        <v>0</v>
      </c>
      <c r="HL467">
        <v>1</v>
      </c>
      <c r="HM467">
        <v>0</v>
      </c>
      <c r="HN467">
        <v>3</v>
      </c>
      <c r="HO467">
        <v>1</v>
      </c>
      <c r="HP467">
        <v>0</v>
      </c>
      <c r="HQ467">
        <v>1</v>
      </c>
      <c r="HR467">
        <v>2</v>
      </c>
      <c r="HS467">
        <v>46</v>
      </c>
      <c r="HT467">
        <v>2</v>
      </c>
      <c r="HU467">
        <v>1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1</v>
      </c>
      <c r="IH467">
        <v>2</v>
      </c>
    </row>
    <row r="468" spans="1:242">
      <c r="A468" t="s">
        <v>457</v>
      </c>
      <c r="B468" t="s">
        <v>454</v>
      </c>
      <c r="C468" t="str">
        <f>"081007"</f>
        <v>081007</v>
      </c>
      <c r="D468" t="s">
        <v>456</v>
      </c>
      <c r="E468">
        <v>12</v>
      </c>
      <c r="F468">
        <v>1594</v>
      </c>
      <c r="G468">
        <v>1220</v>
      </c>
      <c r="H468">
        <v>643</v>
      </c>
      <c r="I468">
        <v>577</v>
      </c>
      <c r="J468">
        <v>0</v>
      </c>
      <c r="K468">
        <v>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577</v>
      </c>
      <c r="T468">
        <v>0</v>
      </c>
      <c r="U468">
        <v>0</v>
      </c>
      <c r="V468">
        <v>577</v>
      </c>
      <c r="W468">
        <v>24</v>
      </c>
      <c r="X468">
        <v>17</v>
      </c>
      <c r="Y468">
        <v>6</v>
      </c>
      <c r="Z468">
        <v>0</v>
      </c>
      <c r="AA468">
        <v>553</v>
      </c>
      <c r="AB468">
        <v>223</v>
      </c>
      <c r="AC468">
        <v>53</v>
      </c>
      <c r="AD468">
        <v>44</v>
      </c>
      <c r="AE468">
        <v>23</v>
      </c>
      <c r="AF468">
        <v>13</v>
      </c>
      <c r="AG468">
        <v>2</v>
      </c>
      <c r="AH468">
        <v>3</v>
      </c>
      <c r="AI468">
        <v>6</v>
      </c>
      <c r="AJ468">
        <v>2</v>
      </c>
      <c r="AK468">
        <v>53</v>
      </c>
      <c r="AL468">
        <v>1</v>
      </c>
      <c r="AM468">
        <v>3</v>
      </c>
      <c r="AN468">
        <v>1</v>
      </c>
      <c r="AO468">
        <v>2</v>
      </c>
      <c r="AP468">
        <v>0</v>
      </c>
      <c r="AQ468">
        <v>1</v>
      </c>
      <c r="AR468">
        <v>2</v>
      </c>
      <c r="AS468">
        <v>2</v>
      </c>
      <c r="AT468">
        <v>4</v>
      </c>
      <c r="AU468">
        <v>1</v>
      </c>
      <c r="AV468">
        <v>2</v>
      </c>
      <c r="AW468">
        <v>1</v>
      </c>
      <c r="AX468">
        <v>2</v>
      </c>
      <c r="AY468">
        <v>0</v>
      </c>
      <c r="AZ468">
        <v>2</v>
      </c>
      <c r="BA468">
        <v>223</v>
      </c>
      <c r="BB468">
        <v>141</v>
      </c>
      <c r="BC468">
        <v>66</v>
      </c>
      <c r="BD468">
        <v>28</v>
      </c>
      <c r="BE468">
        <v>1</v>
      </c>
      <c r="BF468">
        <v>7</v>
      </c>
      <c r="BG468">
        <v>1</v>
      </c>
      <c r="BH468">
        <v>1</v>
      </c>
      <c r="BI468">
        <v>2</v>
      </c>
      <c r="BJ468">
        <v>0</v>
      </c>
      <c r="BK468">
        <v>1</v>
      </c>
      <c r="BL468">
        <v>2</v>
      </c>
      <c r="BM468">
        <v>0</v>
      </c>
      <c r="BN468">
        <v>6</v>
      </c>
      <c r="BO468">
        <v>1</v>
      </c>
      <c r="BP468">
        <v>2</v>
      </c>
      <c r="BQ468">
        <v>2</v>
      </c>
      <c r="BR468">
        <v>0</v>
      </c>
      <c r="BS468">
        <v>0</v>
      </c>
      <c r="BT468">
        <v>4</v>
      </c>
      <c r="BU468">
        <v>1</v>
      </c>
      <c r="BV468">
        <v>5</v>
      </c>
      <c r="BW468">
        <v>3</v>
      </c>
      <c r="BX468">
        <v>3</v>
      </c>
      <c r="BY468">
        <v>1</v>
      </c>
      <c r="BZ468">
        <v>4</v>
      </c>
      <c r="CA468">
        <v>141</v>
      </c>
      <c r="CB468">
        <v>15</v>
      </c>
      <c r="CC468">
        <v>3</v>
      </c>
      <c r="CD468">
        <v>4</v>
      </c>
      <c r="CE468">
        <v>0</v>
      </c>
      <c r="CF468">
        <v>0</v>
      </c>
      <c r="CG468">
        <v>1</v>
      </c>
      <c r="CH468">
        <v>0</v>
      </c>
      <c r="CI468">
        <v>0</v>
      </c>
      <c r="CJ468">
        <v>3</v>
      </c>
      <c r="CK468">
        <v>0</v>
      </c>
      <c r="CL468">
        <v>0</v>
      </c>
      <c r="CM468">
        <v>0</v>
      </c>
      <c r="CN468">
        <v>0</v>
      </c>
      <c r="CO468">
        <v>1</v>
      </c>
      <c r="CP468">
        <v>0</v>
      </c>
      <c r="CQ468">
        <v>0</v>
      </c>
      <c r="CR468">
        <v>3</v>
      </c>
      <c r="CS468">
        <v>15</v>
      </c>
      <c r="CT468">
        <v>21</v>
      </c>
      <c r="CU468">
        <v>13</v>
      </c>
      <c r="CV468">
        <v>1</v>
      </c>
      <c r="CW468">
        <v>0</v>
      </c>
      <c r="CX468">
        <v>0</v>
      </c>
      <c r="CY468">
        <v>0</v>
      </c>
      <c r="CZ468">
        <v>1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1</v>
      </c>
      <c r="DG468">
        <v>1</v>
      </c>
      <c r="DH468">
        <v>0</v>
      </c>
      <c r="DI468">
        <v>0</v>
      </c>
      <c r="DJ468">
        <v>0</v>
      </c>
      <c r="DK468">
        <v>1</v>
      </c>
      <c r="DL468">
        <v>1</v>
      </c>
      <c r="DM468">
        <v>0</v>
      </c>
      <c r="DN468">
        <v>0</v>
      </c>
      <c r="DO468">
        <v>0</v>
      </c>
      <c r="DP468">
        <v>0</v>
      </c>
      <c r="DQ468">
        <v>2</v>
      </c>
      <c r="DR468">
        <v>0</v>
      </c>
      <c r="DS468">
        <v>21</v>
      </c>
      <c r="DT468">
        <v>38</v>
      </c>
      <c r="DU468">
        <v>4</v>
      </c>
      <c r="DV468">
        <v>16</v>
      </c>
      <c r="DW468">
        <v>0</v>
      </c>
      <c r="DX468">
        <v>0</v>
      </c>
      <c r="DY468">
        <v>15</v>
      </c>
      <c r="DZ468">
        <v>1</v>
      </c>
      <c r="EA468">
        <v>0</v>
      </c>
      <c r="EB468">
        <v>1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1</v>
      </c>
      <c r="EQ468">
        <v>0</v>
      </c>
      <c r="ER468">
        <v>0</v>
      </c>
      <c r="ES468">
        <v>38</v>
      </c>
      <c r="ET468">
        <v>40</v>
      </c>
      <c r="EU468">
        <v>20</v>
      </c>
      <c r="EV468">
        <v>4</v>
      </c>
      <c r="EW468">
        <v>0</v>
      </c>
      <c r="EX468">
        <v>0</v>
      </c>
      <c r="EY468">
        <v>4</v>
      </c>
      <c r="EZ468">
        <v>0</v>
      </c>
      <c r="FA468">
        <v>3</v>
      </c>
      <c r="FB468">
        <v>0</v>
      </c>
      <c r="FC468">
        <v>0</v>
      </c>
      <c r="FD468">
        <v>3</v>
      </c>
      <c r="FE468">
        <v>0</v>
      </c>
      <c r="FF468">
        <v>0</v>
      </c>
      <c r="FG468">
        <v>0</v>
      </c>
      <c r="FH468">
        <v>1</v>
      </c>
      <c r="FI468">
        <v>0</v>
      </c>
      <c r="FJ468">
        <v>1</v>
      </c>
      <c r="FK468">
        <v>0</v>
      </c>
      <c r="FL468">
        <v>0</v>
      </c>
      <c r="FM468">
        <v>0</v>
      </c>
      <c r="FN468">
        <v>0</v>
      </c>
      <c r="FO468">
        <v>1</v>
      </c>
      <c r="FP468">
        <v>0</v>
      </c>
      <c r="FQ468">
        <v>1</v>
      </c>
      <c r="FR468">
        <v>2</v>
      </c>
      <c r="FS468">
        <v>40</v>
      </c>
      <c r="FT468">
        <v>51</v>
      </c>
      <c r="FU468">
        <v>20</v>
      </c>
      <c r="FV468">
        <v>2</v>
      </c>
      <c r="FW468">
        <v>1</v>
      </c>
      <c r="FX468">
        <v>4</v>
      </c>
      <c r="FY468">
        <v>1</v>
      </c>
      <c r="FZ468">
        <v>5</v>
      </c>
      <c r="GA468">
        <v>1</v>
      </c>
      <c r="GB468">
        <v>1</v>
      </c>
      <c r="GC468">
        <v>1</v>
      </c>
      <c r="GD468">
        <v>1</v>
      </c>
      <c r="GE468">
        <v>1</v>
      </c>
      <c r="GF468">
        <v>0</v>
      </c>
      <c r="GG468">
        <v>4</v>
      </c>
      <c r="GH468">
        <v>0</v>
      </c>
      <c r="GI468">
        <v>2</v>
      </c>
      <c r="GJ468">
        <v>0</v>
      </c>
      <c r="GK468">
        <v>2</v>
      </c>
      <c r="GL468">
        <v>1</v>
      </c>
      <c r="GM468">
        <v>0</v>
      </c>
      <c r="GN468">
        <v>1</v>
      </c>
      <c r="GO468">
        <v>1</v>
      </c>
      <c r="GP468">
        <v>0</v>
      </c>
      <c r="GQ468">
        <v>0</v>
      </c>
      <c r="GR468">
        <v>2</v>
      </c>
      <c r="GS468">
        <v>51</v>
      </c>
      <c r="GT468">
        <v>17</v>
      </c>
      <c r="GU468">
        <v>7</v>
      </c>
      <c r="GV468">
        <v>3</v>
      </c>
      <c r="GW468">
        <v>2</v>
      </c>
      <c r="GX468">
        <v>3</v>
      </c>
      <c r="GY468">
        <v>0</v>
      </c>
      <c r="GZ468">
        <v>1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1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17</v>
      </c>
      <c r="HT468">
        <v>7</v>
      </c>
      <c r="HU468">
        <v>3</v>
      </c>
      <c r="HV468">
        <v>1</v>
      </c>
      <c r="HW468">
        <v>1</v>
      </c>
      <c r="HX468">
        <v>0</v>
      </c>
      <c r="HY468">
        <v>0</v>
      </c>
      <c r="HZ468">
        <v>0</v>
      </c>
      <c r="IA468">
        <v>0</v>
      </c>
      <c r="IB468">
        <v>1</v>
      </c>
      <c r="IC468">
        <v>0</v>
      </c>
      <c r="ID468">
        <v>0</v>
      </c>
      <c r="IE468">
        <v>1</v>
      </c>
      <c r="IF468">
        <v>0</v>
      </c>
      <c r="IG468">
        <v>0</v>
      </c>
      <c r="IH468">
        <v>7</v>
      </c>
    </row>
    <row r="469" spans="1:242">
      <c r="A469" t="s">
        <v>455</v>
      </c>
      <c r="B469" t="s">
        <v>454</v>
      </c>
      <c r="C469" t="str">
        <f>"081007"</f>
        <v>081007</v>
      </c>
      <c r="D469" t="s">
        <v>453</v>
      </c>
      <c r="E469">
        <v>13</v>
      </c>
      <c r="F469">
        <v>38</v>
      </c>
      <c r="G469">
        <v>35</v>
      </c>
      <c r="H469">
        <v>30</v>
      </c>
      <c r="I469">
        <v>5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5</v>
      </c>
      <c r="T469">
        <v>0</v>
      </c>
      <c r="U469">
        <v>0</v>
      </c>
      <c r="V469">
        <v>5</v>
      </c>
      <c r="W469">
        <v>1</v>
      </c>
      <c r="X469">
        <v>0</v>
      </c>
      <c r="Y469">
        <v>0</v>
      </c>
      <c r="Z469">
        <v>0</v>
      </c>
      <c r="AA469">
        <v>4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1</v>
      </c>
      <c r="BB469">
        <v>1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1</v>
      </c>
      <c r="BY469">
        <v>0</v>
      </c>
      <c r="BZ469">
        <v>0</v>
      </c>
      <c r="CA469">
        <v>1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1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1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1</v>
      </c>
      <c r="FT469">
        <v>1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1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1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</row>
    <row r="470" spans="1:242">
      <c r="A470" t="s">
        <v>452</v>
      </c>
      <c r="B470" t="s">
        <v>449</v>
      </c>
      <c r="C470" t="str">
        <f>"081008"</f>
        <v>081008</v>
      </c>
      <c r="D470" t="s">
        <v>451</v>
      </c>
      <c r="E470">
        <v>1</v>
      </c>
      <c r="F470">
        <v>1185</v>
      </c>
      <c r="G470">
        <v>900</v>
      </c>
      <c r="H470">
        <v>497</v>
      </c>
      <c r="I470">
        <v>403</v>
      </c>
      <c r="J470">
        <v>0</v>
      </c>
      <c r="K470">
        <v>3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402</v>
      </c>
      <c r="T470">
        <v>0</v>
      </c>
      <c r="U470">
        <v>0</v>
      </c>
      <c r="V470">
        <v>402</v>
      </c>
      <c r="W470">
        <v>21</v>
      </c>
      <c r="X470">
        <v>12</v>
      </c>
      <c r="Y470">
        <v>9</v>
      </c>
      <c r="Z470">
        <v>0</v>
      </c>
      <c r="AA470">
        <v>381</v>
      </c>
      <c r="AB470">
        <v>148</v>
      </c>
      <c r="AC470">
        <v>22</v>
      </c>
      <c r="AD470">
        <v>11</v>
      </c>
      <c r="AE470">
        <v>14</v>
      </c>
      <c r="AF470">
        <v>8</v>
      </c>
      <c r="AG470">
        <v>3</v>
      </c>
      <c r="AH470">
        <v>1</v>
      </c>
      <c r="AI470">
        <v>3</v>
      </c>
      <c r="AJ470">
        <v>3</v>
      </c>
      <c r="AK470">
        <v>5</v>
      </c>
      <c r="AL470">
        <v>1</v>
      </c>
      <c r="AM470">
        <v>13</v>
      </c>
      <c r="AN470">
        <v>0</v>
      </c>
      <c r="AO470">
        <v>1</v>
      </c>
      <c r="AP470">
        <v>9</v>
      </c>
      <c r="AQ470">
        <v>0</v>
      </c>
      <c r="AR470">
        <v>30</v>
      </c>
      <c r="AS470">
        <v>6</v>
      </c>
      <c r="AT470">
        <v>4</v>
      </c>
      <c r="AU470">
        <v>1</v>
      </c>
      <c r="AV470">
        <v>2</v>
      </c>
      <c r="AW470">
        <v>0</v>
      </c>
      <c r="AX470">
        <v>0</v>
      </c>
      <c r="AY470">
        <v>1</v>
      </c>
      <c r="AZ470">
        <v>10</v>
      </c>
      <c r="BA470">
        <v>148</v>
      </c>
      <c r="BB470">
        <v>99</v>
      </c>
      <c r="BC470">
        <v>33</v>
      </c>
      <c r="BD470">
        <v>27</v>
      </c>
      <c r="BE470">
        <v>3</v>
      </c>
      <c r="BF470">
        <v>4</v>
      </c>
      <c r="BG470">
        <v>11</v>
      </c>
      <c r="BH470">
        <v>0</v>
      </c>
      <c r="BI470">
        <v>1</v>
      </c>
      <c r="BJ470">
        <v>1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1</v>
      </c>
      <c r="BQ470">
        <v>0</v>
      </c>
      <c r="BR470">
        <v>0</v>
      </c>
      <c r="BS470">
        <v>1</v>
      </c>
      <c r="BT470">
        <v>5</v>
      </c>
      <c r="BU470">
        <v>1</v>
      </c>
      <c r="BV470">
        <v>8</v>
      </c>
      <c r="BW470">
        <v>1</v>
      </c>
      <c r="BX470">
        <v>0</v>
      </c>
      <c r="BY470">
        <v>0</v>
      </c>
      <c r="BZ470">
        <v>2</v>
      </c>
      <c r="CA470">
        <v>99</v>
      </c>
      <c r="CB470">
        <v>14</v>
      </c>
      <c r="CC470">
        <v>5</v>
      </c>
      <c r="CD470">
        <v>3</v>
      </c>
      <c r="CE470">
        <v>2</v>
      </c>
      <c r="CF470">
        <v>0</v>
      </c>
      <c r="CG470">
        <v>3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1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14</v>
      </c>
      <c r="CT470">
        <v>23</v>
      </c>
      <c r="CU470">
        <v>14</v>
      </c>
      <c r="CV470">
        <v>0</v>
      </c>
      <c r="CW470">
        <v>0</v>
      </c>
      <c r="CX470">
        <v>1</v>
      </c>
      <c r="CY470">
        <v>0</v>
      </c>
      <c r="CZ470">
        <v>1</v>
      </c>
      <c r="DA470">
        <v>0</v>
      </c>
      <c r="DB470">
        <v>0</v>
      </c>
      <c r="DC470">
        <v>1</v>
      </c>
      <c r="DD470">
        <v>0</v>
      </c>
      <c r="DE470">
        <v>0</v>
      </c>
      <c r="DF470">
        <v>0</v>
      </c>
      <c r="DG470">
        <v>1</v>
      </c>
      <c r="DH470">
        <v>0</v>
      </c>
      <c r="DI470">
        <v>2</v>
      </c>
      <c r="DJ470">
        <v>1</v>
      </c>
      <c r="DK470">
        <v>0</v>
      </c>
      <c r="DL470">
        <v>0</v>
      </c>
      <c r="DM470">
        <v>2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23</v>
      </c>
      <c r="DT470">
        <v>14</v>
      </c>
      <c r="DU470">
        <v>1</v>
      </c>
      <c r="DV470">
        <v>5</v>
      </c>
      <c r="DW470">
        <v>1</v>
      </c>
      <c r="DX470">
        <v>2</v>
      </c>
      <c r="DY470">
        <v>3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1</v>
      </c>
      <c r="EI470">
        <v>1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14</v>
      </c>
      <c r="ET470">
        <v>37</v>
      </c>
      <c r="EU470">
        <v>17</v>
      </c>
      <c r="EV470">
        <v>1</v>
      </c>
      <c r="EW470">
        <v>1</v>
      </c>
      <c r="EX470">
        <v>4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2</v>
      </c>
      <c r="FE470">
        <v>3</v>
      </c>
      <c r="FF470">
        <v>0</v>
      </c>
      <c r="FG470">
        <v>0</v>
      </c>
      <c r="FH470">
        <v>3</v>
      </c>
      <c r="FI470">
        <v>3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2</v>
      </c>
      <c r="FR470">
        <v>1</v>
      </c>
      <c r="FS470">
        <v>37</v>
      </c>
      <c r="FT470">
        <v>27</v>
      </c>
      <c r="FU470">
        <v>8</v>
      </c>
      <c r="FV470">
        <v>1</v>
      </c>
      <c r="FW470">
        <v>2</v>
      </c>
      <c r="FX470">
        <v>3</v>
      </c>
      <c r="FY470">
        <v>0</v>
      </c>
      <c r="FZ470">
        <v>4</v>
      </c>
      <c r="GA470">
        <v>1</v>
      </c>
      <c r="GB470">
        <v>0</v>
      </c>
      <c r="GC470">
        <v>1</v>
      </c>
      <c r="GD470">
        <v>0</v>
      </c>
      <c r="GE470">
        <v>0</v>
      </c>
      <c r="GF470">
        <v>0</v>
      </c>
      <c r="GG470">
        <v>2</v>
      </c>
      <c r="GH470">
        <v>0</v>
      </c>
      <c r="GI470">
        <v>0</v>
      </c>
      <c r="GJ470">
        <v>1</v>
      </c>
      <c r="GK470">
        <v>0</v>
      </c>
      <c r="GL470">
        <v>1</v>
      </c>
      <c r="GM470">
        <v>0</v>
      </c>
      <c r="GN470">
        <v>0</v>
      </c>
      <c r="GO470">
        <v>0</v>
      </c>
      <c r="GP470">
        <v>0</v>
      </c>
      <c r="GQ470">
        <v>1</v>
      </c>
      <c r="GR470">
        <v>2</v>
      </c>
      <c r="GS470">
        <v>27</v>
      </c>
      <c r="GT470">
        <v>15</v>
      </c>
      <c r="GU470">
        <v>2</v>
      </c>
      <c r="GV470">
        <v>1</v>
      </c>
      <c r="GW470">
        <v>2</v>
      </c>
      <c r="GX470">
        <v>2</v>
      </c>
      <c r="GY470">
        <v>0</v>
      </c>
      <c r="GZ470">
        <v>2</v>
      </c>
      <c r="HA470">
        <v>0</v>
      </c>
      <c r="HB470">
        <v>2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1</v>
      </c>
      <c r="HL470">
        <v>0</v>
      </c>
      <c r="HM470">
        <v>1</v>
      </c>
      <c r="HN470">
        <v>1</v>
      </c>
      <c r="HO470">
        <v>1</v>
      </c>
      <c r="HP470">
        <v>0</v>
      </c>
      <c r="HQ470">
        <v>0</v>
      </c>
      <c r="HR470">
        <v>0</v>
      </c>
      <c r="HS470">
        <v>15</v>
      </c>
      <c r="HT470">
        <v>4</v>
      </c>
      <c r="HU470">
        <v>1</v>
      </c>
      <c r="HV470">
        <v>0</v>
      </c>
      <c r="HW470">
        <v>0</v>
      </c>
      <c r="HX470">
        <v>2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1</v>
      </c>
      <c r="IH470">
        <v>4</v>
      </c>
    </row>
    <row r="471" spans="1:242">
      <c r="A471" t="s">
        <v>450</v>
      </c>
      <c r="B471" t="s">
        <v>449</v>
      </c>
      <c r="C471" t="str">
        <f>"081008"</f>
        <v>081008</v>
      </c>
      <c r="D471" t="s">
        <v>62</v>
      </c>
      <c r="E471">
        <v>2</v>
      </c>
      <c r="F471">
        <v>708</v>
      </c>
      <c r="G471">
        <v>540</v>
      </c>
      <c r="H471">
        <v>316</v>
      </c>
      <c r="I471">
        <v>224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224</v>
      </c>
      <c r="T471">
        <v>0</v>
      </c>
      <c r="U471">
        <v>0</v>
      </c>
      <c r="V471">
        <v>224</v>
      </c>
      <c r="W471">
        <v>9</v>
      </c>
      <c r="X471">
        <v>6</v>
      </c>
      <c r="Y471">
        <v>3</v>
      </c>
      <c r="Z471">
        <v>0</v>
      </c>
      <c r="AA471">
        <v>215</v>
      </c>
      <c r="AB471">
        <v>77</v>
      </c>
      <c r="AC471">
        <v>16</v>
      </c>
      <c r="AD471">
        <v>6</v>
      </c>
      <c r="AE471">
        <v>12</v>
      </c>
      <c r="AF471">
        <v>2</v>
      </c>
      <c r="AG471">
        <v>3</v>
      </c>
      <c r="AH471">
        <v>3</v>
      </c>
      <c r="AI471">
        <v>0</v>
      </c>
      <c r="AJ471">
        <v>2</v>
      </c>
      <c r="AK471">
        <v>6</v>
      </c>
      <c r="AL471">
        <v>2</v>
      </c>
      <c r="AM471">
        <v>4</v>
      </c>
      <c r="AN471">
        <v>1</v>
      </c>
      <c r="AO471">
        <v>1</v>
      </c>
      <c r="AP471">
        <v>0</v>
      </c>
      <c r="AQ471">
        <v>1</v>
      </c>
      <c r="AR471">
        <v>9</v>
      </c>
      <c r="AS471">
        <v>4</v>
      </c>
      <c r="AT471">
        <v>0</v>
      </c>
      <c r="AU471">
        <v>0</v>
      </c>
      <c r="AV471">
        <v>0</v>
      </c>
      <c r="AW471">
        <v>0</v>
      </c>
      <c r="AX471">
        <v>1</v>
      </c>
      <c r="AY471">
        <v>1</v>
      </c>
      <c r="AZ471">
        <v>3</v>
      </c>
      <c r="BA471">
        <v>77</v>
      </c>
      <c r="BB471">
        <v>62</v>
      </c>
      <c r="BC471">
        <v>12</v>
      </c>
      <c r="BD471">
        <v>27</v>
      </c>
      <c r="BE471">
        <v>1</v>
      </c>
      <c r="BF471">
        <v>1</v>
      </c>
      <c r="BG471">
        <v>8</v>
      </c>
      <c r="BH471">
        <v>1</v>
      </c>
      <c r="BI471">
        <v>0</v>
      </c>
      <c r="BJ471">
        <v>1</v>
      </c>
      <c r="BK471">
        <v>2</v>
      </c>
      <c r="BL471">
        <v>1</v>
      </c>
      <c r="BM471">
        <v>0</v>
      </c>
      <c r="BN471">
        <v>0</v>
      </c>
      <c r="BO471">
        <v>0</v>
      </c>
      <c r="BP471">
        <v>1</v>
      </c>
      <c r="BQ471">
        <v>0</v>
      </c>
      <c r="BR471">
        <v>0</v>
      </c>
      <c r="BS471">
        <v>1</v>
      </c>
      <c r="BT471">
        <v>0</v>
      </c>
      <c r="BU471">
        <v>0</v>
      </c>
      <c r="BV471">
        <v>4</v>
      </c>
      <c r="BW471">
        <v>0</v>
      </c>
      <c r="BX471">
        <v>1</v>
      </c>
      <c r="BY471">
        <v>0</v>
      </c>
      <c r="BZ471">
        <v>1</v>
      </c>
      <c r="CA471">
        <v>62</v>
      </c>
      <c r="CB471">
        <v>6</v>
      </c>
      <c r="CC471">
        <v>1</v>
      </c>
      <c r="CD471">
        <v>0</v>
      </c>
      <c r="CE471">
        <v>1</v>
      </c>
      <c r="CF471">
        <v>0</v>
      </c>
      <c r="CG471">
        <v>2</v>
      </c>
      <c r="CH471">
        <v>0</v>
      </c>
      <c r="CI471">
        <v>0</v>
      </c>
      <c r="CJ471">
        <v>0</v>
      </c>
      <c r="CK471">
        <v>0</v>
      </c>
      <c r="CL471">
        <v>1</v>
      </c>
      <c r="CM471">
        <v>1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6</v>
      </c>
      <c r="CT471">
        <v>3</v>
      </c>
      <c r="CU471">
        <v>2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1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3</v>
      </c>
      <c r="DT471">
        <v>6</v>
      </c>
      <c r="DU471">
        <v>1</v>
      </c>
      <c r="DV471">
        <v>4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1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6</v>
      </c>
      <c r="ET471">
        <v>24</v>
      </c>
      <c r="EU471">
        <v>8</v>
      </c>
      <c r="EV471">
        <v>1</v>
      </c>
      <c r="EW471">
        <v>0</v>
      </c>
      <c r="EX471">
        <v>0</v>
      </c>
      <c r="EY471">
        <v>1</v>
      </c>
      <c r="EZ471">
        <v>0</v>
      </c>
      <c r="FA471">
        <v>0</v>
      </c>
      <c r="FB471">
        <v>0</v>
      </c>
      <c r="FC471">
        <v>0</v>
      </c>
      <c r="FD471">
        <v>3</v>
      </c>
      <c r="FE471">
        <v>3</v>
      </c>
      <c r="FF471">
        <v>0</v>
      </c>
      <c r="FG471">
        <v>1</v>
      </c>
      <c r="FH471">
        <v>5</v>
      </c>
      <c r="FI471">
        <v>0</v>
      </c>
      <c r="FJ471">
        <v>2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24</v>
      </c>
      <c r="FT471">
        <v>20</v>
      </c>
      <c r="FU471">
        <v>2</v>
      </c>
      <c r="FV471">
        <v>0</v>
      </c>
      <c r="FW471">
        <v>2</v>
      </c>
      <c r="FX471">
        <v>0</v>
      </c>
      <c r="FY471">
        <v>0</v>
      </c>
      <c r="FZ471">
        <v>4</v>
      </c>
      <c r="GA471">
        <v>3</v>
      </c>
      <c r="GB471">
        <v>1</v>
      </c>
      <c r="GC471">
        <v>1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1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1</v>
      </c>
      <c r="GQ471">
        <v>0</v>
      </c>
      <c r="GR471">
        <v>5</v>
      </c>
      <c r="GS471">
        <v>20</v>
      </c>
      <c r="GT471">
        <v>14</v>
      </c>
      <c r="GU471">
        <v>6</v>
      </c>
      <c r="GV471">
        <v>1</v>
      </c>
      <c r="GW471">
        <v>0</v>
      </c>
      <c r="GX471">
        <v>2</v>
      </c>
      <c r="GY471">
        <v>1</v>
      </c>
      <c r="GZ471">
        <v>0</v>
      </c>
      <c r="HA471">
        <v>1</v>
      </c>
      <c r="HB471">
        <v>2</v>
      </c>
      <c r="HC471">
        <v>1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14</v>
      </c>
      <c r="HT471">
        <v>3</v>
      </c>
      <c r="HU471">
        <v>2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1</v>
      </c>
      <c r="IH471">
        <v>3</v>
      </c>
    </row>
    <row r="472" spans="1:242">
      <c r="A472" t="s">
        <v>448</v>
      </c>
      <c r="B472" t="s">
        <v>441</v>
      </c>
      <c r="C472" t="str">
        <f>"081009"</f>
        <v>081009</v>
      </c>
      <c r="D472" t="s">
        <v>265</v>
      </c>
      <c r="E472">
        <v>1</v>
      </c>
      <c r="F472">
        <v>746</v>
      </c>
      <c r="G472">
        <v>570</v>
      </c>
      <c r="H472">
        <v>266</v>
      </c>
      <c r="I472">
        <v>304</v>
      </c>
      <c r="J472">
        <v>0</v>
      </c>
      <c r="K472">
        <v>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304</v>
      </c>
      <c r="T472">
        <v>0</v>
      </c>
      <c r="U472">
        <v>0</v>
      </c>
      <c r="V472">
        <v>304</v>
      </c>
      <c r="W472">
        <v>8</v>
      </c>
      <c r="X472">
        <v>8</v>
      </c>
      <c r="Y472">
        <v>0</v>
      </c>
      <c r="Z472">
        <v>0</v>
      </c>
      <c r="AA472">
        <v>296</v>
      </c>
      <c r="AB472">
        <v>120</v>
      </c>
      <c r="AC472">
        <v>22</v>
      </c>
      <c r="AD472">
        <v>16</v>
      </c>
      <c r="AE472">
        <v>22</v>
      </c>
      <c r="AF472">
        <v>12</v>
      </c>
      <c r="AG472">
        <v>5</v>
      </c>
      <c r="AH472">
        <v>1</v>
      </c>
      <c r="AI472">
        <v>2</v>
      </c>
      <c r="AJ472">
        <v>0</v>
      </c>
      <c r="AK472">
        <v>11</v>
      </c>
      <c r="AL472">
        <v>4</v>
      </c>
      <c r="AM472">
        <v>0</v>
      </c>
      <c r="AN472">
        <v>1</v>
      </c>
      <c r="AO472">
        <v>1</v>
      </c>
      <c r="AP472">
        <v>0</v>
      </c>
      <c r="AQ472">
        <v>0</v>
      </c>
      <c r="AR472">
        <v>21</v>
      </c>
      <c r="AS472">
        <v>0</v>
      </c>
      <c r="AT472">
        <v>1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1</v>
      </c>
      <c r="BA472">
        <v>120</v>
      </c>
      <c r="BB472">
        <v>56</v>
      </c>
      <c r="BC472">
        <v>21</v>
      </c>
      <c r="BD472">
        <v>25</v>
      </c>
      <c r="BE472">
        <v>0</v>
      </c>
      <c r="BF472">
        <v>0</v>
      </c>
      <c r="BG472">
        <v>2</v>
      </c>
      <c r="BH472">
        <v>1</v>
      </c>
      <c r="BI472">
        <v>0</v>
      </c>
      <c r="BJ472">
        <v>0</v>
      </c>
      <c r="BK472">
        <v>0</v>
      </c>
      <c r="BL472">
        <v>1</v>
      </c>
      <c r="BM472">
        <v>1</v>
      </c>
      <c r="BN472">
        <v>1</v>
      </c>
      <c r="BO472">
        <v>0</v>
      </c>
      <c r="BP472">
        <v>1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1</v>
      </c>
      <c r="BW472">
        <v>0</v>
      </c>
      <c r="BX472">
        <v>1</v>
      </c>
      <c r="BY472">
        <v>0</v>
      </c>
      <c r="BZ472">
        <v>1</v>
      </c>
      <c r="CA472">
        <v>56</v>
      </c>
      <c r="CB472">
        <v>17</v>
      </c>
      <c r="CC472">
        <v>7</v>
      </c>
      <c r="CD472">
        <v>0</v>
      </c>
      <c r="CE472">
        <v>0</v>
      </c>
      <c r="CF472">
        <v>3</v>
      </c>
      <c r="CG472">
        <v>0</v>
      </c>
      <c r="CH472">
        <v>0</v>
      </c>
      <c r="CI472">
        <v>0</v>
      </c>
      <c r="CJ472">
        <v>3</v>
      </c>
      <c r="CK472">
        <v>0</v>
      </c>
      <c r="CL472">
        <v>0</v>
      </c>
      <c r="CM472">
        <v>1</v>
      </c>
      <c r="CN472">
        <v>0</v>
      </c>
      <c r="CO472">
        <v>0</v>
      </c>
      <c r="CP472">
        <v>0</v>
      </c>
      <c r="CQ472">
        <v>0</v>
      </c>
      <c r="CR472">
        <v>3</v>
      </c>
      <c r="CS472">
        <v>17</v>
      </c>
      <c r="CT472">
        <v>9</v>
      </c>
      <c r="CU472">
        <v>0</v>
      </c>
      <c r="CV472">
        <v>2</v>
      </c>
      <c r="CW472">
        <v>1</v>
      </c>
      <c r="CX472">
        <v>2</v>
      </c>
      <c r="CY472">
        <v>0</v>
      </c>
      <c r="CZ472">
        <v>1</v>
      </c>
      <c r="DA472">
        <v>0</v>
      </c>
      <c r="DB472">
        <v>0</v>
      </c>
      <c r="DC472">
        <v>1</v>
      </c>
      <c r="DD472">
        <v>0</v>
      </c>
      <c r="DE472">
        <v>1</v>
      </c>
      <c r="DF472">
        <v>0</v>
      </c>
      <c r="DG472">
        <v>0</v>
      </c>
      <c r="DH472">
        <v>0</v>
      </c>
      <c r="DI472">
        <v>0</v>
      </c>
      <c r="DJ472">
        <v>1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9</v>
      </c>
      <c r="DT472">
        <v>28</v>
      </c>
      <c r="DU472">
        <v>0</v>
      </c>
      <c r="DV472">
        <v>9</v>
      </c>
      <c r="DW472">
        <v>2</v>
      </c>
      <c r="DX472">
        <v>0</v>
      </c>
      <c r="DY472">
        <v>15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1</v>
      </c>
      <c r="ER472">
        <v>1</v>
      </c>
      <c r="ES472">
        <v>28</v>
      </c>
      <c r="ET472">
        <v>22</v>
      </c>
      <c r="EU472">
        <v>7</v>
      </c>
      <c r="EV472">
        <v>4</v>
      </c>
      <c r="EW472">
        <v>0</v>
      </c>
      <c r="EX472">
        <v>0</v>
      </c>
      <c r="EY472">
        <v>2</v>
      </c>
      <c r="EZ472">
        <v>0</v>
      </c>
      <c r="FA472">
        <v>0</v>
      </c>
      <c r="FB472">
        <v>0</v>
      </c>
      <c r="FC472">
        <v>0</v>
      </c>
      <c r="FD472">
        <v>1</v>
      </c>
      <c r="FE472">
        <v>5</v>
      </c>
      <c r="FF472">
        <v>0</v>
      </c>
      <c r="FG472">
        <v>1</v>
      </c>
      <c r="FH472">
        <v>0</v>
      </c>
      <c r="FI472">
        <v>1</v>
      </c>
      <c r="FJ472">
        <v>1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22</v>
      </c>
      <c r="FT472">
        <v>31</v>
      </c>
      <c r="FU472">
        <v>6</v>
      </c>
      <c r="FV472">
        <v>2</v>
      </c>
      <c r="FW472">
        <v>0</v>
      </c>
      <c r="FX472">
        <v>0</v>
      </c>
      <c r="FY472">
        <v>3</v>
      </c>
      <c r="FZ472">
        <v>11</v>
      </c>
      <c r="GA472">
        <v>2</v>
      </c>
      <c r="GB472">
        <v>1</v>
      </c>
      <c r="GC472">
        <v>1</v>
      </c>
      <c r="GD472">
        <v>0</v>
      </c>
      <c r="GE472">
        <v>1</v>
      </c>
      <c r="GF472">
        <v>0</v>
      </c>
      <c r="GG472">
        <v>0</v>
      </c>
      <c r="GH472">
        <v>0</v>
      </c>
      <c r="GI472">
        <v>1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1</v>
      </c>
      <c r="GP472">
        <v>0</v>
      </c>
      <c r="GQ472">
        <v>0</v>
      </c>
      <c r="GR472">
        <v>2</v>
      </c>
      <c r="GS472">
        <v>31</v>
      </c>
      <c r="GT472">
        <v>13</v>
      </c>
      <c r="GU472">
        <v>9</v>
      </c>
      <c r="GV472">
        <v>1</v>
      </c>
      <c r="GW472">
        <v>0</v>
      </c>
      <c r="GX472">
        <v>1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1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1</v>
      </c>
      <c r="HS472">
        <v>13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</row>
    <row r="473" spans="1:242">
      <c r="A473" t="s">
        <v>447</v>
      </c>
      <c r="B473" t="s">
        <v>441</v>
      </c>
      <c r="C473" t="str">
        <f>"081009"</f>
        <v>081009</v>
      </c>
      <c r="D473" t="s">
        <v>265</v>
      </c>
      <c r="E473">
        <v>2</v>
      </c>
      <c r="F473">
        <v>576</v>
      </c>
      <c r="G473">
        <v>440</v>
      </c>
      <c r="H473">
        <v>232</v>
      </c>
      <c r="I473">
        <v>208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208</v>
      </c>
      <c r="T473">
        <v>0</v>
      </c>
      <c r="U473">
        <v>0</v>
      </c>
      <c r="V473">
        <v>208</v>
      </c>
      <c r="W473">
        <v>8</v>
      </c>
      <c r="X473">
        <v>5</v>
      </c>
      <c r="Y473">
        <v>3</v>
      </c>
      <c r="Z473">
        <v>0</v>
      </c>
      <c r="AA473">
        <v>200</v>
      </c>
      <c r="AB473">
        <v>60</v>
      </c>
      <c r="AC473">
        <v>13</v>
      </c>
      <c r="AD473">
        <v>15</v>
      </c>
      <c r="AE473">
        <v>11</v>
      </c>
      <c r="AF473">
        <v>0</v>
      </c>
      <c r="AG473">
        <v>7</v>
      </c>
      <c r="AH473">
        <v>0</v>
      </c>
      <c r="AI473">
        <v>0</v>
      </c>
      <c r="AJ473">
        <v>0</v>
      </c>
      <c r="AK473">
        <v>4</v>
      </c>
      <c r="AL473">
        <v>1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4</v>
      </c>
      <c r="AS473">
        <v>0</v>
      </c>
      <c r="AT473">
        <v>0</v>
      </c>
      <c r="AU473">
        <v>0</v>
      </c>
      <c r="AV473">
        <v>1</v>
      </c>
      <c r="AW473">
        <v>0</v>
      </c>
      <c r="AX473">
        <v>0</v>
      </c>
      <c r="AY473">
        <v>0</v>
      </c>
      <c r="AZ473">
        <v>3</v>
      </c>
      <c r="BA473">
        <v>60</v>
      </c>
      <c r="BB473">
        <v>28</v>
      </c>
      <c r="BC473">
        <v>8</v>
      </c>
      <c r="BD473">
        <v>14</v>
      </c>
      <c r="BE473">
        <v>1</v>
      </c>
      <c r="BF473">
        <v>2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1</v>
      </c>
      <c r="BT473">
        <v>0</v>
      </c>
      <c r="BU473">
        <v>0</v>
      </c>
      <c r="BV473">
        <v>2</v>
      </c>
      <c r="BW473">
        <v>0</v>
      </c>
      <c r="BX473">
        <v>0</v>
      </c>
      <c r="BY473">
        <v>0</v>
      </c>
      <c r="BZ473">
        <v>0</v>
      </c>
      <c r="CA473">
        <v>28</v>
      </c>
      <c r="CB473">
        <v>7</v>
      </c>
      <c r="CC473">
        <v>3</v>
      </c>
      <c r="CD473">
        <v>1</v>
      </c>
      <c r="CE473">
        <v>0</v>
      </c>
      <c r="CF473">
        <v>0</v>
      </c>
      <c r="CG473">
        <v>1</v>
      </c>
      <c r="CH473">
        <v>0</v>
      </c>
      <c r="CI473">
        <v>0</v>
      </c>
      <c r="CJ473">
        <v>1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1</v>
      </c>
      <c r="CS473">
        <v>7</v>
      </c>
      <c r="CT473">
        <v>13</v>
      </c>
      <c r="CU473">
        <v>10</v>
      </c>
      <c r="CV473">
        <v>0</v>
      </c>
      <c r="CW473">
        <v>1</v>
      </c>
      <c r="CX473">
        <v>0</v>
      </c>
      <c r="CY473">
        <v>0</v>
      </c>
      <c r="CZ473">
        <v>1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1</v>
      </c>
      <c r="DR473">
        <v>0</v>
      </c>
      <c r="DS473">
        <v>13</v>
      </c>
      <c r="DT473">
        <v>21</v>
      </c>
      <c r="DU473">
        <v>4</v>
      </c>
      <c r="DV473">
        <v>10</v>
      </c>
      <c r="DW473">
        <v>1</v>
      </c>
      <c r="DX473">
        <v>0</v>
      </c>
      <c r="DY473">
        <v>4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1</v>
      </c>
      <c r="EP473">
        <v>0</v>
      </c>
      <c r="EQ473">
        <v>0</v>
      </c>
      <c r="ER473">
        <v>1</v>
      </c>
      <c r="ES473">
        <v>21</v>
      </c>
      <c r="ET473">
        <v>28</v>
      </c>
      <c r="EU473">
        <v>8</v>
      </c>
      <c r="EV473">
        <v>1</v>
      </c>
      <c r="EW473">
        <v>0</v>
      </c>
      <c r="EX473">
        <v>0</v>
      </c>
      <c r="EY473">
        <v>1</v>
      </c>
      <c r="EZ473">
        <v>0</v>
      </c>
      <c r="FA473">
        <v>0</v>
      </c>
      <c r="FB473">
        <v>3</v>
      </c>
      <c r="FC473">
        <v>1</v>
      </c>
      <c r="FD473">
        <v>3</v>
      </c>
      <c r="FE473">
        <v>7</v>
      </c>
      <c r="FF473">
        <v>0</v>
      </c>
      <c r="FG473">
        <v>0</v>
      </c>
      <c r="FH473">
        <v>0</v>
      </c>
      <c r="FI473">
        <v>1</v>
      </c>
      <c r="FJ473">
        <v>1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2</v>
      </c>
      <c r="FR473">
        <v>0</v>
      </c>
      <c r="FS473">
        <v>28</v>
      </c>
      <c r="FT473">
        <v>25</v>
      </c>
      <c r="FU473">
        <v>3</v>
      </c>
      <c r="FV473">
        <v>1</v>
      </c>
      <c r="FW473">
        <v>7</v>
      </c>
      <c r="FX473">
        <v>0</v>
      </c>
      <c r="FY473">
        <v>0</v>
      </c>
      <c r="FZ473">
        <v>5</v>
      </c>
      <c r="GA473">
        <v>0</v>
      </c>
      <c r="GB473">
        <v>0</v>
      </c>
      <c r="GC473">
        <v>0</v>
      </c>
      <c r="GD473">
        <v>1</v>
      </c>
      <c r="GE473">
        <v>0</v>
      </c>
      <c r="GF473">
        <v>2</v>
      </c>
      <c r="GG473">
        <v>3</v>
      </c>
      <c r="GH473">
        <v>0</v>
      </c>
      <c r="GI473">
        <v>0</v>
      </c>
      <c r="GJ473">
        <v>0</v>
      </c>
      <c r="GK473">
        <v>0</v>
      </c>
      <c r="GL473">
        <v>1</v>
      </c>
      <c r="GM473">
        <v>0</v>
      </c>
      <c r="GN473">
        <v>0</v>
      </c>
      <c r="GO473">
        <v>0</v>
      </c>
      <c r="GP473">
        <v>0</v>
      </c>
      <c r="GQ473">
        <v>2</v>
      </c>
      <c r="GR473">
        <v>0</v>
      </c>
      <c r="GS473">
        <v>25</v>
      </c>
      <c r="GT473">
        <v>17</v>
      </c>
      <c r="GU473">
        <v>13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1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1</v>
      </c>
      <c r="HM473">
        <v>0</v>
      </c>
      <c r="HN473">
        <v>1</v>
      </c>
      <c r="HO473">
        <v>0</v>
      </c>
      <c r="HP473">
        <v>0</v>
      </c>
      <c r="HQ473">
        <v>0</v>
      </c>
      <c r="HR473">
        <v>1</v>
      </c>
      <c r="HS473">
        <v>17</v>
      </c>
      <c r="HT473">
        <v>1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1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1</v>
      </c>
    </row>
    <row r="474" spans="1:242">
      <c r="A474" t="s">
        <v>446</v>
      </c>
      <c r="B474" t="s">
        <v>441</v>
      </c>
      <c r="C474" t="str">
        <f>"081009"</f>
        <v>081009</v>
      </c>
      <c r="D474" t="s">
        <v>265</v>
      </c>
      <c r="E474">
        <v>3</v>
      </c>
      <c r="F474">
        <v>1063</v>
      </c>
      <c r="G474">
        <v>800</v>
      </c>
      <c r="H474">
        <v>423</v>
      </c>
      <c r="I474">
        <v>377</v>
      </c>
      <c r="J474">
        <v>0</v>
      </c>
      <c r="K474">
        <v>3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377</v>
      </c>
      <c r="T474">
        <v>0</v>
      </c>
      <c r="U474">
        <v>0</v>
      </c>
      <c r="V474">
        <v>377</v>
      </c>
      <c r="W474">
        <v>10</v>
      </c>
      <c r="X474">
        <v>7</v>
      </c>
      <c r="Y474">
        <v>3</v>
      </c>
      <c r="Z474">
        <v>0</v>
      </c>
      <c r="AA474">
        <v>367</v>
      </c>
      <c r="AB474">
        <v>105</v>
      </c>
      <c r="AC474">
        <v>18</v>
      </c>
      <c r="AD474">
        <v>22</v>
      </c>
      <c r="AE474">
        <v>19</v>
      </c>
      <c r="AF474">
        <v>8</v>
      </c>
      <c r="AG474">
        <v>9</v>
      </c>
      <c r="AH474">
        <v>3</v>
      </c>
      <c r="AI474">
        <v>2</v>
      </c>
      <c r="AJ474">
        <v>2</v>
      </c>
      <c r="AK474">
        <v>2</v>
      </c>
      <c r="AL474">
        <v>1</v>
      </c>
      <c r="AM474">
        <v>0</v>
      </c>
      <c r="AN474">
        <v>0</v>
      </c>
      <c r="AO474">
        <v>0</v>
      </c>
      <c r="AP474">
        <v>1</v>
      </c>
      <c r="AQ474">
        <v>0</v>
      </c>
      <c r="AR474">
        <v>9</v>
      </c>
      <c r="AS474">
        <v>4</v>
      </c>
      <c r="AT474">
        <v>1</v>
      </c>
      <c r="AU474">
        <v>0</v>
      </c>
      <c r="AV474">
        <v>0</v>
      </c>
      <c r="AW474">
        <v>1</v>
      </c>
      <c r="AX474">
        <v>0</v>
      </c>
      <c r="AY474">
        <v>1</v>
      </c>
      <c r="AZ474">
        <v>2</v>
      </c>
      <c r="BA474">
        <v>105</v>
      </c>
      <c r="BB474">
        <v>111</v>
      </c>
      <c r="BC474">
        <v>43</v>
      </c>
      <c r="BD474">
        <v>36</v>
      </c>
      <c r="BE474">
        <v>1</v>
      </c>
      <c r="BF474">
        <v>2</v>
      </c>
      <c r="BG474">
        <v>9</v>
      </c>
      <c r="BH474">
        <v>0</v>
      </c>
      <c r="BI474">
        <v>1</v>
      </c>
      <c r="BJ474">
        <v>0</v>
      </c>
      <c r="BK474">
        <v>2</v>
      </c>
      <c r="BL474">
        <v>1</v>
      </c>
      <c r="BM474">
        <v>0</v>
      </c>
      <c r="BN474">
        <v>0</v>
      </c>
      <c r="BO474">
        <v>1</v>
      </c>
      <c r="BP474">
        <v>2</v>
      </c>
      <c r="BQ474">
        <v>0</v>
      </c>
      <c r="BR474">
        <v>0</v>
      </c>
      <c r="BS474">
        <v>1</v>
      </c>
      <c r="BT474">
        <v>0</v>
      </c>
      <c r="BU474">
        <v>2</v>
      </c>
      <c r="BV474">
        <v>8</v>
      </c>
      <c r="BW474">
        <v>1</v>
      </c>
      <c r="BX474">
        <v>0</v>
      </c>
      <c r="BY474">
        <v>0</v>
      </c>
      <c r="BZ474">
        <v>1</v>
      </c>
      <c r="CA474">
        <v>111</v>
      </c>
      <c r="CB474">
        <v>17</v>
      </c>
      <c r="CC474">
        <v>11</v>
      </c>
      <c r="CD474">
        <v>2</v>
      </c>
      <c r="CE474">
        <v>0</v>
      </c>
      <c r="CF474">
        <v>1</v>
      </c>
      <c r="CG474">
        <v>0</v>
      </c>
      <c r="CH474">
        <v>0</v>
      </c>
      <c r="CI474">
        <v>1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2</v>
      </c>
      <c r="CS474">
        <v>17</v>
      </c>
      <c r="CT474">
        <v>17</v>
      </c>
      <c r="CU474">
        <v>6</v>
      </c>
      <c r="CV474">
        <v>0</v>
      </c>
      <c r="CW474">
        <v>0</v>
      </c>
      <c r="CX474">
        <v>1</v>
      </c>
      <c r="CY474">
        <v>1</v>
      </c>
      <c r="CZ474">
        <v>1</v>
      </c>
      <c r="DA474">
        <v>2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2</v>
      </c>
      <c r="DJ474">
        <v>2</v>
      </c>
      <c r="DK474">
        <v>0</v>
      </c>
      <c r="DL474">
        <v>0</v>
      </c>
      <c r="DM474">
        <v>0</v>
      </c>
      <c r="DN474">
        <v>1</v>
      </c>
      <c r="DO474">
        <v>0</v>
      </c>
      <c r="DP474">
        <v>0</v>
      </c>
      <c r="DQ474">
        <v>0</v>
      </c>
      <c r="DR474">
        <v>1</v>
      </c>
      <c r="DS474">
        <v>17</v>
      </c>
      <c r="DT474">
        <v>19</v>
      </c>
      <c r="DU474">
        <v>1</v>
      </c>
      <c r="DV474">
        <v>5</v>
      </c>
      <c r="DW474">
        <v>0</v>
      </c>
      <c r="DX474">
        <v>1</v>
      </c>
      <c r="DY474">
        <v>11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1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19</v>
      </c>
      <c r="ET474">
        <v>25</v>
      </c>
      <c r="EU474">
        <v>12</v>
      </c>
      <c r="EV474">
        <v>1</v>
      </c>
      <c r="EW474">
        <v>1</v>
      </c>
      <c r="EX474">
        <v>0</v>
      </c>
      <c r="EY474">
        <v>1</v>
      </c>
      <c r="EZ474">
        <v>0</v>
      </c>
      <c r="FA474">
        <v>0</v>
      </c>
      <c r="FB474">
        <v>0</v>
      </c>
      <c r="FC474">
        <v>1</v>
      </c>
      <c r="FD474">
        <v>0</v>
      </c>
      <c r="FE474">
        <v>7</v>
      </c>
      <c r="FF474">
        <v>0</v>
      </c>
      <c r="FG474">
        <v>0</v>
      </c>
      <c r="FH474">
        <v>1</v>
      </c>
      <c r="FI474">
        <v>1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25</v>
      </c>
      <c r="FT474">
        <v>43</v>
      </c>
      <c r="FU474">
        <v>9</v>
      </c>
      <c r="FV474">
        <v>1</v>
      </c>
      <c r="FW474">
        <v>0</v>
      </c>
      <c r="FX474">
        <v>4</v>
      </c>
      <c r="FY474">
        <v>1</v>
      </c>
      <c r="FZ474">
        <v>17</v>
      </c>
      <c r="GA474">
        <v>1</v>
      </c>
      <c r="GB474">
        <v>3</v>
      </c>
      <c r="GC474">
        <v>0</v>
      </c>
      <c r="GD474">
        <v>0</v>
      </c>
      <c r="GE474">
        <v>1</v>
      </c>
      <c r="GF474">
        <v>1</v>
      </c>
      <c r="GG474">
        <v>0</v>
      </c>
      <c r="GH474">
        <v>0</v>
      </c>
      <c r="GI474">
        <v>0</v>
      </c>
      <c r="GJ474">
        <v>0</v>
      </c>
      <c r="GK474">
        <v>1</v>
      </c>
      <c r="GL474">
        <v>0</v>
      </c>
      <c r="GM474">
        <v>0</v>
      </c>
      <c r="GN474">
        <v>0</v>
      </c>
      <c r="GO474">
        <v>2</v>
      </c>
      <c r="GP474">
        <v>1</v>
      </c>
      <c r="GQ474">
        <v>0</v>
      </c>
      <c r="GR474">
        <v>1</v>
      </c>
      <c r="GS474">
        <v>43</v>
      </c>
      <c r="GT474">
        <v>25</v>
      </c>
      <c r="GU474">
        <v>18</v>
      </c>
      <c r="GV474">
        <v>0</v>
      </c>
      <c r="GW474">
        <v>1</v>
      </c>
      <c r="GX474">
        <v>1</v>
      </c>
      <c r="GY474">
        <v>0</v>
      </c>
      <c r="GZ474">
        <v>2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2</v>
      </c>
      <c r="HO474">
        <v>0</v>
      </c>
      <c r="HP474">
        <v>0</v>
      </c>
      <c r="HQ474">
        <v>0</v>
      </c>
      <c r="HR474">
        <v>1</v>
      </c>
      <c r="HS474">
        <v>25</v>
      </c>
      <c r="HT474">
        <v>5</v>
      </c>
      <c r="HU474">
        <v>1</v>
      </c>
      <c r="HV474">
        <v>1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1</v>
      </c>
      <c r="ID474">
        <v>0</v>
      </c>
      <c r="IE474">
        <v>1</v>
      </c>
      <c r="IF474">
        <v>0</v>
      </c>
      <c r="IG474">
        <v>1</v>
      </c>
      <c r="IH474">
        <v>5</v>
      </c>
    </row>
    <row r="475" spans="1:242">
      <c r="A475" t="s">
        <v>445</v>
      </c>
      <c r="B475" t="s">
        <v>441</v>
      </c>
      <c r="C475" t="str">
        <f>"081009"</f>
        <v>081009</v>
      </c>
      <c r="D475" t="s">
        <v>265</v>
      </c>
      <c r="E475">
        <v>4</v>
      </c>
      <c r="F475">
        <v>544</v>
      </c>
      <c r="G475">
        <v>410</v>
      </c>
      <c r="H475">
        <v>238</v>
      </c>
      <c r="I475">
        <v>172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172</v>
      </c>
      <c r="T475">
        <v>0</v>
      </c>
      <c r="U475">
        <v>0</v>
      </c>
      <c r="V475">
        <v>172</v>
      </c>
      <c r="W475">
        <v>12</v>
      </c>
      <c r="X475">
        <v>9</v>
      </c>
      <c r="Y475">
        <v>3</v>
      </c>
      <c r="Z475">
        <v>0</v>
      </c>
      <c r="AA475">
        <v>160</v>
      </c>
      <c r="AB475">
        <v>30</v>
      </c>
      <c r="AC475">
        <v>5</v>
      </c>
      <c r="AD475">
        <v>5</v>
      </c>
      <c r="AE475">
        <v>3</v>
      </c>
      <c r="AF475">
        <v>1</v>
      </c>
      <c r="AG475">
        <v>3</v>
      </c>
      <c r="AH475">
        <v>0</v>
      </c>
      <c r="AI475">
        <v>0</v>
      </c>
      <c r="AJ475">
        <v>0</v>
      </c>
      <c r="AK475">
        <v>9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2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1</v>
      </c>
      <c r="AZ475">
        <v>0</v>
      </c>
      <c r="BA475">
        <v>30</v>
      </c>
      <c r="BB475">
        <v>43</v>
      </c>
      <c r="BC475">
        <v>16</v>
      </c>
      <c r="BD475">
        <v>9</v>
      </c>
      <c r="BE475">
        <v>0</v>
      </c>
      <c r="BF475">
        <v>2</v>
      </c>
      <c r="BG475">
        <v>1</v>
      </c>
      <c r="BH475">
        <v>0</v>
      </c>
      <c r="BI475">
        <v>1</v>
      </c>
      <c r="BJ475">
        <v>0</v>
      </c>
      <c r="BK475">
        <v>0</v>
      </c>
      <c r="BL475">
        <v>0</v>
      </c>
      <c r="BM475">
        <v>0</v>
      </c>
      <c r="BN475">
        <v>1</v>
      </c>
      <c r="BO475">
        <v>0</v>
      </c>
      <c r="BP475">
        <v>0</v>
      </c>
      <c r="BQ475">
        <v>0</v>
      </c>
      <c r="BR475">
        <v>0</v>
      </c>
      <c r="BS475">
        <v>2</v>
      </c>
      <c r="BT475">
        <v>0</v>
      </c>
      <c r="BU475">
        <v>2</v>
      </c>
      <c r="BV475">
        <v>5</v>
      </c>
      <c r="BW475">
        <v>1</v>
      </c>
      <c r="BX475">
        <v>0</v>
      </c>
      <c r="BY475">
        <v>0</v>
      </c>
      <c r="BZ475">
        <v>3</v>
      </c>
      <c r="CA475">
        <v>43</v>
      </c>
      <c r="CB475">
        <v>3</v>
      </c>
      <c r="CC475">
        <v>1</v>
      </c>
      <c r="CD475">
        <v>0</v>
      </c>
      <c r="CE475">
        <v>1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1</v>
      </c>
      <c r="CO475">
        <v>0</v>
      </c>
      <c r="CP475">
        <v>0</v>
      </c>
      <c r="CQ475">
        <v>0</v>
      </c>
      <c r="CR475">
        <v>0</v>
      </c>
      <c r="CS475">
        <v>3</v>
      </c>
      <c r="CT475">
        <v>7</v>
      </c>
      <c r="CU475">
        <v>1</v>
      </c>
      <c r="CV475">
        <v>1</v>
      </c>
      <c r="CW475">
        <v>1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1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2</v>
      </c>
      <c r="DK475">
        <v>0</v>
      </c>
      <c r="DL475">
        <v>1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7</v>
      </c>
      <c r="DT475">
        <v>38</v>
      </c>
      <c r="DU475">
        <v>1</v>
      </c>
      <c r="DV475">
        <v>3</v>
      </c>
      <c r="DW475">
        <v>0</v>
      </c>
      <c r="DX475">
        <v>0</v>
      </c>
      <c r="DY475">
        <v>31</v>
      </c>
      <c r="DZ475">
        <v>0</v>
      </c>
      <c r="EA475">
        <v>0</v>
      </c>
      <c r="EB475">
        <v>1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1</v>
      </c>
      <c r="EL475">
        <v>0</v>
      </c>
      <c r="EM475">
        <v>0</v>
      </c>
      <c r="EN475">
        <v>0</v>
      </c>
      <c r="EO475">
        <v>1</v>
      </c>
      <c r="EP475">
        <v>0</v>
      </c>
      <c r="EQ475">
        <v>0</v>
      </c>
      <c r="ER475">
        <v>0</v>
      </c>
      <c r="ES475">
        <v>38</v>
      </c>
      <c r="ET475">
        <v>24</v>
      </c>
      <c r="EU475">
        <v>9</v>
      </c>
      <c r="EV475">
        <v>0</v>
      </c>
      <c r="EW475">
        <v>1</v>
      </c>
      <c r="EX475">
        <v>1</v>
      </c>
      <c r="EY475">
        <v>2</v>
      </c>
      <c r="EZ475">
        <v>0</v>
      </c>
      <c r="FA475">
        <v>0</v>
      </c>
      <c r="FB475">
        <v>0</v>
      </c>
      <c r="FC475">
        <v>0</v>
      </c>
      <c r="FD475">
        <v>6</v>
      </c>
      <c r="FE475">
        <v>0</v>
      </c>
      <c r="FF475">
        <v>0</v>
      </c>
      <c r="FG475">
        <v>0</v>
      </c>
      <c r="FH475">
        <v>0</v>
      </c>
      <c r="FI475">
        <v>1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1</v>
      </c>
      <c r="FR475">
        <v>3</v>
      </c>
      <c r="FS475">
        <v>24</v>
      </c>
      <c r="FT475">
        <v>8</v>
      </c>
      <c r="FU475">
        <v>1</v>
      </c>
      <c r="FV475">
        <v>0</v>
      </c>
      <c r="FW475">
        <v>1</v>
      </c>
      <c r="FX475">
        <v>0</v>
      </c>
      <c r="FY475">
        <v>1</v>
      </c>
      <c r="FZ475">
        <v>0</v>
      </c>
      <c r="GA475">
        <v>1</v>
      </c>
      <c r="GB475">
        <v>0</v>
      </c>
      <c r="GC475">
        <v>1</v>
      </c>
      <c r="GD475">
        <v>0</v>
      </c>
      <c r="GE475">
        <v>0</v>
      </c>
      <c r="GF475">
        <v>1</v>
      </c>
      <c r="GG475">
        <v>0</v>
      </c>
      <c r="GH475">
        <v>0</v>
      </c>
      <c r="GI475">
        <v>1</v>
      </c>
      <c r="GJ475">
        <v>0</v>
      </c>
      <c r="GK475">
        <v>0</v>
      </c>
      <c r="GL475">
        <v>0</v>
      </c>
      <c r="GM475">
        <v>0</v>
      </c>
      <c r="GN475">
        <v>1</v>
      </c>
      <c r="GO475">
        <v>0</v>
      </c>
      <c r="GP475">
        <v>0</v>
      </c>
      <c r="GQ475">
        <v>0</v>
      </c>
      <c r="GR475">
        <v>0</v>
      </c>
      <c r="GS475">
        <v>8</v>
      </c>
      <c r="GT475">
        <v>5</v>
      </c>
      <c r="GU475">
        <v>4</v>
      </c>
      <c r="GV475">
        <v>0</v>
      </c>
      <c r="GW475">
        <v>1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5</v>
      </c>
      <c r="HT475">
        <v>2</v>
      </c>
      <c r="HU475">
        <v>1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1</v>
      </c>
      <c r="IH475">
        <v>2</v>
      </c>
    </row>
    <row r="476" spans="1:242">
      <c r="A476" t="s">
        <v>444</v>
      </c>
      <c r="B476" t="s">
        <v>441</v>
      </c>
      <c r="C476" t="str">
        <f>"081009"</f>
        <v>081009</v>
      </c>
      <c r="D476" t="s">
        <v>265</v>
      </c>
      <c r="E476">
        <v>5</v>
      </c>
      <c r="F476">
        <v>697</v>
      </c>
      <c r="G476">
        <v>530</v>
      </c>
      <c r="H476">
        <v>290</v>
      </c>
      <c r="I476">
        <v>240</v>
      </c>
      <c r="J476">
        <v>0</v>
      </c>
      <c r="K476">
        <v>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240</v>
      </c>
      <c r="T476">
        <v>0</v>
      </c>
      <c r="U476">
        <v>0</v>
      </c>
      <c r="V476">
        <v>240</v>
      </c>
      <c r="W476">
        <v>12</v>
      </c>
      <c r="X476">
        <v>9</v>
      </c>
      <c r="Y476">
        <v>3</v>
      </c>
      <c r="Z476">
        <v>0</v>
      </c>
      <c r="AA476">
        <v>228</v>
      </c>
      <c r="AB476">
        <v>72</v>
      </c>
      <c r="AC476">
        <v>12</v>
      </c>
      <c r="AD476">
        <v>8</v>
      </c>
      <c r="AE476">
        <v>19</v>
      </c>
      <c r="AF476">
        <v>2</v>
      </c>
      <c r="AG476">
        <v>6</v>
      </c>
      <c r="AH476">
        <v>1</v>
      </c>
      <c r="AI476">
        <v>0</v>
      </c>
      <c r="AJ476">
        <v>0</v>
      </c>
      <c r="AK476">
        <v>1</v>
      </c>
      <c r="AL476">
        <v>1</v>
      </c>
      <c r="AM476">
        <v>3</v>
      </c>
      <c r="AN476">
        <v>1</v>
      </c>
      <c r="AO476">
        <v>0</v>
      </c>
      <c r="AP476">
        <v>0</v>
      </c>
      <c r="AQ476">
        <v>0</v>
      </c>
      <c r="AR476">
        <v>16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2</v>
      </c>
      <c r="BA476">
        <v>72</v>
      </c>
      <c r="BB476">
        <v>52</v>
      </c>
      <c r="BC476">
        <v>15</v>
      </c>
      <c r="BD476">
        <v>18</v>
      </c>
      <c r="BE476">
        <v>3</v>
      </c>
      <c r="BF476">
        <v>2</v>
      </c>
      <c r="BG476">
        <v>1</v>
      </c>
      <c r="BH476">
        <v>1</v>
      </c>
      <c r="BI476">
        <v>0</v>
      </c>
      <c r="BJ476">
        <v>0</v>
      </c>
      <c r="BK476">
        <v>2</v>
      </c>
      <c r="BL476">
        <v>1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1</v>
      </c>
      <c r="BS476">
        <v>1</v>
      </c>
      <c r="BT476">
        <v>0</v>
      </c>
      <c r="BU476">
        <v>0</v>
      </c>
      <c r="BV476">
        <v>4</v>
      </c>
      <c r="BW476">
        <v>0</v>
      </c>
      <c r="BX476">
        <v>1</v>
      </c>
      <c r="BY476">
        <v>0</v>
      </c>
      <c r="BZ476">
        <v>2</v>
      </c>
      <c r="CA476">
        <v>52</v>
      </c>
      <c r="CB476">
        <v>10</v>
      </c>
      <c r="CC476">
        <v>2</v>
      </c>
      <c r="CD476">
        <v>1</v>
      </c>
      <c r="CE476">
        <v>5</v>
      </c>
      <c r="CF476">
        <v>0</v>
      </c>
      <c r="CG476">
        <v>1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1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10</v>
      </c>
      <c r="CT476">
        <v>10</v>
      </c>
      <c r="CU476">
        <v>3</v>
      </c>
      <c r="CV476">
        <v>0</v>
      </c>
      <c r="CW476">
        <v>2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1</v>
      </c>
      <c r="DD476">
        <v>0</v>
      </c>
      <c r="DE476">
        <v>0</v>
      </c>
      <c r="DF476">
        <v>0</v>
      </c>
      <c r="DG476">
        <v>2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2</v>
      </c>
      <c r="DR476">
        <v>0</v>
      </c>
      <c r="DS476">
        <v>10</v>
      </c>
      <c r="DT476">
        <v>35</v>
      </c>
      <c r="DU476">
        <v>1</v>
      </c>
      <c r="DV476">
        <v>1</v>
      </c>
      <c r="DW476">
        <v>1</v>
      </c>
      <c r="DX476">
        <v>1</v>
      </c>
      <c r="DY476">
        <v>18</v>
      </c>
      <c r="DZ476">
        <v>0</v>
      </c>
      <c r="EA476">
        <v>2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1</v>
      </c>
      <c r="EI476">
        <v>0</v>
      </c>
      <c r="EJ476">
        <v>0</v>
      </c>
      <c r="EK476">
        <v>0</v>
      </c>
      <c r="EL476">
        <v>0</v>
      </c>
      <c r="EM476">
        <v>1</v>
      </c>
      <c r="EN476">
        <v>0</v>
      </c>
      <c r="EO476">
        <v>9</v>
      </c>
      <c r="EP476">
        <v>0</v>
      </c>
      <c r="EQ476">
        <v>0</v>
      </c>
      <c r="ER476">
        <v>0</v>
      </c>
      <c r="ES476">
        <v>35</v>
      </c>
      <c r="ET476">
        <v>6</v>
      </c>
      <c r="EU476">
        <v>2</v>
      </c>
      <c r="EV476">
        <v>1</v>
      </c>
      <c r="EW476">
        <v>0</v>
      </c>
      <c r="EX476">
        <v>0</v>
      </c>
      <c r="EY476">
        <v>1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1</v>
      </c>
      <c r="FM476">
        <v>0</v>
      </c>
      <c r="FN476">
        <v>0</v>
      </c>
      <c r="FO476">
        <v>0</v>
      </c>
      <c r="FP476">
        <v>0</v>
      </c>
      <c r="FQ476">
        <v>1</v>
      </c>
      <c r="FR476">
        <v>0</v>
      </c>
      <c r="FS476">
        <v>6</v>
      </c>
      <c r="FT476">
        <v>33</v>
      </c>
      <c r="FU476">
        <v>7</v>
      </c>
      <c r="FV476">
        <v>0</v>
      </c>
      <c r="FW476">
        <v>1</v>
      </c>
      <c r="FX476">
        <v>3</v>
      </c>
      <c r="FY476">
        <v>1</v>
      </c>
      <c r="FZ476">
        <v>5</v>
      </c>
      <c r="GA476">
        <v>10</v>
      </c>
      <c r="GB476">
        <v>2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2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1</v>
      </c>
      <c r="GQ476">
        <v>0</v>
      </c>
      <c r="GR476">
        <v>1</v>
      </c>
      <c r="GS476">
        <v>33</v>
      </c>
      <c r="GT476">
        <v>10</v>
      </c>
      <c r="GU476">
        <v>3</v>
      </c>
      <c r="GV476">
        <v>0</v>
      </c>
      <c r="GW476">
        <v>0</v>
      </c>
      <c r="GX476">
        <v>1</v>
      </c>
      <c r="GY476">
        <v>0</v>
      </c>
      <c r="GZ476">
        <v>0</v>
      </c>
      <c r="HA476">
        <v>0</v>
      </c>
      <c r="HB476">
        <v>3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2</v>
      </c>
      <c r="HO476">
        <v>0</v>
      </c>
      <c r="HP476">
        <v>0</v>
      </c>
      <c r="HQ476">
        <v>1</v>
      </c>
      <c r="HR476">
        <v>0</v>
      </c>
      <c r="HS476">
        <v>10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</row>
    <row r="477" spans="1:242">
      <c r="A477" t="s">
        <v>443</v>
      </c>
      <c r="B477" t="s">
        <v>441</v>
      </c>
      <c r="C477" t="str">
        <f>"081009"</f>
        <v>081009</v>
      </c>
      <c r="D477" t="s">
        <v>265</v>
      </c>
      <c r="E477">
        <v>6</v>
      </c>
      <c r="F477">
        <v>787</v>
      </c>
      <c r="G477">
        <v>600</v>
      </c>
      <c r="H477">
        <v>354</v>
      </c>
      <c r="I477">
        <v>246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246</v>
      </c>
      <c r="T477">
        <v>0</v>
      </c>
      <c r="U477">
        <v>0</v>
      </c>
      <c r="V477">
        <v>246</v>
      </c>
      <c r="W477">
        <v>5</v>
      </c>
      <c r="X477">
        <v>4</v>
      </c>
      <c r="Y477">
        <v>1</v>
      </c>
      <c r="Z477">
        <v>0</v>
      </c>
      <c r="AA477">
        <v>241</v>
      </c>
      <c r="AB477">
        <v>58</v>
      </c>
      <c r="AC477">
        <v>15</v>
      </c>
      <c r="AD477">
        <v>7</v>
      </c>
      <c r="AE477">
        <v>9</v>
      </c>
      <c r="AF477">
        <v>3</v>
      </c>
      <c r="AG477">
        <v>2</v>
      </c>
      <c r="AH477">
        <v>0</v>
      </c>
      <c r="AI477">
        <v>1</v>
      </c>
      <c r="AJ477">
        <v>1</v>
      </c>
      <c r="AK477">
        <v>10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3</v>
      </c>
      <c r="AS477">
        <v>2</v>
      </c>
      <c r="AT477">
        <v>1</v>
      </c>
      <c r="AU477">
        <v>0</v>
      </c>
      <c r="AV477">
        <v>1</v>
      </c>
      <c r="AW477">
        <v>0</v>
      </c>
      <c r="AX477">
        <v>3</v>
      </c>
      <c r="AY477">
        <v>0</v>
      </c>
      <c r="AZ477">
        <v>0</v>
      </c>
      <c r="BA477">
        <v>58</v>
      </c>
      <c r="BB477">
        <v>48</v>
      </c>
      <c r="BC477">
        <v>15</v>
      </c>
      <c r="BD477">
        <v>20</v>
      </c>
      <c r="BE477">
        <v>0</v>
      </c>
      <c r="BF477">
        <v>0</v>
      </c>
      <c r="BG477">
        <v>2</v>
      </c>
      <c r="BH477">
        <v>0</v>
      </c>
      <c r="BI477">
        <v>2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4</v>
      </c>
      <c r="BT477">
        <v>0</v>
      </c>
      <c r="BU477">
        <v>0</v>
      </c>
      <c r="BV477">
        <v>3</v>
      </c>
      <c r="BW477">
        <v>2</v>
      </c>
      <c r="BX477">
        <v>0</v>
      </c>
      <c r="BY477">
        <v>0</v>
      </c>
      <c r="BZ477">
        <v>0</v>
      </c>
      <c r="CA477">
        <v>48</v>
      </c>
      <c r="CB477">
        <v>13</v>
      </c>
      <c r="CC477">
        <v>4</v>
      </c>
      <c r="CD477">
        <v>1</v>
      </c>
      <c r="CE477">
        <v>0</v>
      </c>
      <c r="CF477">
        <v>0</v>
      </c>
      <c r="CG477">
        <v>1</v>
      </c>
      <c r="CH477">
        <v>2</v>
      </c>
      <c r="CI477">
        <v>0</v>
      </c>
      <c r="CJ477">
        <v>1</v>
      </c>
      <c r="CK477">
        <v>0</v>
      </c>
      <c r="CL477">
        <v>0</v>
      </c>
      <c r="CM477">
        <v>1</v>
      </c>
      <c r="CN477">
        <v>1</v>
      </c>
      <c r="CO477">
        <v>0</v>
      </c>
      <c r="CP477">
        <v>0</v>
      </c>
      <c r="CQ477">
        <v>1</v>
      </c>
      <c r="CR477">
        <v>1</v>
      </c>
      <c r="CS477">
        <v>13</v>
      </c>
      <c r="CT477">
        <v>17</v>
      </c>
      <c r="CU477">
        <v>9</v>
      </c>
      <c r="CV477">
        <v>0</v>
      </c>
      <c r="CW477">
        <v>1</v>
      </c>
      <c r="CX477">
        <v>0</v>
      </c>
      <c r="CY477">
        <v>1</v>
      </c>
      <c r="CZ477">
        <v>0</v>
      </c>
      <c r="DA477">
        <v>0</v>
      </c>
      <c r="DB477">
        <v>0</v>
      </c>
      <c r="DC477">
        <v>2</v>
      </c>
      <c r="DD477">
        <v>0</v>
      </c>
      <c r="DE477">
        <v>1</v>
      </c>
      <c r="DF477">
        <v>0</v>
      </c>
      <c r="DG477">
        <v>2</v>
      </c>
      <c r="DH477">
        <v>0</v>
      </c>
      <c r="DI477">
        <v>0</v>
      </c>
      <c r="DJ477">
        <v>1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17</v>
      </c>
      <c r="DT477">
        <v>23</v>
      </c>
      <c r="DU477">
        <v>2</v>
      </c>
      <c r="DV477">
        <v>5</v>
      </c>
      <c r="DW477">
        <v>0</v>
      </c>
      <c r="DX477">
        <v>0</v>
      </c>
      <c r="DY477">
        <v>15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1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23</v>
      </c>
      <c r="ET477">
        <v>28</v>
      </c>
      <c r="EU477">
        <v>11</v>
      </c>
      <c r="EV477">
        <v>2</v>
      </c>
      <c r="EW477">
        <v>0</v>
      </c>
      <c r="EX477">
        <v>0</v>
      </c>
      <c r="EY477">
        <v>1</v>
      </c>
      <c r="EZ477">
        <v>0</v>
      </c>
      <c r="FA477">
        <v>1</v>
      </c>
      <c r="FB477">
        <v>1</v>
      </c>
      <c r="FC477">
        <v>1</v>
      </c>
      <c r="FD477">
        <v>3</v>
      </c>
      <c r="FE477">
        <v>8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28</v>
      </c>
      <c r="FT477">
        <v>28</v>
      </c>
      <c r="FU477">
        <v>8</v>
      </c>
      <c r="FV477">
        <v>1</v>
      </c>
      <c r="FW477">
        <v>1</v>
      </c>
      <c r="FX477">
        <v>0</v>
      </c>
      <c r="FY477">
        <v>0</v>
      </c>
      <c r="FZ477">
        <v>4</v>
      </c>
      <c r="GA477">
        <v>3</v>
      </c>
      <c r="GB477">
        <v>1</v>
      </c>
      <c r="GC477">
        <v>0</v>
      </c>
      <c r="GD477">
        <v>1</v>
      </c>
      <c r="GE477">
        <v>0</v>
      </c>
      <c r="GF477">
        <v>1</v>
      </c>
      <c r="GG477">
        <v>3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2</v>
      </c>
      <c r="GQ477">
        <v>1</v>
      </c>
      <c r="GR477">
        <v>2</v>
      </c>
      <c r="GS477">
        <v>28</v>
      </c>
      <c r="GT477">
        <v>21</v>
      </c>
      <c r="GU477">
        <v>16</v>
      </c>
      <c r="GV477">
        <v>0</v>
      </c>
      <c r="GW477">
        <v>1</v>
      </c>
      <c r="GX477">
        <v>0</v>
      </c>
      <c r="GY477">
        <v>1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1</v>
      </c>
      <c r="HI477">
        <v>0</v>
      </c>
      <c r="HJ477">
        <v>0</v>
      </c>
      <c r="HK477">
        <v>0</v>
      </c>
      <c r="HL477">
        <v>1</v>
      </c>
      <c r="HM477">
        <v>0</v>
      </c>
      <c r="HN477">
        <v>0</v>
      </c>
      <c r="HO477">
        <v>1</v>
      </c>
      <c r="HP477">
        <v>0</v>
      </c>
      <c r="HQ477">
        <v>0</v>
      </c>
      <c r="HR477">
        <v>0</v>
      </c>
      <c r="HS477">
        <v>21</v>
      </c>
      <c r="HT477">
        <v>5</v>
      </c>
      <c r="HU477">
        <v>2</v>
      </c>
      <c r="HV477">
        <v>0</v>
      </c>
      <c r="HW477">
        <v>0</v>
      </c>
      <c r="HX477">
        <v>0</v>
      </c>
      <c r="HY477">
        <v>0</v>
      </c>
      <c r="HZ477">
        <v>1</v>
      </c>
      <c r="IA477">
        <v>0</v>
      </c>
      <c r="IB477">
        <v>0</v>
      </c>
      <c r="IC477">
        <v>0</v>
      </c>
      <c r="ID477">
        <v>0</v>
      </c>
      <c r="IE477">
        <v>1</v>
      </c>
      <c r="IF477">
        <v>1</v>
      </c>
      <c r="IG477">
        <v>0</v>
      </c>
      <c r="IH477">
        <v>5</v>
      </c>
    </row>
    <row r="478" spans="1:242">
      <c r="A478" t="s">
        <v>442</v>
      </c>
      <c r="B478" t="s">
        <v>441</v>
      </c>
      <c r="C478" t="str">
        <f>"081009"</f>
        <v>081009</v>
      </c>
      <c r="D478" t="s">
        <v>265</v>
      </c>
      <c r="E478">
        <v>7</v>
      </c>
      <c r="F478">
        <v>1240</v>
      </c>
      <c r="G478">
        <v>940</v>
      </c>
      <c r="H478">
        <v>441</v>
      </c>
      <c r="I478">
        <v>499</v>
      </c>
      <c r="J478">
        <v>1</v>
      </c>
      <c r="K478">
        <v>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499</v>
      </c>
      <c r="T478">
        <v>0</v>
      </c>
      <c r="U478">
        <v>0</v>
      </c>
      <c r="V478">
        <v>499</v>
      </c>
      <c r="W478">
        <v>22</v>
      </c>
      <c r="X478">
        <v>15</v>
      </c>
      <c r="Y478">
        <v>7</v>
      </c>
      <c r="Z478">
        <v>0</v>
      </c>
      <c r="AA478">
        <v>477</v>
      </c>
      <c r="AB478">
        <v>105</v>
      </c>
      <c r="AC478">
        <v>35</v>
      </c>
      <c r="AD478">
        <v>11</v>
      </c>
      <c r="AE478">
        <v>14</v>
      </c>
      <c r="AF478">
        <v>3</v>
      </c>
      <c r="AG478">
        <v>7</v>
      </c>
      <c r="AH478">
        <v>3</v>
      </c>
      <c r="AI478">
        <v>2</v>
      </c>
      <c r="AJ478">
        <v>1</v>
      </c>
      <c r="AK478">
        <v>4</v>
      </c>
      <c r="AL478">
        <v>0</v>
      </c>
      <c r="AM478">
        <v>3</v>
      </c>
      <c r="AN478">
        <v>0</v>
      </c>
      <c r="AO478">
        <v>0</v>
      </c>
      <c r="AP478">
        <v>1</v>
      </c>
      <c r="AQ478">
        <v>1</v>
      </c>
      <c r="AR478">
        <v>10</v>
      </c>
      <c r="AS478">
        <v>3</v>
      </c>
      <c r="AT478">
        <v>0</v>
      </c>
      <c r="AU478">
        <v>0</v>
      </c>
      <c r="AV478">
        <v>0</v>
      </c>
      <c r="AW478">
        <v>2</v>
      </c>
      <c r="AX478">
        <v>1</v>
      </c>
      <c r="AY478">
        <v>2</v>
      </c>
      <c r="AZ478">
        <v>2</v>
      </c>
      <c r="BA478">
        <v>105</v>
      </c>
      <c r="BB478">
        <v>143</v>
      </c>
      <c r="BC478">
        <v>64</v>
      </c>
      <c r="BD478">
        <v>48</v>
      </c>
      <c r="BE478">
        <v>2</v>
      </c>
      <c r="BF478">
        <v>2</v>
      </c>
      <c r="BG478">
        <v>4</v>
      </c>
      <c r="BH478">
        <v>0</v>
      </c>
      <c r="BI478">
        <v>0</v>
      </c>
      <c r="BJ478">
        <v>0</v>
      </c>
      <c r="BK478">
        <v>4</v>
      </c>
      <c r="BL478">
        <v>0</v>
      </c>
      <c r="BM478">
        <v>0</v>
      </c>
      <c r="BN478">
        <v>1</v>
      </c>
      <c r="BO478">
        <v>0</v>
      </c>
      <c r="BP478">
        <v>2</v>
      </c>
      <c r="BQ478">
        <v>0</v>
      </c>
      <c r="BR478">
        <v>0</v>
      </c>
      <c r="BS478">
        <v>1</v>
      </c>
      <c r="BT478">
        <v>1</v>
      </c>
      <c r="BU478">
        <v>0</v>
      </c>
      <c r="BV478">
        <v>9</v>
      </c>
      <c r="BW478">
        <v>1</v>
      </c>
      <c r="BX478">
        <v>0</v>
      </c>
      <c r="BY478">
        <v>0</v>
      </c>
      <c r="BZ478">
        <v>4</v>
      </c>
      <c r="CA478">
        <v>143</v>
      </c>
      <c r="CB478">
        <v>22</v>
      </c>
      <c r="CC478">
        <v>6</v>
      </c>
      <c r="CD478">
        <v>3</v>
      </c>
      <c r="CE478">
        <v>0</v>
      </c>
      <c r="CF478">
        <v>1</v>
      </c>
      <c r="CG478">
        <v>4</v>
      </c>
      <c r="CH478">
        <v>3</v>
      </c>
      <c r="CI478">
        <v>0</v>
      </c>
      <c r="CJ478">
        <v>2</v>
      </c>
      <c r="CK478">
        <v>0</v>
      </c>
      <c r="CL478">
        <v>0</v>
      </c>
      <c r="CM478">
        <v>1</v>
      </c>
      <c r="CN478">
        <v>0</v>
      </c>
      <c r="CO478">
        <v>0</v>
      </c>
      <c r="CP478">
        <v>1</v>
      </c>
      <c r="CQ478">
        <v>1</v>
      </c>
      <c r="CR478">
        <v>0</v>
      </c>
      <c r="CS478">
        <v>22</v>
      </c>
      <c r="CT478">
        <v>14</v>
      </c>
      <c r="CU478">
        <v>8</v>
      </c>
      <c r="CV478">
        <v>0</v>
      </c>
      <c r="CW478">
        <v>1</v>
      </c>
      <c r="CX478">
        <v>1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1</v>
      </c>
      <c r="DK478">
        <v>2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1</v>
      </c>
      <c r="DS478">
        <v>14</v>
      </c>
      <c r="DT478">
        <v>34</v>
      </c>
      <c r="DU478">
        <v>1</v>
      </c>
      <c r="DV478">
        <v>2</v>
      </c>
      <c r="DW478">
        <v>0</v>
      </c>
      <c r="DX478">
        <v>0</v>
      </c>
      <c r="DY478">
        <v>27</v>
      </c>
      <c r="DZ478">
        <v>0</v>
      </c>
      <c r="EA478">
        <v>1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2</v>
      </c>
      <c r="EO478">
        <v>1</v>
      </c>
      <c r="EP478">
        <v>0</v>
      </c>
      <c r="EQ478">
        <v>0</v>
      </c>
      <c r="ER478">
        <v>0</v>
      </c>
      <c r="ES478">
        <v>34</v>
      </c>
      <c r="ET478">
        <v>55</v>
      </c>
      <c r="EU478">
        <v>23</v>
      </c>
      <c r="EV478">
        <v>1</v>
      </c>
      <c r="EW478">
        <v>0</v>
      </c>
      <c r="EX478">
        <v>3</v>
      </c>
      <c r="EY478">
        <v>3</v>
      </c>
      <c r="EZ478">
        <v>0</v>
      </c>
      <c r="FA478">
        <v>1</v>
      </c>
      <c r="FB478">
        <v>0</v>
      </c>
      <c r="FC478">
        <v>0</v>
      </c>
      <c r="FD478">
        <v>3</v>
      </c>
      <c r="FE478">
        <v>10</v>
      </c>
      <c r="FF478">
        <v>0</v>
      </c>
      <c r="FG478">
        <v>0</v>
      </c>
      <c r="FH478">
        <v>5</v>
      </c>
      <c r="FI478">
        <v>0</v>
      </c>
      <c r="FJ478">
        <v>0</v>
      </c>
      <c r="FK478">
        <v>0</v>
      </c>
      <c r="FL478">
        <v>0</v>
      </c>
      <c r="FM478">
        <v>1</v>
      </c>
      <c r="FN478">
        <v>0</v>
      </c>
      <c r="FO478">
        <v>2</v>
      </c>
      <c r="FP478">
        <v>0</v>
      </c>
      <c r="FQ478">
        <v>1</v>
      </c>
      <c r="FR478">
        <v>2</v>
      </c>
      <c r="FS478">
        <v>55</v>
      </c>
      <c r="FT478">
        <v>60</v>
      </c>
      <c r="FU478">
        <v>16</v>
      </c>
      <c r="FV478">
        <v>2</v>
      </c>
      <c r="FW478">
        <v>1</v>
      </c>
      <c r="FX478">
        <v>3</v>
      </c>
      <c r="FY478">
        <v>0</v>
      </c>
      <c r="FZ478">
        <v>9</v>
      </c>
      <c r="GA478">
        <v>5</v>
      </c>
      <c r="GB478">
        <v>3</v>
      </c>
      <c r="GC478">
        <v>0</v>
      </c>
      <c r="GD478">
        <v>2</v>
      </c>
      <c r="GE478">
        <v>1</v>
      </c>
      <c r="GF478">
        <v>1</v>
      </c>
      <c r="GG478">
        <v>5</v>
      </c>
      <c r="GH478">
        <v>0</v>
      </c>
      <c r="GI478">
        <v>1</v>
      </c>
      <c r="GJ478">
        <v>1</v>
      </c>
      <c r="GK478">
        <v>0</v>
      </c>
      <c r="GL478">
        <v>1</v>
      </c>
      <c r="GM478">
        <v>0</v>
      </c>
      <c r="GN478">
        <v>2</v>
      </c>
      <c r="GO478">
        <v>0</v>
      </c>
      <c r="GP478">
        <v>2</v>
      </c>
      <c r="GQ478">
        <v>3</v>
      </c>
      <c r="GR478">
        <v>2</v>
      </c>
      <c r="GS478">
        <v>60</v>
      </c>
      <c r="GT478">
        <v>40</v>
      </c>
      <c r="GU478">
        <v>20</v>
      </c>
      <c r="GV478">
        <v>3</v>
      </c>
      <c r="GW478">
        <v>2</v>
      </c>
      <c r="GX478">
        <v>1</v>
      </c>
      <c r="GY478">
        <v>0</v>
      </c>
      <c r="GZ478">
        <v>0</v>
      </c>
      <c r="HA478">
        <v>1</v>
      </c>
      <c r="HB478">
        <v>1</v>
      </c>
      <c r="HC478">
        <v>0</v>
      </c>
      <c r="HD478">
        <v>0</v>
      </c>
      <c r="HE478">
        <v>0</v>
      </c>
      <c r="HF478">
        <v>0</v>
      </c>
      <c r="HG478">
        <v>1</v>
      </c>
      <c r="HH478">
        <v>1</v>
      </c>
      <c r="HI478">
        <v>3</v>
      </c>
      <c r="HJ478">
        <v>1</v>
      </c>
      <c r="HK478">
        <v>0</v>
      </c>
      <c r="HL478">
        <v>0</v>
      </c>
      <c r="HM478">
        <v>0</v>
      </c>
      <c r="HN478">
        <v>4</v>
      </c>
      <c r="HO478">
        <v>1</v>
      </c>
      <c r="HP478">
        <v>0</v>
      </c>
      <c r="HQ478">
        <v>1</v>
      </c>
      <c r="HR478">
        <v>0</v>
      </c>
      <c r="HS478">
        <v>40</v>
      </c>
      <c r="HT478">
        <v>4</v>
      </c>
      <c r="HU478">
        <v>0</v>
      </c>
      <c r="HV478">
        <v>0</v>
      </c>
      <c r="HW478">
        <v>0</v>
      </c>
      <c r="HX478">
        <v>1</v>
      </c>
      <c r="HY478">
        <v>0</v>
      </c>
      <c r="HZ478">
        <v>0</v>
      </c>
      <c r="IA478">
        <v>0</v>
      </c>
      <c r="IB478">
        <v>0</v>
      </c>
      <c r="IC478">
        <v>1</v>
      </c>
      <c r="ID478">
        <v>0</v>
      </c>
      <c r="IE478">
        <v>0</v>
      </c>
      <c r="IF478">
        <v>0</v>
      </c>
      <c r="IG478">
        <v>2</v>
      </c>
      <c r="IH478">
        <v>4</v>
      </c>
    </row>
    <row r="479" spans="1:242">
      <c r="A479" t="s">
        <v>440</v>
      </c>
      <c r="B479" t="s">
        <v>437</v>
      </c>
      <c r="C479" t="str">
        <f>"081101"</f>
        <v>081101</v>
      </c>
      <c r="D479" t="s">
        <v>439</v>
      </c>
      <c r="E479">
        <v>1</v>
      </c>
      <c r="F479">
        <v>1047</v>
      </c>
      <c r="G479">
        <v>800</v>
      </c>
      <c r="H479">
        <v>406</v>
      </c>
      <c r="I479">
        <v>394</v>
      </c>
      <c r="J479">
        <v>1</v>
      </c>
      <c r="K479">
        <v>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394</v>
      </c>
      <c r="T479">
        <v>0</v>
      </c>
      <c r="U479">
        <v>0</v>
      </c>
      <c r="V479">
        <v>394</v>
      </c>
      <c r="W479">
        <v>10</v>
      </c>
      <c r="X479">
        <v>5</v>
      </c>
      <c r="Y479">
        <v>5</v>
      </c>
      <c r="Z479">
        <v>0</v>
      </c>
      <c r="AA479">
        <v>384</v>
      </c>
      <c r="AB479">
        <v>103</v>
      </c>
      <c r="AC479">
        <v>18</v>
      </c>
      <c r="AD479">
        <v>16</v>
      </c>
      <c r="AE479">
        <v>26</v>
      </c>
      <c r="AF479">
        <v>5</v>
      </c>
      <c r="AG479">
        <v>2</v>
      </c>
      <c r="AH479">
        <v>3</v>
      </c>
      <c r="AI479">
        <v>0</v>
      </c>
      <c r="AJ479">
        <v>4</v>
      </c>
      <c r="AK479">
        <v>0</v>
      </c>
      <c r="AL479">
        <v>1</v>
      </c>
      <c r="AM479">
        <v>6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1</v>
      </c>
      <c r="AT479">
        <v>5</v>
      </c>
      <c r="AU479">
        <v>1</v>
      </c>
      <c r="AV479">
        <v>1</v>
      </c>
      <c r="AW479">
        <v>0</v>
      </c>
      <c r="AX479">
        <v>1</v>
      </c>
      <c r="AY479">
        <v>3</v>
      </c>
      <c r="AZ479">
        <v>9</v>
      </c>
      <c r="BA479">
        <v>103</v>
      </c>
      <c r="BB479">
        <v>112</v>
      </c>
      <c r="BC479">
        <v>48</v>
      </c>
      <c r="BD479">
        <v>26</v>
      </c>
      <c r="BE479">
        <v>4</v>
      </c>
      <c r="BF479">
        <v>0</v>
      </c>
      <c r="BG479">
        <v>3</v>
      </c>
      <c r="BH479">
        <v>1</v>
      </c>
      <c r="BI479">
        <v>3</v>
      </c>
      <c r="BJ479">
        <v>1</v>
      </c>
      <c r="BK479">
        <v>0</v>
      </c>
      <c r="BL479">
        <v>6</v>
      </c>
      <c r="BM479">
        <v>1</v>
      </c>
      <c r="BN479">
        <v>3</v>
      </c>
      <c r="BO479">
        <v>1</v>
      </c>
      <c r="BP479">
        <v>0</v>
      </c>
      <c r="BQ479">
        <v>1</v>
      </c>
      <c r="BR479">
        <v>0</v>
      </c>
      <c r="BS479">
        <v>2</v>
      </c>
      <c r="BT479">
        <v>1</v>
      </c>
      <c r="BU479">
        <v>1</v>
      </c>
      <c r="BV479">
        <v>2</v>
      </c>
      <c r="BW479">
        <v>5</v>
      </c>
      <c r="BX479">
        <v>0</v>
      </c>
      <c r="BY479">
        <v>0</v>
      </c>
      <c r="BZ479">
        <v>3</v>
      </c>
      <c r="CA479">
        <v>112</v>
      </c>
      <c r="CB479">
        <v>17</v>
      </c>
      <c r="CC479">
        <v>7</v>
      </c>
      <c r="CD479">
        <v>3</v>
      </c>
      <c r="CE479">
        <v>1</v>
      </c>
      <c r="CF479">
        <v>1</v>
      </c>
      <c r="CG479">
        <v>0</v>
      </c>
      <c r="CH479">
        <v>0</v>
      </c>
      <c r="CI479">
        <v>0</v>
      </c>
      <c r="CJ479">
        <v>1</v>
      </c>
      <c r="CK479">
        <v>1</v>
      </c>
      <c r="CL479">
        <v>0</v>
      </c>
      <c r="CM479">
        <v>0</v>
      </c>
      <c r="CN479">
        <v>0</v>
      </c>
      <c r="CO479">
        <v>1</v>
      </c>
      <c r="CP479">
        <v>1</v>
      </c>
      <c r="CQ479">
        <v>0</v>
      </c>
      <c r="CR479">
        <v>1</v>
      </c>
      <c r="CS479">
        <v>17</v>
      </c>
      <c r="CT479">
        <v>23</v>
      </c>
      <c r="CU479">
        <v>17</v>
      </c>
      <c r="CV479">
        <v>0</v>
      </c>
      <c r="CW479">
        <v>1</v>
      </c>
      <c r="CX479">
        <v>0</v>
      </c>
      <c r="CY479">
        <v>0</v>
      </c>
      <c r="CZ479">
        <v>1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1</v>
      </c>
      <c r="DJ479">
        <v>0</v>
      </c>
      <c r="DK479">
        <v>0</v>
      </c>
      <c r="DL479">
        <v>0</v>
      </c>
      <c r="DM479">
        <v>1</v>
      </c>
      <c r="DN479">
        <v>1</v>
      </c>
      <c r="DO479">
        <v>0</v>
      </c>
      <c r="DP479">
        <v>0</v>
      </c>
      <c r="DQ479">
        <v>1</v>
      </c>
      <c r="DR479">
        <v>0</v>
      </c>
      <c r="DS479">
        <v>23</v>
      </c>
      <c r="DT479">
        <v>12</v>
      </c>
      <c r="DU479">
        <v>2</v>
      </c>
      <c r="DV479">
        <v>4</v>
      </c>
      <c r="DW479">
        <v>1</v>
      </c>
      <c r="DX479">
        <v>1</v>
      </c>
      <c r="DY479">
        <v>0</v>
      </c>
      <c r="DZ479">
        <v>1</v>
      </c>
      <c r="EA479">
        <v>0</v>
      </c>
      <c r="EB479">
        <v>2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1</v>
      </c>
      <c r="EQ479">
        <v>0</v>
      </c>
      <c r="ER479">
        <v>0</v>
      </c>
      <c r="ES479">
        <v>12</v>
      </c>
      <c r="ET479">
        <v>31</v>
      </c>
      <c r="EU479">
        <v>7</v>
      </c>
      <c r="EV479">
        <v>9</v>
      </c>
      <c r="EW479">
        <v>1</v>
      </c>
      <c r="EX479">
        <v>0</v>
      </c>
      <c r="EY479">
        <v>4</v>
      </c>
      <c r="EZ479">
        <v>1</v>
      </c>
      <c r="FA479">
        <v>2</v>
      </c>
      <c r="FB479">
        <v>0</v>
      </c>
      <c r="FC479">
        <v>0</v>
      </c>
      <c r="FD479">
        <v>4</v>
      </c>
      <c r="FE479">
        <v>1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1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1</v>
      </c>
      <c r="FS479">
        <v>31</v>
      </c>
      <c r="FT479">
        <v>45</v>
      </c>
      <c r="FU479">
        <v>14</v>
      </c>
      <c r="FV479">
        <v>1</v>
      </c>
      <c r="FW479">
        <v>2</v>
      </c>
      <c r="FX479">
        <v>4</v>
      </c>
      <c r="FY479">
        <v>1</v>
      </c>
      <c r="FZ479">
        <v>2</v>
      </c>
      <c r="GA479">
        <v>2</v>
      </c>
      <c r="GB479">
        <v>1</v>
      </c>
      <c r="GC479">
        <v>0</v>
      </c>
      <c r="GD479">
        <v>1</v>
      </c>
      <c r="GE479">
        <v>0</v>
      </c>
      <c r="GF479">
        <v>1</v>
      </c>
      <c r="GG479">
        <v>1</v>
      </c>
      <c r="GH479">
        <v>0</v>
      </c>
      <c r="GI479">
        <v>2</v>
      </c>
      <c r="GJ479">
        <v>0</v>
      </c>
      <c r="GK479">
        <v>0</v>
      </c>
      <c r="GL479">
        <v>0</v>
      </c>
      <c r="GM479">
        <v>2</v>
      </c>
      <c r="GN479">
        <v>0</v>
      </c>
      <c r="GO479">
        <v>0</v>
      </c>
      <c r="GP479">
        <v>1</v>
      </c>
      <c r="GQ479">
        <v>9</v>
      </c>
      <c r="GR479">
        <v>1</v>
      </c>
      <c r="GS479">
        <v>45</v>
      </c>
      <c r="GT479">
        <v>38</v>
      </c>
      <c r="GU479">
        <v>22</v>
      </c>
      <c r="GV479">
        <v>0</v>
      </c>
      <c r="GW479">
        <v>1</v>
      </c>
      <c r="GX479">
        <v>1</v>
      </c>
      <c r="GY479">
        <v>0</v>
      </c>
      <c r="GZ479">
        <v>0</v>
      </c>
      <c r="HA479">
        <v>2</v>
      </c>
      <c r="HB479">
        <v>6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2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1</v>
      </c>
      <c r="HO479">
        <v>1</v>
      </c>
      <c r="HP479">
        <v>0</v>
      </c>
      <c r="HQ479">
        <v>2</v>
      </c>
      <c r="HR479">
        <v>0</v>
      </c>
      <c r="HS479">
        <v>38</v>
      </c>
      <c r="HT479">
        <v>3</v>
      </c>
      <c r="HU479">
        <v>1</v>
      </c>
      <c r="HV479">
        <v>1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1</v>
      </c>
      <c r="IF479">
        <v>0</v>
      </c>
      <c r="IG479">
        <v>0</v>
      </c>
      <c r="IH479">
        <v>3</v>
      </c>
    </row>
    <row r="480" spans="1:242">
      <c r="A480" t="s">
        <v>438</v>
      </c>
      <c r="B480" t="s">
        <v>437</v>
      </c>
      <c r="C480" t="str">
        <f>"081101"</f>
        <v>081101</v>
      </c>
      <c r="D480" t="s">
        <v>436</v>
      </c>
      <c r="E480">
        <v>2</v>
      </c>
      <c r="F480">
        <v>920</v>
      </c>
      <c r="G480">
        <v>710</v>
      </c>
      <c r="H480">
        <v>385</v>
      </c>
      <c r="I480">
        <v>325</v>
      </c>
      <c r="J480">
        <v>0</v>
      </c>
      <c r="K480">
        <v>3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325</v>
      </c>
      <c r="T480">
        <v>0</v>
      </c>
      <c r="U480">
        <v>0</v>
      </c>
      <c r="V480">
        <v>325</v>
      </c>
      <c r="W480">
        <v>11</v>
      </c>
      <c r="X480">
        <v>5</v>
      </c>
      <c r="Y480">
        <v>3</v>
      </c>
      <c r="Z480">
        <v>0</v>
      </c>
      <c r="AA480">
        <v>314</v>
      </c>
      <c r="AB480">
        <v>63</v>
      </c>
      <c r="AC480">
        <v>18</v>
      </c>
      <c r="AD480">
        <v>5</v>
      </c>
      <c r="AE480">
        <v>23</v>
      </c>
      <c r="AF480">
        <v>2</v>
      </c>
      <c r="AG480">
        <v>2</v>
      </c>
      <c r="AH480">
        <v>0</v>
      </c>
      <c r="AI480">
        <v>1</v>
      </c>
      <c r="AJ480">
        <v>0</v>
      </c>
      <c r="AK480">
        <v>2</v>
      </c>
      <c r="AL480">
        <v>0</v>
      </c>
      <c r="AM480">
        <v>1</v>
      </c>
      <c r="AN480">
        <v>0</v>
      </c>
      <c r="AO480">
        <v>1</v>
      </c>
      <c r="AP480">
        <v>1</v>
      </c>
      <c r="AQ480">
        <v>0</v>
      </c>
      <c r="AR480">
        <v>2</v>
      </c>
      <c r="AS480">
        <v>1</v>
      </c>
      <c r="AT480">
        <v>2</v>
      </c>
      <c r="AU480">
        <v>1</v>
      </c>
      <c r="AV480">
        <v>0</v>
      </c>
      <c r="AW480">
        <v>0</v>
      </c>
      <c r="AX480">
        <v>0</v>
      </c>
      <c r="AY480">
        <v>0</v>
      </c>
      <c r="AZ480">
        <v>1</v>
      </c>
      <c r="BA480">
        <v>63</v>
      </c>
      <c r="BB480">
        <v>97</v>
      </c>
      <c r="BC480">
        <v>43</v>
      </c>
      <c r="BD480">
        <v>27</v>
      </c>
      <c r="BE480">
        <v>5</v>
      </c>
      <c r="BF480">
        <v>4</v>
      </c>
      <c r="BG480">
        <v>3</v>
      </c>
      <c r="BH480">
        <v>0</v>
      </c>
      <c r="BI480">
        <v>0</v>
      </c>
      <c r="BJ480">
        <v>0</v>
      </c>
      <c r="BK480">
        <v>1</v>
      </c>
      <c r="BL480">
        <v>1</v>
      </c>
      <c r="BM480">
        <v>1</v>
      </c>
      <c r="BN480">
        <v>0</v>
      </c>
      <c r="BO480">
        <v>0</v>
      </c>
      <c r="BP480">
        <v>1</v>
      </c>
      <c r="BQ480">
        <v>0</v>
      </c>
      <c r="BR480">
        <v>0</v>
      </c>
      <c r="BS480">
        <v>3</v>
      </c>
      <c r="BT480">
        <v>0</v>
      </c>
      <c r="BU480">
        <v>1</v>
      </c>
      <c r="BV480">
        <v>1</v>
      </c>
      <c r="BW480">
        <v>5</v>
      </c>
      <c r="BX480">
        <v>0</v>
      </c>
      <c r="BY480">
        <v>0</v>
      </c>
      <c r="BZ480">
        <v>1</v>
      </c>
      <c r="CA480">
        <v>97</v>
      </c>
      <c r="CB480">
        <v>18</v>
      </c>
      <c r="CC480">
        <v>6</v>
      </c>
      <c r="CD480">
        <v>6</v>
      </c>
      <c r="CE480">
        <v>0</v>
      </c>
      <c r="CF480">
        <v>1</v>
      </c>
      <c r="CG480">
        <v>0</v>
      </c>
      <c r="CH480">
        <v>0</v>
      </c>
      <c r="CI480">
        <v>0</v>
      </c>
      <c r="CJ480">
        <v>2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1</v>
      </c>
      <c r="CQ480">
        <v>1</v>
      </c>
      <c r="CR480">
        <v>0</v>
      </c>
      <c r="CS480">
        <v>18</v>
      </c>
      <c r="CT480">
        <v>19</v>
      </c>
      <c r="CU480">
        <v>12</v>
      </c>
      <c r="CV480">
        <v>1</v>
      </c>
      <c r="CW480">
        <v>0</v>
      </c>
      <c r="CX480">
        <v>1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2</v>
      </c>
      <c r="DH480">
        <v>0</v>
      </c>
      <c r="DI480">
        <v>1</v>
      </c>
      <c r="DJ480">
        <v>0</v>
      </c>
      <c r="DK480">
        <v>1</v>
      </c>
      <c r="DL480">
        <v>1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19</v>
      </c>
      <c r="DT480">
        <v>16</v>
      </c>
      <c r="DU480">
        <v>2</v>
      </c>
      <c r="DV480">
        <v>4</v>
      </c>
      <c r="DW480">
        <v>0</v>
      </c>
      <c r="DX480">
        <v>2</v>
      </c>
      <c r="DY480">
        <v>0</v>
      </c>
      <c r="DZ480">
        <v>0</v>
      </c>
      <c r="EA480">
        <v>0</v>
      </c>
      <c r="EB480">
        <v>1</v>
      </c>
      <c r="EC480">
        <v>0</v>
      </c>
      <c r="ED480">
        <v>1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1</v>
      </c>
      <c r="EM480">
        <v>0</v>
      </c>
      <c r="EN480">
        <v>0</v>
      </c>
      <c r="EO480">
        <v>5</v>
      </c>
      <c r="EP480">
        <v>0</v>
      </c>
      <c r="EQ480">
        <v>0</v>
      </c>
      <c r="ER480">
        <v>0</v>
      </c>
      <c r="ES480">
        <v>16</v>
      </c>
      <c r="ET480">
        <v>38</v>
      </c>
      <c r="EU480">
        <v>11</v>
      </c>
      <c r="EV480">
        <v>4</v>
      </c>
      <c r="EW480">
        <v>0</v>
      </c>
      <c r="EX480">
        <v>0</v>
      </c>
      <c r="EY480">
        <v>3</v>
      </c>
      <c r="EZ480">
        <v>0</v>
      </c>
      <c r="FA480">
        <v>2</v>
      </c>
      <c r="FB480">
        <v>0</v>
      </c>
      <c r="FC480">
        <v>1</v>
      </c>
      <c r="FD480">
        <v>6</v>
      </c>
      <c r="FE480">
        <v>0</v>
      </c>
      <c r="FF480">
        <v>0</v>
      </c>
      <c r="FG480">
        <v>1</v>
      </c>
      <c r="FH480">
        <v>0</v>
      </c>
      <c r="FI480">
        <v>1</v>
      </c>
      <c r="FJ480">
        <v>1</v>
      </c>
      <c r="FK480">
        <v>0</v>
      </c>
      <c r="FL480">
        <v>2</v>
      </c>
      <c r="FM480">
        <v>1</v>
      </c>
      <c r="FN480">
        <v>1</v>
      </c>
      <c r="FO480">
        <v>0</v>
      </c>
      <c r="FP480">
        <v>0</v>
      </c>
      <c r="FQ480">
        <v>0</v>
      </c>
      <c r="FR480">
        <v>4</v>
      </c>
      <c r="FS480">
        <v>38</v>
      </c>
      <c r="FT480">
        <v>41</v>
      </c>
      <c r="FU480">
        <v>11</v>
      </c>
      <c r="FV480">
        <v>2</v>
      </c>
      <c r="FW480">
        <v>2</v>
      </c>
      <c r="FX480">
        <v>6</v>
      </c>
      <c r="FY480">
        <v>2</v>
      </c>
      <c r="FZ480">
        <v>3</v>
      </c>
      <c r="GA480">
        <v>1</v>
      </c>
      <c r="GB480">
        <v>0</v>
      </c>
      <c r="GC480">
        <v>0</v>
      </c>
      <c r="GD480">
        <v>0</v>
      </c>
      <c r="GE480">
        <v>2</v>
      </c>
      <c r="GF480">
        <v>0</v>
      </c>
      <c r="GG480">
        <v>1</v>
      </c>
      <c r="GH480">
        <v>1</v>
      </c>
      <c r="GI480">
        <v>0</v>
      </c>
      <c r="GJ480">
        <v>2</v>
      </c>
      <c r="GK480">
        <v>2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2</v>
      </c>
      <c r="GR480">
        <v>4</v>
      </c>
      <c r="GS480">
        <v>41</v>
      </c>
      <c r="GT480">
        <v>21</v>
      </c>
      <c r="GU480">
        <v>10</v>
      </c>
      <c r="GV480">
        <v>0</v>
      </c>
      <c r="GW480">
        <v>2</v>
      </c>
      <c r="GX480">
        <v>0</v>
      </c>
      <c r="GY480">
        <v>0</v>
      </c>
      <c r="GZ480">
        <v>2</v>
      </c>
      <c r="HA480">
        <v>1</v>
      </c>
      <c r="HB480">
        <v>1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1</v>
      </c>
      <c r="HI480">
        <v>1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1</v>
      </c>
      <c r="HP480">
        <v>0</v>
      </c>
      <c r="HQ480">
        <v>0</v>
      </c>
      <c r="HR480">
        <v>2</v>
      </c>
      <c r="HS480">
        <v>21</v>
      </c>
      <c r="HT480">
        <v>1</v>
      </c>
      <c r="HU480">
        <v>1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1</v>
      </c>
    </row>
    <row r="481" spans="1:242">
      <c r="A481" t="s">
        <v>435</v>
      </c>
      <c r="B481" t="s">
        <v>398</v>
      </c>
      <c r="C481" t="str">
        <f>"081102"</f>
        <v>081102</v>
      </c>
      <c r="D481" t="s">
        <v>110</v>
      </c>
      <c r="E481">
        <v>1</v>
      </c>
      <c r="F481">
        <v>1799</v>
      </c>
      <c r="G481">
        <v>1379</v>
      </c>
      <c r="H481">
        <v>452</v>
      </c>
      <c r="I481">
        <v>927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927</v>
      </c>
      <c r="T481">
        <v>0</v>
      </c>
      <c r="U481">
        <v>0</v>
      </c>
      <c r="V481">
        <v>927</v>
      </c>
      <c r="W481">
        <v>26</v>
      </c>
      <c r="X481">
        <v>21</v>
      </c>
      <c r="Y481">
        <v>5</v>
      </c>
      <c r="Z481">
        <v>0</v>
      </c>
      <c r="AA481">
        <v>901</v>
      </c>
      <c r="AB481">
        <v>242</v>
      </c>
      <c r="AC481">
        <v>38</v>
      </c>
      <c r="AD481">
        <v>28</v>
      </c>
      <c r="AE481">
        <v>75</v>
      </c>
      <c r="AF481">
        <v>7</v>
      </c>
      <c r="AG481">
        <v>3</v>
      </c>
      <c r="AH481">
        <v>4</v>
      </c>
      <c r="AI481">
        <v>5</v>
      </c>
      <c r="AJ481">
        <v>3</v>
      </c>
      <c r="AK481">
        <v>2</v>
      </c>
      <c r="AL481">
        <v>1</v>
      </c>
      <c r="AM481">
        <v>39</v>
      </c>
      <c r="AN481">
        <v>3</v>
      </c>
      <c r="AO481">
        <v>2</v>
      </c>
      <c r="AP481">
        <v>0</v>
      </c>
      <c r="AQ481">
        <v>0</v>
      </c>
      <c r="AR481">
        <v>5</v>
      </c>
      <c r="AS481">
        <v>1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2</v>
      </c>
      <c r="AZ481">
        <v>24</v>
      </c>
      <c r="BA481">
        <v>242</v>
      </c>
      <c r="BB481">
        <v>248</v>
      </c>
      <c r="BC481">
        <v>60</v>
      </c>
      <c r="BD481">
        <v>83</v>
      </c>
      <c r="BE481">
        <v>5</v>
      </c>
      <c r="BF481">
        <v>3</v>
      </c>
      <c r="BG481">
        <v>63</v>
      </c>
      <c r="BH481">
        <v>0</v>
      </c>
      <c r="BI481">
        <v>1</v>
      </c>
      <c r="BJ481">
        <v>2</v>
      </c>
      <c r="BK481">
        <v>1</v>
      </c>
      <c r="BL481">
        <v>0</v>
      </c>
      <c r="BM481">
        <v>4</v>
      </c>
      <c r="BN481">
        <v>2</v>
      </c>
      <c r="BO481">
        <v>1</v>
      </c>
      <c r="BP481">
        <v>3</v>
      </c>
      <c r="BQ481">
        <v>0</v>
      </c>
      <c r="BR481">
        <v>0</v>
      </c>
      <c r="BS481">
        <v>6</v>
      </c>
      <c r="BT481">
        <v>3</v>
      </c>
      <c r="BU481">
        <v>4</v>
      </c>
      <c r="BV481">
        <v>0</v>
      </c>
      <c r="BW481">
        <v>2</v>
      </c>
      <c r="BX481">
        <v>1</v>
      </c>
      <c r="BY481">
        <v>1</v>
      </c>
      <c r="BZ481">
        <v>3</v>
      </c>
      <c r="CA481">
        <v>248</v>
      </c>
      <c r="CB481">
        <v>38</v>
      </c>
      <c r="CC481">
        <v>15</v>
      </c>
      <c r="CD481">
        <v>4</v>
      </c>
      <c r="CE481">
        <v>3</v>
      </c>
      <c r="CF481">
        <v>5</v>
      </c>
      <c r="CG481">
        <v>2</v>
      </c>
      <c r="CH481">
        <v>0</v>
      </c>
      <c r="CI481">
        <v>0</v>
      </c>
      <c r="CJ481">
        <v>3</v>
      </c>
      <c r="CK481">
        <v>1</v>
      </c>
      <c r="CL481">
        <v>0</v>
      </c>
      <c r="CM481">
        <v>0</v>
      </c>
      <c r="CN481">
        <v>1</v>
      </c>
      <c r="CO481">
        <v>0</v>
      </c>
      <c r="CP481">
        <v>0</v>
      </c>
      <c r="CQ481">
        <v>1</v>
      </c>
      <c r="CR481">
        <v>3</v>
      </c>
      <c r="CS481">
        <v>38</v>
      </c>
      <c r="CT481">
        <v>47</v>
      </c>
      <c r="CU481">
        <v>28</v>
      </c>
      <c r="CV481">
        <v>1</v>
      </c>
      <c r="CW481">
        <v>2</v>
      </c>
      <c r="CX481">
        <v>2</v>
      </c>
      <c r="CY481">
        <v>0</v>
      </c>
      <c r="CZ481">
        <v>1</v>
      </c>
      <c r="DA481">
        <v>0</v>
      </c>
      <c r="DB481">
        <v>0</v>
      </c>
      <c r="DC481">
        <v>0</v>
      </c>
      <c r="DD481">
        <v>1</v>
      </c>
      <c r="DE481">
        <v>1</v>
      </c>
      <c r="DF481">
        <v>1</v>
      </c>
      <c r="DG481">
        <v>1</v>
      </c>
      <c r="DH481">
        <v>1</v>
      </c>
      <c r="DI481">
        <v>6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1</v>
      </c>
      <c r="DQ481">
        <v>1</v>
      </c>
      <c r="DR481">
        <v>0</v>
      </c>
      <c r="DS481">
        <v>47</v>
      </c>
      <c r="DT481">
        <v>26</v>
      </c>
      <c r="DU481">
        <v>1</v>
      </c>
      <c r="DV481">
        <v>14</v>
      </c>
      <c r="DW481">
        <v>0</v>
      </c>
      <c r="DX481">
        <v>1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1</v>
      </c>
      <c r="EG481">
        <v>0</v>
      </c>
      <c r="EH481">
        <v>0</v>
      </c>
      <c r="EI481">
        <v>0</v>
      </c>
      <c r="EJ481">
        <v>0</v>
      </c>
      <c r="EK481">
        <v>1</v>
      </c>
      <c r="EL481">
        <v>0</v>
      </c>
      <c r="EM481">
        <v>0</v>
      </c>
      <c r="EN481">
        <v>6</v>
      </c>
      <c r="EO481">
        <v>1</v>
      </c>
      <c r="EP481">
        <v>0</v>
      </c>
      <c r="EQ481">
        <v>1</v>
      </c>
      <c r="ER481">
        <v>0</v>
      </c>
      <c r="ES481">
        <v>26</v>
      </c>
      <c r="ET481">
        <v>118</v>
      </c>
      <c r="EU481">
        <v>41</v>
      </c>
      <c r="EV481">
        <v>9</v>
      </c>
      <c r="EW481">
        <v>3</v>
      </c>
      <c r="EX481">
        <v>0</v>
      </c>
      <c r="EY481">
        <v>5</v>
      </c>
      <c r="EZ481">
        <v>0</v>
      </c>
      <c r="FA481">
        <v>7</v>
      </c>
      <c r="FB481">
        <v>2</v>
      </c>
      <c r="FC481">
        <v>4</v>
      </c>
      <c r="FD481">
        <v>14</v>
      </c>
      <c r="FE481">
        <v>1</v>
      </c>
      <c r="FF481">
        <v>1</v>
      </c>
      <c r="FG481">
        <v>15</v>
      </c>
      <c r="FH481">
        <v>0</v>
      </c>
      <c r="FI481">
        <v>1</v>
      </c>
      <c r="FJ481">
        <v>0</v>
      </c>
      <c r="FK481">
        <v>0</v>
      </c>
      <c r="FL481">
        <v>4</v>
      </c>
      <c r="FM481">
        <v>0</v>
      </c>
      <c r="FN481">
        <v>1</v>
      </c>
      <c r="FO481">
        <v>0</v>
      </c>
      <c r="FP481">
        <v>0</v>
      </c>
      <c r="FQ481">
        <v>0</v>
      </c>
      <c r="FR481">
        <v>10</v>
      </c>
      <c r="FS481">
        <v>118</v>
      </c>
      <c r="FT481">
        <v>75</v>
      </c>
      <c r="FU481">
        <v>16</v>
      </c>
      <c r="FV481">
        <v>3</v>
      </c>
      <c r="FW481">
        <v>5</v>
      </c>
      <c r="FX481">
        <v>1</v>
      </c>
      <c r="FY481">
        <v>1</v>
      </c>
      <c r="FZ481">
        <v>2</v>
      </c>
      <c r="GA481">
        <v>6</v>
      </c>
      <c r="GB481">
        <v>5</v>
      </c>
      <c r="GC481">
        <v>1</v>
      </c>
      <c r="GD481">
        <v>6</v>
      </c>
      <c r="GE481">
        <v>1</v>
      </c>
      <c r="GF481">
        <v>1</v>
      </c>
      <c r="GG481">
        <v>1</v>
      </c>
      <c r="GH481">
        <v>0</v>
      </c>
      <c r="GI481">
        <v>2</v>
      </c>
      <c r="GJ481">
        <v>0</v>
      </c>
      <c r="GK481">
        <v>0</v>
      </c>
      <c r="GL481">
        <v>2</v>
      </c>
      <c r="GM481">
        <v>5</v>
      </c>
      <c r="GN481">
        <v>1</v>
      </c>
      <c r="GO481">
        <v>1</v>
      </c>
      <c r="GP481">
        <v>1</v>
      </c>
      <c r="GQ481">
        <v>2</v>
      </c>
      <c r="GR481">
        <v>12</v>
      </c>
      <c r="GS481">
        <v>75</v>
      </c>
      <c r="GT481">
        <v>102</v>
      </c>
      <c r="GU481">
        <v>44</v>
      </c>
      <c r="GV481">
        <v>2</v>
      </c>
      <c r="GW481">
        <v>1</v>
      </c>
      <c r="GX481">
        <v>3</v>
      </c>
      <c r="GY481">
        <v>2</v>
      </c>
      <c r="GZ481">
        <v>1</v>
      </c>
      <c r="HA481">
        <v>2</v>
      </c>
      <c r="HB481">
        <v>34</v>
      </c>
      <c r="HC481">
        <v>0</v>
      </c>
      <c r="HD481">
        <v>1</v>
      </c>
      <c r="HE481">
        <v>0</v>
      </c>
      <c r="HF481">
        <v>1</v>
      </c>
      <c r="HG481">
        <v>1</v>
      </c>
      <c r="HH481">
        <v>2</v>
      </c>
      <c r="HI481">
        <v>1</v>
      </c>
      <c r="HJ481">
        <v>2</v>
      </c>
      <c r="HK481">
        <v>0</v>
      </c>
      <c r="HL481">
        <v>0</v>
      </c>
      <c r="HM481">
        <v>0</v>
      </c>
      <c r="HN481">
        <v>1</v>
      </c>
      <c r="HO481">
        <v>2</v>
      </c>
      <c r="HP481">
        <v>0</v>
      </c>
      <c r="HQ481">
        <v>1</v>
      </c>
      <c r="HR481">
        <v>1</v>
      </c>
      <c r="HS481">
        <v>102</v>
      </c>
      <c r="HT481">
        <v>5</v>
      </c>
      <c r="HU481">
        <v>3</v>
      </c>
      <c r="HV481">
        <v>0</v>
      </c>
      <c r="HW481">
        <v>2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5</v>
      </c>
    </row>
    <row r="482" spans="1:242">
      <c r="A482" t="s">
        <v>434</v>
      </c>
      <c r="B482" t="s">
        <v>398</v>
      </c>
      <c r="C482" t="str">
        <f>"081102"</f>
        <v>081102</v>
      </c>
      <c r="D482" t="s">
        <v>433</v>
      </c>
      <c r="E482">
        <v>2</v>
      </c>
      <c r="F482">
        <v>1681</v>
      </c>
      <c r="G482">
        <v>1280</v>
      </c>
      <c r="H482">
        <v>555</v>
      </c>
      <c r="I482">
        <v>725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725</v>
      </c>
      <c r="T482">
        <v>0</v>
      </c>
      <c r="U482">
        <v>0</v>
      </c>
      <c r="V482">
        <v>725</v>
      </c>
      <c r="W482">
        <v>17</v>
      </c>
      <c r="X482">
        <v>11</v>
      </c>
      <c r="Y482">
        <v>6</v>
      </c>
      <c r="Z482">
        <v>0</v>
      </c>
      <c r="AA482">
        <v>708</v>
      </c>
      <c r="AB482">
        <v>186</v>
      </c>
      <c r="AC482">
        <v>48</v>
      </c>
      <c r="AD482">
        <v>30</v>
      </c>
      <c r="AE482">
        <v>51</v>
      </c>
      <c r="AF482">
        <v>6</v>
      </c>
      <c r="AG482">
        <v>5</v>
      </c>
      <c r="AH482">
        <v>3</v>
      </c>
      <c r="AI482">
        <v>1</v>
      </c>
      <c r="AJ482">
        <v>1</v>
      </c>
      <c r="AK482">
        <v>1</v>
      </c>
      <c r="AL482">
        <v>1</v>
      </c>
      <c r="AM482">
        <v>16</v>
      </c>
      <c r="AN482">
        <v>1</v>
      </c>
      <c r="AO482">
        <v>0</v>
      </c>
      <c r="AP482">
        <v>3</v>
      </c>
      <c r="AQ482">
        <v>0</v>
      </c>
      <c r="AR482">
        <v>1</v>
      </c>
      <c r="AS482">
        <v>1</v>
      </c>
      <c r="AT482">
        <v>1</v>
      </c>
      <c r="AU482">
        <v>0</v>
      </c>
      <c r="AV482">
        <v>0</v>
      </c>
      <c r="AW482">
        <v>1</v>
      </c>
      <c r="AX482">
        <v>1</v>
      </c>
      <c r="AY482">
        <v>2</v>
      </c>
      <c r="AZ482">
        <v>12</v>
      </c>
      <c r="BA482">
        <v>186</v>
      </c>
      <c r="BB482">
        <v>213</v>
      </c>
      <c r="BC482">
        <v>57</v>
      </c>
      <c r="BD482">
        <v>61</v>
      </c>
      <c r="BE482">
        <v>5</v>
      </c>
      <c r="BF482">
        <v>10</v>
      </c>
      <c r="BG482">
        <v>56</v>
      </c>
      <c r="BH482">
        <v>0</v>
      </c>
      <c r="BI482">
        <v>3</v>
      </c>
      <c r="BJ482">
        <v>0</v>
      </c>
      <c r="BK482">
        <v>2</v>
      </c>
      <c r="BL482">
        <v>2</v>
      </c>
      <c r="BM482">
        <v>0</v>
      </c>
      <c r="BN482">
        <v>1</v>
      </c>
      <c r="BO482">
        <v>0</v>
      </c>
      <c r="BP482">
        <v>3</v>
      </c>
      <c r="BQ482">
        <v>0</v>
      </c>
      <c r="BR482">
        <v>0</v>
      </c>
      <c r="BS482">
        <v>0</v>
      </c>
      <c r="BT482">
        <v>1</v>
      </c>
      <c r="BU482">
        <v>2</v>
      </c>
      <c r="BV482">
        <v>6</v>
      </c>
      <c r="BW482">
        <v>0</v>
      </c>
      <c r="BX482">
        <v>1</v>
      </c>
      <c r="BY482">
        <v>0</v>
      </c>
      <c r="BZ482">
        <v>3</v>
      </c>
      <c r="CA482">
        <v>213</v>
      </c>
      <c r="CB482">
        <v>25</v>
      </c>
      <c r="CC482">
        <v>12</v>
      </c>
      <c r="CD482">
        <v>2</v>
      </c>
      <c r="CE482">
        <v>4</v>
      </c>
      <c r="CF482">
        <v>1</v>
      </c>
      <c r="CG482">
        <v>2</v>
      </c>
      <c r="CH482">
        <v>0</v>
      </c>
      <c r="CI482">
        <v>0</v>
      </c>
      <c r="CJ482">
        <v>2</v>
      </c>
      <c r="CK482">
        <v>1</v>
      </c>
      <c r="CL482">
        <v>0</v>
      </c>
      <c r="CM482">
        <v>0</v>
      </c>
      <c r="CN482">
        <v>0</v>
      </c>
      <c r="CO482">
        <v>1</v>
      </c>
      <c r="CP482">
        <v>0</v>
      </c>
      <c r="CQ482">
        <v>0</v>
      </c>
      <c r="CR482">
        <v>0</v>
      </c>
      <c r="CS482">
        <v>25</v>
      </c>
      <c r="CT482">
        <v>44</v>
      </c>
      <c r="CU482">
        <v>21</v>
      </c>
      <c r="CV482">
        <v>2</v>
      </c>
      <c r="CW482">
        <v>4</v>
      </c>
      <c r="CX482">
        <v>4</v>
      </c>
      <c r="CY482">
        <v>1</v>
      </c>
      <c r="CZ482">
        <v>2</v>
      </c>
      <c r="DA482">
        <v>0</v>
      </c>
      <c r="DB482">
        <v>1</v>
      </c>
      <c r="DC482">
        <v>1</v>
      </c>
      <c r="DD482">
        <v>0</v>
      </c>
      <c r="DE482">
        <v>0</v>
      </c>
      <c r="DF482">
        <v>0</v>
      </c>
      <c r="DG482">
        <v>1</v>
      </c>
      <c r="DH482">
        <v>1</v>
      </c>
      <c r="DI482">
        <v>1</v>
      </c>
      <c r="DJ482">
        <v>2</v>
      </c>
      <c r="DK482">
        <v>0</v>
      </c>
      <c r="DL482">
        <v>0</v>
      </c>
      <c r="DM482">
        <v>1</v>
      </c>
      <c r="DN482">
        <v>0</v>
      </c>
      <c r="DO482">
        <v>0</v>
      </c>
      <c r="DP482">
        <v>1</v>
      </c>
      <c r="DQ482">
        <v>1</v>
      </c>
      <c r="DR482">
        <v>0</v>
      </c>
      <c r="DS482">
        <v>44</v>
      </c>
      <c r="DT482">
        <v>23</v>
      </c>
      <c r="DU482">
        <v>5</v>
      </c>
      <c r="DV482">
        <v>7</v>
      </c>
      <c r="DW482">
        <v>1</v>
      </c>
      <c r="DX482">
        <v>0</v>
      </c>
      <c r="DY482">
        <v>0</v>
      </c>
      <c r="DZ482">
        <v>1</v>
      </c>
      <c r="EA482">
        <v>0</v>
      </c>
      <c r="EB482">
        <v>0</v>
      </c>
      <c r="EC482">
        <v>1</v>
      </c>
      <c r="ED482">
        <v>0</v>
      </c>
      <c r="EE482">
        <v>0</v>
      </c>
      <c r="EF482">
        <v>0</v>
      </c>
      <c r="EG482">
        <v>0</v>
      </c>
      <c r="EH482">
        <v>1</v>
      </c>
      <c r="EI482">
        <v>0</v>
      </c>
      <c r="EJ482">
        <v>0</v>
      </c>
      <c r="EK482">
        <v>1</v>
      </c>
      <c r="EL482">
        <v>1</v>
      </c>
      <c r="EM482">
        <v>0</v>
      </c>
      <c r="EN482">
        <v>2</v>
      </c>
      <c r="EO482">
        <v>1</v>
      </c>
      <c r="EP482">
        <v>1</v>
      </c>
      <c r="EQ482">
        <v>1</v>
      </c>
      <c r="ER482">
        <v>0</v>
      </c>
      <c r="ES482">
        <v>23</v>
      </c>
      <c r="ET482">
        <v>63</v>
      </c>
      <c r="EU482">
        <v>17</v>
      </c>
      <c r="EV482">
        <v>11</v>
      </c>
      <c r="EW482">
        <v>4</v>
      </c>
      <c r="EX482">
        <v>0</v>
      </c>
      <c r="EY482">
        <v>4</v>
      </c>
      <c r="EZ482">
        <v>0</v>
      </c>
      <c r="FA482">
        <v>1</v>
      </c>
      <c r="FB482">
        <v>3</v>
      </c>
      <c r="FC482">
        <v>1</v>
      </c>
      <c r="FD482">
        <v>6</v>
      </c>
      <c r="FE482">
        <v>0</v>
      </c>
      <c r="FF482">
        <v>1</v>
      </c>
      <c r="FG482">
        <v>6</v>
      </c>
      <c r="FH482">
        <v>0</v>
      </c>
      <c r="FI482">
        <v>0</v>
      </c>
      <c r="FJ482">
        <v>0</v>
      </c>
      <c r="FK482">
        <v>0</v>
      </c>
      <c r="FL482">
        <v>4</v>
      </c>
      <c r="FM482">
        <v>0</v>
      </c>
      <c r="FN482">
        <v>2</v>
      </c>
      <c r="FO482">
        <v>2</v>
      </c>
      <c r="FP482">
        <v>0</v>
      </c>
      <c r="FQ482">
        <v>1</v>
      </c>
      <c r="FR482">
        <v>0</v>
      </c>
      <c r="FS482">
        <v>63</v>
      </c>
      <c r="FT482">
        <v>64</v>
      </c>
      <c r="FU482">
        <v>16</v>
      </c>
      <c r="FV482">
        <v>3</v>
      </c>
      <c r="FW482">
        <v>4</v>
      </c>
      <c r="FX482">
        <v>4</v>
      </c>
      <c r="FY482">
        <v>1</v>
      </c>
      <c r="FZ482">
        <v>9</v>
      </c>
      <c r="GA482">
        <v>4</v>
      </c>
      <c r="GB482">
        <v>1</v>
      </c>
      <c r="GC482">
        <v>0</v>
      </c>
      <c r="GD482">
        <v>2</v>
      </c>
      <c r="GE482">
        <v>2</v>
      </c>
      <c r="GF482">
        <v>3</v>
      </c>
      <c r="GG482">
        <v>1</v>
      </c>
      <c r="GH482">
        <v>0</v>
      </c>
      <c r="GI482">
        <v>0</v>
      </c>
      <c r="GJ482">
        <v>1</v>
      </c>
      <c r="GK482">
        <v>0</v>
      </c>
      <c r="GL482">
        <v>0</v>
      </c>
      <c r="GM482">
        <v>5</v>
      </c>
      <c r="GN482">
        <v>0</v>
      </c>
      <c r="GO482">
        <v>0</v>
      </c>
      <c r="GP482">
        <v>0</v>
      </c>
      <c r="GQ482">
        <v>4</v>
      </c>
      <c r="GR482">
        <v>4</v>
      </c>
      <c r="GS482">
        <v>64</v>
      </c>
      <c r="GT482">
        <v>85</v>
      </c>
      <c r="GU482">
        <v>41</v>
      </c>
      <c r="GV482">
        <v>1</v>
      </c>
      <c r="GW482">
        <v>1</v>
      </c>
      <c r="GX482">
        <v>1</v>
      </c>
      <c r="GY482">
        <v>1</v>
      </c>
      <c r="GZ482">
        <v>0</v>
      </c>
      <c r="HA482">
        <v>0</v>
      </c>
      <c r="HB482">
        <v>30</v>
      </c>
      <c r="HC482">
        <v>0</v>
      </c>
      <c r="HD482">
        <v>0</v>
      </c>
      <c r="HE482">
        <v>0</v>
      </c>
      <c r="HF482">
        <v>1</v>
      </c>
      <c r="HG482">
        <v>2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1</v>
      </c>
      <c r="HQ482">
        <v>1</v>
      </c>
      <c r="HR482">
        <v>5</v>
      </c>
      <c r="HS482">
        <v>85</v>
      </c>
      <c r="HT482">
        <v>5</v>
      </c>
      <c r="HU482">
        <v>4</v>
      </c>
      <c r="HV482">
        <v>0</v>
      </c>
      <c r="HW482">
        <v>1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5</v>
      </c>
    </row>
    <row r="483" spans="1:242">
      <c r="A483" t="s">
        <v>432</v>
      </c>
      <c r="B483" t="s">
        <v>398</v>
      </c>
      <c r="C483" t="str">
        <f>"081102"</f>
        <v>081102</v>
      </c>
      <c r="D483" t="s">
        <v>431</v>
      </c>
      <c r="E483">
        <v>3</v>
      </c>
      <c r="F483">
        <v>1397</v>
      </c>
      <c r="G483">
        <v>1070</v>
      </c>
      <c r="H483">
        <v>400</v>
      </c>
      <c r="I483">
        <v>670</v>
      </c>
      <c r="J483">
        <v>0</v>
      </c>
      <c r="K483">
        <v>7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670</v>
      </c>
      <c r="T483">
        <v>0</v>
      </c>
      <c r="U483">
        <v>0</v>
      </c>
      <c r="V483">
        <v>670</v>
      </c>
      <c r="W483">
        <v>9</v>
      </c>
      <c r="X483">
        <v>6</v>
      </c>
      <c r="Y483">
        <v>3</v>
      </c>
      <c r="Z483">
        <v>0</v>
      </c>
      <c r="AA483">
        <v>661</v>
      </c>
      <c r="AB483">
        <v>200</v>
      </c>
      <c r="AC483">
        <v>29</v>
      </c>
      <c r="AD483">
        <v>37</v>
      </c>
      <c r="AE483">
        <v>47</v>
      </c>
      <c r="AF483">
        <v>2</v>
      </c>
      <c r="AG483">
        <v>5</v>
      </c>
      <c r="AH483">
        <v>6</v>
      </c>
      <c r="AI483">
        <v>3</v>
      </c>
      <c r="AJ483">
        <v>1</v>
      </c>
      <c r="AK483">
        <v>1</v>
      </c>
      <c r="AL483">
        <v>1</v>
      </c>
      <c r="AM483">
        <v>21</v>
      </c>
      <c r="AN483">
        <v>7</v>
      </c>
      <c r="AO483">
        <v>1</v>
      </c>
      <c r="AP483">
        <v>1</v>
      </c>
      <c r="AQ483">
        <v>0</v>
      </c>
      <c r="AR483">
        <v>6</v>
      </c>
      <c r="AS483">
        <v>2</v>
      </c>
      <c r="AT483">
        <v>1</v>
      </c>
      <c r="AU483">
        <v>0</v>
      </c>
      <c r="AV483">
        <v>0</v>
      </c>
      <c r="AW483">
        <v>0</v>
      </c>
      <c r="AX483">
        <v>0</v>
      </c>
      <c r="AY483">
        <v>3</v>
      </c>
      <c r="AZ483">
        <v>26</v>
      </c>
      <c r="BA483">
        <v>200</v>
      </c>
      <c r="BB483">
        <v>213</v>
      </c>
      <c r="BC483">
        <v>51</v>
      </c>
      <c r="BD483">
        <v>84</v>
      </c>
      <c r="BE483">
        <v>4</v>
      </c>
      <c r="BF483">
        <v>3</v>
      </c>
      <c r="BG483">
        <v>42</v>
      </c>
      <c r="BH483">
        <v>1</v>
      </c>
      <c r="BI483">
        <v>0</v>
      </c>
      <c r="BJ483">
        <v>2</v>
      </c>
      <c r="BK483">
        <v>0</v>
      </c>
      <c r="BL483">
        <v>6</v>
      </c>
      <c r="BM483">
        <v>0</v>
      </c>
      <c r="BN483">
        <v>1</v>
      </c>
      <c r="BO483">
        <v>1</v>
      </c>
      <c r="BP483">
        <v>1</v>
      </c>
      <c r="BQ483">
        <v>0</v>
      </c>
      <c r="BR483">
        <v>0</v>
      </c>
      <c r="BS483">
        <v>3</v>
      </c>
      <c r="BT483">
        <v>0</v>
      </c>
      <c r="BU483">
        <v>3</v>
      </c>
      <c r="BV483">
        <v>0</v>
      </c>
      <c r="BW483">
        <v>3</v>
      </c>
      <c r="BX483">
        <v>3</v>
      </c>
      <c r="BY483">
        <v>1</v>
      </c>
      <c r="BZ483">
        <v>4</v>
      </c>
      <c r="CA483">
        <v>213</v>
      </c>
      <c r="CB483">
        <v>25</v>
      </c>
      <c r="CC483">
        <v>9</v>
      </c>
      <c r="CD483">
        <v>6</v>
      </c>
      <c r="CE483">
        <v>3</v>
      </c>
      <c r="CF483">
        <v>1</v>
      </c>
      <c r="CG483">
        <v>1</v>
      </c>
      <c r="CH483">
        <v>0</v>
      </c>
      <c r="CI483">
        <v>0</v>
      </c>
      <c r="CJ483">
        <v>1</v>
      </c>
      <c r="CK483">
        <v>0</v>
      </c>
      <c r="CL483">
        <v>0</v>
      </c>
      <c r="CM483">
        <v>0</v>
      </c>
      <c r="CN483">
        <v>0</v>
      </c>
      <c r="CO483">
        <v>1</v>
      </c>
      <c r="CP483">
        <v>1</v>
      </c>
      <c r="CQ483">
        <v>1</v>
      </c>
      <c r="CR483">
        <v>1</v>
      </c>
      <c r="CS483">
        <v>25</v>
      </c>
      <c r="CT483">
        <v>24</v>
      </c>
      <c r="CU483">
        <v>11</v>
      </c>
      <c r="CV483">
        <v>3</v>
      </c>
      <c r="CW483">
        <v>1</v>
      </c>
      <c r="CX483">
        <v>1</v>
      </c>
      <c r="CY483">
        <v>0</v>
      </c>
      <c r="CZ483">
        <v>1</v>
      </c>
      <c r="DA483">
        <v>0</v>
      </c>
      <c r="DB483">
        <v>0</v>
      </c>
      <c r="DC483">
        <v>0</v>
      </c>
      <c r="DD483">
        <v>0</v>
      </c>
      <c r="DE483">
        <v>2</v>
      </c>
      <c r="DF483">
        <v>1</v>
      </c>
      <c r="DG483">
        <v>1</v>
      </c>
      <c r="DH483">
        <v>0</v>
      </c>
      <c r="DI483">
        <v>1</v>
      </c>
      <c r="DJ483">
        <v>0</v>
      </c>
      <c r="DK483">
        <v>0</v>
      </c>
      <c r="DL483">
        <v>1</v>
      </c>
      <c r="DM483">
        <v>0</v>
      </c>
      <c r="DN483">
        <v>0</v>
      </c>
      <c r="DO483">
        <v>0</v>
      </c>
      <c r="DP483">
        <v>1</v>
      </c>
      <c r="DQ483">
        <v>0</v>
      </c>
      <c r="DR483">
        <v>0</v>
      </c>
      <c r="DS483">
        <v>24</v>
      </c>
      <c r="DT483">
        <v>12</v>
      </c>
      <c r="DU483">
        <v>3</v>
      </c>
      <c r="DV483">
        <v>4</v>
      </c>
      <c r="DW483">
        <v>0</v>
      </c>
      <c r="DX483">
        <v>0</v>
      </c>
      <c r="DY483">
        <v>0</v>
      </c>
      <c r="DZ483">
        <v>1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2</v>
      </c>
      <c r="EO483">
        <v>1</v>
      </c>
      <c r="EP483">
        <v>0</v>
      </c>
      <c r="EQ483">
        <v>0</v>
      </c>
      <c r="ER483">
        <v>1</v>
      </c>
      <c r="ES483">
        <v>12</v>
      </c>
      <c r="ET483">
        <v>97</v>
      </c>
      <c r="EU483">
        <v>32</v>
      </c>
      <c r="EV483">
        <v>4</v>
      </c>
      <c r="EW483">
        <v>3</v>
      </c>
      <c r="EX483">
        <v>1</v>
      </c>
      <c r="EY483">
        <v>6</v>
      </c>
      <c r="EZ483">
        <v>0</v>
      </c>
      <c r="FA483">
        <v>6</v>
      </c>
      <c r="FB483">
        <v>2</v>
      </c>
      <c r="FC483">
        <v>1</v>
      </c>
      <c r="FD483">
        <v>12</v>
      </c>
      <c r="FE483">
        <v>1</v>
      </c>
      <c r="FF483">
        <v>0</v>
      </c>
      <c r="FG483">
        <v>2</v>
      </c>
      <c r="FH483">
        <v>0</v>
      </c>
      <c r="FI483">
        <v>1</v>
      </c>
      <c r="FJ483">
        <v>0</v>
      </c>
      <c r="FK483">
        <v>2</v>
      </c>
      <c r="FL483">
        <v>2</v>
      </c>
      <c r="FM483">
        <v>1</v>
      </c>
      <c r="FN483">
        <v>1</v>
      </c>
      <c r="FO483">
        <v>1</v>
      </c>
      <c r="FP483">
        <v>0</v>
      </c>
      <c r="FQ483">
        <v>0</v>
      </c>
      <c r="FR483">
        <v>19</v>
      </c>
      <c r="FS483">
        <v>97</v>
      </c>
      <c r="FT483">
        <v>34</v>
      </c>
      <c r="FU483">
        <v>11</v>
      </c>
      <c r="FV483">
        <v>2</v>
      </c>
      <c r="FW483">
        <v>3</v>
      </c>
      <c r="FX483">
        <v>1</v>
      </c>
      <c r="FY483">
        <v>0</v>
      </c>
      <c r="FZ483">
        <v>1</v>
      </c>
      <c r="GA483">
        <v>3</v>
      </c>
      <c r="GB483">
        <v>1</v>
      </c>
      <c r="GC483">
        <v>1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2</v>
      </c>
      <c r="GK483">
        <v>0</v>
      </c>
      <c r="GL483">
        <v>0</v>
      </c>
      <c r="GM483">
        <v>6</v>
      </c>
      <c r="GN483">
        <v>0</v>
      </c>
      <c r="GO483">
        <v>0</v>
      </c>
      <c r="GP483">
        <v>1</v>
      </c>
      <c r="GQ483">
        <v>2</v>
      </c>
      <c r="GR483">
        <v>0</v>
      </c>
      <c r="GS483">
        <v>34</v>
      </c>
      <c r="GT483">
        <v>56</v>
      </c>
      <c r="GU483">
        <v>21</v>
      </c>
      <c r="GV483">
        <v>3</v>
      </c>
      <c r="GW483">
        <v>5</v>
      </c>
      <c r="GX483">
        <v>1</v>
      </c>
      <c r="GY483">
        <v>2</v>
      </c>
      <c r="GZ483">
        <v>0</v>
      </c>
      <c r="HA483">
        <v>3</v>
      </c>
      <c r="HB483">
        <v>17</v>
      </c>
      <c r="HC483">
        <v>0</v>
      </c>
      <c r="HD483">
        <v>0</v>
      </c>
      <c r="HE483">
        <v>0</v>
      </c>
      <c r="HF483">
        <v>2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1</v>
      </c>
      <c r="HR483">
        <v>1</v>
      </c>
      <c r="HS483">
        <v>56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</row>
    <row r="484" spans="1:242">
      <c r="A484" t="s">
        <v>430</v>
      </c>
      <c r="B484" t="s">
        <v>398</v>
      </c>
      <c r="C484" t="str">
        <f>"081102"</f>
        <v>081102</v>
      </c>
      <c r="D484" t="s">
        <v>429</v>
      </c>
      <c r="E484">
        <v>4</v>
      </c>
      <c r="F484">
        <v>1248</v>
      </c>
      <c r="G484">
        <v>960</v>
      </c>
      <c r="H484">
        <v>406</v>
      </c>
      <c r="I484">
        <v>554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554</v>
      </c>
      <c r="T484">
        <v>0</v>
      </c>
      <c r="U484">
        <v>0</v>
      </c>
      <c r="V484">
        <v>554</v>
      </c>
      <c r="W484">
        <v>18</v>
      </c>
      <c r="X484">
        <v>13</v>
      </c>
      <c r="Y484">
        <v>5</v>
      </c>
      <c r="Z484">
        <v>0</v>
      </c>
      <c r="AA484">
        <v>536</v>
      </c>
      <c r="AB484">
        <v>174</v>
      </c>
      <c r="AC484">
        <v>18</v>
      </c>
      <c r="AD484">
        <v>26</v>
      </c>
      <c r="AE484">
        <v>44</v>
      </c>
      <c r="AF484">
        <v>5</v>
      </c>
      <c r="AG484">
        <v>5</v>
      </c>
      <c r="AH484">
        <v>2</v>
      </c>
      <c r="AI484">
        <v>1</v>
      </c>
      <c r="AJ484">
        <v>6</v>
      </c>
      <c r="AK484">
        <v>1</v>
      </c>
      <c r="AL484">
        <v>0</v>
      </c>
      <c r="AM484">
        <v>15</v>
      </c>
      <c r="AN484">
        <v>5</v>
      </c>
      <c r="AO484">
        <v>4</v>
      </c>
      <c r="AP484">
        <v>6</v>
      </c>
      <c r="AQ484">
        <v>1</v>
      </c>
      <c r="AR484">
        <v>7</v>
      </c>
      <c r="AS484">
        <v>4</v>
      </c>
      <c r="AT484">
        <v>0</v>
      </c>
      <c r="AU484">
        <v>0</v>
      </c>
      <c r="AV484">
        <v>0</v>
      </c>
      <c r="AW484">
        <v>1</v>
      </c>
      <c r="AX484">
        <v>2</v>
      </c>
      <c r="AY484">
        <v>0</v>
      </c>
      <c r="AZ484">
        <v>21</v>
      </c>
      <c r="BA484">
        <v>174</v>
      </c>
      <c r="BB484">
        <v>121</v>
      </c>
      <c r="BC484">
        <v>30</v>
      </c>
      <c r="BD484">
        <v>32</v>
      </c>
      <c r="BE484">
        <v>2</v>
      </c>
      <c r="BF484">
        <v>2</v>
      </c>
      <c r="BG484">
        <v>35</v>
      </c>
      <c r="BH484">
        <v>0</v>
      </c>
      <c r="BI484">
        <v>2</v>
      </c>
      <c r="BJ484">
        <v>1</v>
      </c>
      <c r="BK484">
        <v>0</v>
      </c>
      <c r="BL484">
        <v>2</v>
      </c>
      <c r="BM484">
        <v>0</v>
      </c>
      <c r="BN484">
        <v>1</v>
      </c>
      <c r="BO484">
        <v>1</v>
      </c>
      <c r="BP484">
        <v>1</v>
      </c>
      <c r="BQ484">
        <v>0</v>
      </c>
      <c r="BR484">
        <v>1</v>
      </c>
      <c r="BS484">
        <v>0</v>
      </c>
      <c r="BT484">
        <v>2</v>
      </c>
      <c r="BU484">
        <v>1</v>
      </c>
      <c r="BV484">
        <v>2</v>
      </c>
      <c r="BW484">
        <v>3</v>
      </c>
      <c r="BX484">
        <v>0</v>
      </c>
      <c r="BY484">
        <v>0</v>
      </c>
      <c r="BZ484">
        <v>3</v>
      </c>
      <c r="CA484">
        <v>121</v>
      </c>
      <c r="CB484">
        <v>17</v>
      </c>
      <c r="CC484">
        <v>6</v>
      </c>
      <c r="CD484">
        <v>1</v>
      </c>
      <c r="CE484">
        <v>0</v>
      </c>
      <c r="CF484">
        <v>2</v>
      </c>
      <c r="CG484">
        <v>2</v>
      </c>
      <c r="CH484">
        <v>1</v>
      </c>
      <c r="CI484">
        <v>0</v>
      </c>
      <c r="CJ484">
        <v>1</v>
      </c>
      <c r="CK484">
        <v>0</v>
      </c>
      <c r="CL484">
        <v>1</v>
      </c>
      <c r="CM484">
        <v>1</v>
      </c>
      <c r="CN484">
        <v>0</v>
      </c>
      <c r="CO484">
        <v>0</v>
      </c>
      <c r="CP484">
        <v>0</v>
      </c>
      <c r="CQ484">
        <v>0</v>
      </c>
      <c r="CR484">
        <v>2</v>
      </c>
      <c r="CS484">
        <v>17</v>
      </c>
      <c r="CT484">
        <v>25</v>
      </c>
      <c r="CU484">
        <v>11</v>
      </c>
      <c r="CV484">
        <v>2</v>
      </c>
      <c r="CW484">
        <v>1</v>
      </c>
      <c r="CX484">
        <v>1</v>
      </c>
      <c r="CY484">
        <v>0</v>
      </c>
      <c r="CZ484">
        <v>2</v>
      </c>
      <c r="DA484">
        <v>1</v>
      </c>
      <c r="DB484">
        <v>0</v>
      </c>
      <c r="DC484">
        <v>0</v>
      </c>
      <c r="DD484">
        <v>0</v>
      </c>
      <c r="DE484">
        <v>0</v>
      </c>
      <c r="DF484">
        <v>1</v>
      </c>
      <c r="DG484">
        <v>0</v>
      </c>
      <c r="DH484">
        <v>0</v>
      </c>
      <c r="DI484">
        <v>1</v>
      </c>
      <c r="DJ484">
        <v>1</v>
      </c>
      <c r="DK484">
        <v>1</v>
      </c>
      <c r="DL484">
        <v>0</v>
      </c>
      <c r="DM484">
        <v>1</v>
      </c>
      <c r="DN484">
        <v>0</v>
      </c>
      <c r="DO484">
        <v>0</v>
      </c>
      <c r="DP484">
        <v>0</v>
      </c>
      <c r="DQ484">
        <v>0</v>
      </c>
      <c r="DR484">
        <v>2</v>
      </c>
      <c r="DS484">
        <v>25</v>
      </c>
      <c r="DT484">
        <v>26</v>
      </c>
      <c r="DU484">
        <v>4</v>
      </c>
      <c r="DV484">
        <v>8</v>
      </c>
      <c r="DW484">
        <v>2</v>
      </c>
      <c r="DX484">
        <v>0</v>
      </c>
      <c r="DY484">
        <v>2</v>
      </c>
      <c r="DZ484">
        <v>0</v>
      </c>
      <c r="EA484">
        <v>0</v>
      </c>
      <c r="EB484">
        <v>0</v>
      </c>
      <c r="EC484">
        <v>2</v>
      </c>
      <c r="ED484">
        <v>0</v>
      </c>
      <c r="EE484">
        <v>0</v>
      </c>
      <c r="EF484">
        <v>0</v>
      </c>
      <c r="EG484">
        <v>0</v>
      </c>
      <c r="EH484">
        <v>1</v>
      </c>
      <c r="EI484">
        <v>2</v>
      </c>
      <c r="EJ484">
        <v>0</v>
      </c>
      <c r="EK484">
        <v>0</v>
      </c>
      <c r="EL484">
        <v>0</v>
      </c>
      <c r="EM484">
        <v>0</v>
      </c>
      <c r="EN484">
        <v>4</v>
      </c>
      <c r="EO484">
        <v>1</v>
      </c>
      <c r="EP484">
        <v>0</v>
      </c>
      <c r="EQ484">
        <v>0</v>
      </c>
      <c r="ER484">
        <v>0</v>
      </c>
      <c r="ES484">
        <v>26</v>
      </c>
      <c r="ET484">
        <v>68</v>
      </c>
      <c r="EU484">
        <v>25</v>
      </c>
      <c r="EV484">
        <v>8</v>
      </c>
      <c r="EW484">
        <v>0</v>
      </c>
      <c r="EX484">
        <v>0</v>
      </c>
      <c r="EY484">
        <v>1</v>
      </c>
      <c r="EZ484">
        <v>0</v>
      </c>
      <c r="FA484">
        <v>4</v>
      </c>
      <c r="FB484">
        <v>1</v>
      </c>
      <c r="FC484">
        <v>3</v>
      </c>
      <c r="FD484">
        <v>4</v>
      </c>
      <c r="FE484">
        <v>0</v>
      </c>
      <c r="FF484">
        <v>0</v>
      </c>
      <c r="FG484">
        <v>11</v>
      </c>
      <c r="FH484">
        <v>0</v>
      </c>
      <c r="FI484">
        <v>0</v>
      </c>
      <c r="FJ484">
        <v>0</v>
      </c>
      <c r="FK484">
        <v>1</v>
      </c>
      <c r="FL484">
        <v>3</v>
      </c>
      <c r="FM484">
        <v>0</v>
      </c>
      <c r="FN484">
        <v>0</v>
      </c>
      <c r="FO484">
        <v>1</v>
      </c>
      <c r="FP484">
        <v>0</v>
      </c>
      <c r="FQ484">
        <v>0</v>
      </c>
      <c r="FR484">
        <v>6</v>
      </c>
      <c r="FS484">
        <v>68</v>
      </c>
      <c r="FT484">
        <v>55</v>
      </c>
      <c r="FU484">
        <v>20</v>
      </c>
      <c r="FV484">
        <v>1</v>
      </c>
      <c r="FW484">
        <v>3</v>
      </c>
      <c r="FX484">
        <v>2</v>
      </c>
      <c r="FY484">
        <v>0</v>
      </c>
      <c r="FZ484">
        <v>4</v>
      </c>
      <c r="GA484">
        <v>3</v>
      </c>
      <c r="GB484">
        <v>5</v>
      </c>
      <c r="GC484">
        <v>0</v>
      </c>
      <c r="GD484">
        <v>1</v>
      </c>
      <c r="GE484">
        <v>3</v>
      </c>
      <c r="GF484">
        <v>1</v>
      </c>
      <c r="GG484">
        <v>2</v>
      </c>
      <c r="GH484">
        <v>0</v>
      </c>
      <c r="GI484">
        <v>2</v>
      </c>
      <c r="GJ484">
        <v>0</v>
      </c>
      <c r="GK484">
        <v>0</v>
      </c>
      <c r="GL484">
        <v>0</v>
      </c>
      <c r="GM484">
        <v>6</v>
      </c>
      <c r="GN484">
        <v>0</v>
      </c>
      <c r="GO484">
        <v>0</v>
      </c>
      <c r="GP484">
        <v>0</v>
      </c>
      <c r="GQ484">
        <v>0</v>
      </c>
      <c r="GR484">
        <v>2</v>
      </c>
      <c r="GS484">
        <v>55</v>
      </c>
      <c r="GT484">
        <v>48</v>
      </c>
      <c r="GU484">
        <v>16</v>
      </c>
      <c r="GV484">
        <v>4</v>
      </c>
      <c r="GW484">
        <v>3</v>
      </c>
      <c r="GX484">
        <v>1</v>
      </c>
      <c r="GY484">
        <v>0</v>
      </c>
      <c r="GZ484">
        <v>0</v>
      </c>
      <c r="HA484">
        <v>0</v>
      </c>
      <c r="HB484">
        <v>14</v>
      </c>
      <c r="HC484">
        <v>2</v>
      </c>
      <c r="HD484">
        <v>0</v>
      </c>
      <c r="HE484">
        <v>0</v>
      </c>
      <c r="HF484">
        <v>2</v>
      </c>
      <c r="HG484">
        <v>0</v>
      </c>
      <c r="HH484">
        <v>1</v>
      </c>
      <c r="HI484">
        <v>1</v>
      </c>
      <c r="HJ484">
        <v>0</v>
      </c>
      <c r="HK484">
        <v>0</v>
      </c>
      <c r="HL484">
        <v>1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3</v>
      </c>
      <c r="HS484">
        <v>48</v>
      </c>
      <c r="HT484">
        <v>2</v>
      </c>
      <c r="HU484">
        <v>1</v>
      </c>
      <c r="HV484">
        <v>0</v>
      </c>
      <c r="HW484">
        <v>0</v>
      </c>
      <c r="HX484">
        <v>0</v>
      </c>
      <c r="HY484">
        <v>1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2</v>
      </c>
    </row>
    <row r="485" spans="1:242">
      <c r="A485" t="s">
        <v>428</v>
      </c>
      <c r="B485" t="s">
        <v>398</v>
      </c>
      <c r="C485" t="str">
        <f>"081102"</f>
        <v>081102</v>
      </c>
      <c r="D485" t="s">
        <v>427</v>
      </c>
      <c r="E485">
        <v>5</v>
      </c>
      <c r="F485">
        <v>1851</v>
      </c>
      <c r="G485">
        <v>1410</v>
      </c>
      <c r="H485">
        <v>455</v>
      </c>
      <c r="I485">
        <v>955</v>
      </c>
      <c r="J485">
        <v>0</v>
      </c>
      <c r="K485">
        <v>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955</v>
      </c>
      <c r="T485">
        <v>0</v>
      </c>
      <c r="U485">
        <v>0</v>
      </c>
      <c r="V485">
        <v>955</v>
      </c>
      <c r="W485">
        <v>26</v>
      </c>
      <c r="X485">
        <v>15</v>
      </c>
      <c r="Y485">
        <v>9</v>
      </c>
      <c r="Z485">
        <v>0</v>
      </c>
      <c r="AA485">
        <v>929</v>
      </c>
      <c r="AB485">
        <v>260</v>
      </c>
      <c r="AC485">
        <v>40</v>
      </c>
      <c r="AD485">
        <v>38</v>
      </c>
      <c r="AE485">
        <v>61</v>
      </c>
      <c r="AF485">
        <v>13</v>
      </c>
      <c r="AG485">
        <v>11</v>
      </c>
      <c r="AH485">
        <v>5</v>
      </c>
      <c r="AI485">
        <v>1</v>
      </c>
      <c r="AJ485">
        <v>2</v>
      </c>
      <c r="AK485">
        <v>7</v>
      </c>
      <c r="AL485">
        <v>3</v>
      </c>
      <c r="AM485">
        <v>21</v>
      </c>
      <c r="AN485">
        <v>8</v>
      </c>
      <c r="AO485">
        <v>3</v>
      </c>
      <c r="AP485">
        <v>3</v>
      </c>
      <c r="AQ485">
        <v>0</v>
      </c>
      <c r="AR485">
        <v>4</v>
      </c>
      <c r="AS485">
        <v>8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4</v>
      </c>
      <c r="AZ485">
        <v>28</v>
      </c>
      <c r="BA485">
        <v>260</v>
      </c>
      <c r="BB485">
        <v>284</v>
      </c>
      <c r="BC485">
        <v>92</v>
      </c>
      <c r="BD485">
        <v>91</v>
      </c>
      <c r="BE485">
        <v>10</v>
      </c>
      <c r="BF485">
        <v>7</v>
      </c>
      <c r="BG485">
        <v>56</v>
      </c>
      <c r="BH485">
        <v>1</v>
      </c>
      <c r="BI485">
        <v>2</v>
      </c>
      <c r="BJ485">
        <v>3</v>
      </c>
      <c r="BK485">
        <v>0</v>
      </c>
      <c r="BL485">
        <v>2</v>
      </c>
      <c r="BM485">
        <v>0</v>
      </c>
      <c r="BN485">
        <v>2</v>
      </c>
      <c r="BO485">
        <v>1</v>
      </c>
      <c r="BP485">
        <v>0</v>
      </c>
      <c r="BQ485">
        <v>0</v>
      </c>
      <c r="BR485">
        <v>1</v>
      </c>
      <c r="BS485">
        <v>4</v>
      </c>
      <c r="BT485">
        <v>3</v>
      </c>
      <c r="BU485">
        <v>1</v>
      </c>
      <c r="BV485">
        <v>3</v>
      </c>
      <c r="BW485">
        <v>1</v>
      </c>
      <c r="BX485">
        <v>1</v>
      </c>
      <c r="BY485">
        <v>0</v>
      </c>
      <c r="BZ485">
        <v>3</v>
      </c>
      <c r="CA485">
        <v>284</v>
      </c>
      <c r="CB485">
        <v>38</v>
      </c>
      <c r="CC485">
        <v>22</v>
      </c>
      <c r="CD485">
        <v>0</v>
      </c>
      <c r="CE485">
        <v>1</v>
      </c>
      <c r="CF485">
        <v>1</v>
      </c>
      <c r="CG485">
        <v>3</v>
      </c>
      <c r="CH485">
        <v>0</v>
      </c>
      <c r="CI485">
        <v>1</v>
      </c>
      <c r="CJ485">
        <v>1</v>
      </c>
      <c r="CK485">
        <v>0</v>
      </c>
      <c r="CL485">
        <v>0</v>
      </c>
      <c r="CM485">
        <v>2</v>
      </c>
      <c r="CN485">
        <v>2</v>
      </c>
      <c r="CO485">
        <v>2</v>
      </c>
      <c r="CP485">
        <v>0</v>
      </c>
      <c r="CQ485">
        <v>0</v>
      </c>
      <c r="CR485">
        <v>3</v>
      </c>
      <c r="CS485">
        <v>38</v>
      </c>
      <c r="CT485">
        <v>28</v>
      </c>
      <c r="CU485">
        <v>13</v>
      </c>
      <c r="CV485">
        <v>0</v>
      </c>
      <c r="CW485">
        <v>5</v>
      </c>
      <c r="CX485">
        <v>0</v>
      </c>
      <c r="CY485">
        <v>0</v>
      </c>
      <c r="CZ485">
        <v>2</v>
      </c>
      <c r="DA485">
        <v>0</v>
      </c>
      <c r="DB485">
        <v>0</v>
      </c>
      <c r="DC485">
        <v>0</v>
      </c>
      <c r="DD485">
        <v>3</v>
      </c>
      <c r="DE485">
        <v>0</v>
      </c>
      <c r="DF485">
        <v>1</v>
      </c>
      <c r="DG485">
        <v>0</v>
      </c>
      <c r="DH485">
        <v>0</v>
      </c>
      <c r="DI485">
        <v>0</v>
      </c>
      <c r="DJ485">
        <v>1</v>
      </c>
      <c r="DK485">
        <v>1</v>
      </c>
      <c r="DL485">
        <v>0</v>
      </c>
      <c r="DM485">
        <v>0</v>
      </c>
      <c r="DN485">
        <v>0</v>
      </c>
      <c r="DO485">
        <v>0</v>
      </c>
      <c r="DP485">
        <v>1</v>
      </c>
      <c r="DQ485">
        <v>1</v>
      </c>
      <c r="DR485">
        <v>0</v>
      </c>
      <c r="DS485">
        <v>28</v>
      </c>
      <c r="DT485">
        <v>26</v>
      </c>
      <c r="DU485">
        <v>4</v>
      </c>
      <c r="DV485">
        <v>10</v>
      </c>
      <c r="DW485">
        <v>2</v>
      </c>
      <c r="DX485">
        <v>0</v>
      </c>
      <c r="DY485">
        <v>1</v>
      </c>
      <c r="DZ485">
        <v>0</v>
      </c>
      <c r="EA485">
        <v>1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2</v>
      </c>
      <c r="EL485">
        <v>0</v>
      </c>
      <c r="EM485">
        <v>1</v>
      </c>
      <c r="EN485">
        <v>1</v>
      </c>
      <c r="EO485">
        <v>3</v>
      </c>
      <c r="EP485">
        <v>0</v>
      </c>
      <c r="EQ485">
        <v>0</v>
      </c>
      <c r="ER485">
        <v>1</v>
      </c>
      <c r="ES485">
        <v>26</v>
      </c>
      <c r="ET485">
        <v>123</v>
      </c>
      <c r="EU485">
        <v>28</v>
      </c>
      <c r="EV485">
        <v>26</v>
      </c>
      <c r="EW485">
        <v>3</v>
      </c>
      <c r="EX485">
        <v>1</v>
      </c>
      <c r="EY485">
        <v>8</v>
      </c>
      <c r="EZ485">
        <v>2</v>
      </c>
      <c r="FA485">
        <v>7</v>
      </c>
      <c r="FB485">
        <v>2</v>
      </c>
      <c r="FC485">
        <v>2</v>
      </c>
      <c r="FD485">
        <v>9</v>
      </c>
      <c r="FE485">
        <v>2</v>
      </c>
      <c r="FF485">
        <v>0</v>
      </c>
      <c r="FG485">
        <v>12</v>
      </c>
      <c r="FH485">
        <v>0</v>
      </c>
      <c r="FI485">
        <v>2</v>
      </c>
      <c r="FJ485">
        <v>1</v>
      </c>
      <c r="FK485">
        <v>1</v>
      </c>
      <c r="FL485">
        <v>6</v>
      </c>
      <c r="FM485">
        <v>0</v>
      </c>
      <c r="FN485">
        <v>0</v>
      </c>
      <c r="FO485">
        <v>3</v>
      </c>
      <c r="FP485">
        <v>0</v>
      </c>
      <c r="FQ485">
        <v>2</v>
      </c>
      <c r="FR485">
        <v>6</v>
      </c>
      <c r="FS485">
        <v>123</v>
      </c>
      <c r="FT485">
        <v>73</v>
      </c>
      <c r="FU485">
        <v>18</v>
      </c>
      <c r="FV485">
        <v>6</v>
      </c>
      <c r="FW485">
        <v>7</v>
      </c>
      <c r="FX485">
        <v>2</v>
      </c>
      <c r="FY485">
        <v>0</v>
      </c>
      <c r="FZ485">
        <v>4</v>
      </c>
      <c r="GA485">
        <v>1</v>
      </c>
      <c r="GB485">
        <v>4</v>
      </c>
      <c r="GC485">
        <v>2</v>
      </c>
      <c r="GD485">
        <v>0</v>
      </c>
      <c r="GE485">
        <v>0</v>
      </c>
      <c r="GF485">
        <v>2</v>
      </c>
      <c r="GG485">
        <v>2</v>
      </c>
      <c r="GH485">
        <v>1</v>
      </c>
      <c r="GI485">
        <v>1</v>
      </c>
      <c r="GJ485">
        <v>2</v>
      </c>
      <c r="GK485">
        <v>1</v>
      </c>
      <c r="GL485">
        <v>2</v>
      </c>
      <c r="GM485">
        <v>7</v>
      </c>
      <c r="GN485">
        <v>1</v>
      </c>
      <c r="GO485">
        <v>1</v>
      </c>
      <c r="GP485">
        <v>0</v>
      </c>
      <c r="GQ485">
        <v>4</v>
      </c>
      <c r="GR485">
        <v>5</v>
      </c>
      <c r="GS485">
        <v>73</v>
      </c>
      <c r="GT485">
        <v>91</v>
      </c>
      <c r="GU485">
        <v>32</v>
      </c>
      <c r="GV485">
        <v>5</v>
      </c>
      <c r="GW485">
        <v>2</v>
      </c>
      <c r="GX485">
        <v>2</v>
      </c>
      <c r="GY485">
        <v>1</v>
      </c>
      <c r="GZ485">
        <v>1</v>
      </c>
      <c r="HA485">
        <v>1</v>
      </c>
      <c r="HB485">
        <v>34</v>
      </c>
      <c r="HC485">
        <v>2</v>
      </c>
      <c r="HD485">
        <v>1</v>
      </c>
      <c r="HE485">
        <v>0</v>
      </c>
      <c r="HF485">
        <v>0</v>
      </c>
      <c r="HG485">
        <v>0</v>
      </c>
      <c r="HH485">
        <v>2</v>
      </c>
      <c r="HI485">
        <v>0</v>
      </c>
      <c r="HJ485">
        <v>0</v>
      </c>
      <c r="HK485">
        <v>0</v>
      </c>
      <c r="HL485">
        <v>0</v>
      </c>
      <c r="HM485">
        <v>3</v>
      </c>
      <c r="HN485">
        <v>1</v>
      </c>
      <c r="HO485">
        <v>1</v>
      </c>
      <c r="HP485">
        <v>0</v>
      </c>
      <c r="HQ485">
        <v>0</v>
      </c>
      <c r="HR485">
        <v>3</v>
      </c>
      <c r="HS485">
        <v>91</v>
      </c>
      <c r="HT485">
        <v>6</v>
      </c>
      <c r="HU485">
        <v>4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1</v>
      </c>
      <c r="IF485">
        <v>0</v>
      </c>
      <c r="IG485">
        <v>1</v>
      </c>
      <c r="IH485">
        <v>6</v>
      </c>
    </row>
    <row r="486" spans="1:242">
      <c r="A486" t="s">
        <v>426</v>
      </c>
      <c r="B486" t="s">
        <v>398</v>
      </c>
      <c r="C486" t="str">
        <f>"081102"</f>
        <v>081102</v>
      </c>
      <c r="D486" t="s">
        <v>425</v>
      </c>
      <c r="E486">
        <v>6</v>
      </c>
      <c r="F486">
        <v>1844</v>
      </c>
      <c r="G486">
        <v>1420</v>
      </c>
      <c r="H486">
        <v>669</v>
      </c>
      <c r="I486">
        <v>751</v>
      </c>
      <c r="J486">
        <v>0</v>
      </c>
      <c r="K486">
        <v>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751</v>
      </c>
      <c r="T486">
        <v>0</v>
      </c>
      <c r="U486">
        <v>0</v>
      </c>
      <c r="V486">
        <v>751</v>
      </c>
      <c r="W486">
        <v>15</v>
      </c>
      <c r="X486">
        <v>10</v>
      </c>
      <c r="Y486">
        <v>5</v>
      </c>
      <c r="Z486">
        <v>0</v>
      </c>
      <c r="AA486">
        <v>736</v>
      </c>
      <c r="AB486">
        <v>218</v>
      </c>
      <c r="AC486">
        <v>28</v>
      </c>
      <c r="AD486">
        <v>29</v>
      </c>
      <c r="AE486">
        <v>59</v>
      </c>
      <c r="AF486">
        <v>15</v>
      </c>
      <c r="AG486">
        <v>5</v>
      </c>
      <c r="AH486">
        <v>4</v>
      </c>
      <c r="AI486">
        <v>5</v>
      </c>
      <c r="AJ486">
        <v>3</v>
      </c>
      <c r="AK486">
        <v>0</v>
      </c>
      <c r="AL486">
        <v>1</v>
      </c>
      <c r="AM486">
        <v>20</v>
      </c>
      <c r="AN486">
        <v>3</v>
      </c>
      <c r="AO486">
        <v>2</v>
      </c>
      <c r="AP486">
        <v>5</v>
      </c>
      <c r="AQ486">
        <v>0</v>
      </c>
      <c r="AR486">
        <v>8</v>
      </c>
      <c r="AS486">
        <v>2</v>
      </c>
      <c r="AT486">
        <v>1</v>
      </c>
      <c r="AU486">
        <v>0</v>
      </c>
      <c r="AV486">
        <v>0</v>
      </c>
      <c r="AW486">
        <v>1</v>
      </c>
      <c r="AX486">
        <v>2</v>
      </c>
      <c r="AY486">
        <v>0</v>
      </c>
      <c r="AZ486">
        <v>25</v>
      </c>
      <c r="BA486">
        <v>218</v>
      </c>
      <c r="BB486">
        <v>216</v>
      </c>
      <c r="BC486">
        <v>70</v>
      </c>
      <c r="BD486">
        <v>68</v>
      </c>
      <c r="BE486">
        <v>1</v>
      </c>
      <c r="BF486">
        <v>4</v>
      </c>
      <c r="BG486">
        <v>46</v>
      </c>
      <c r="BH486">
        <v>0</v>
      </c>
      <c r="BI486">
        <v>3</v>
      </c>
      <c r="BJ486">
        <v>0</v>
      </c>
      <c r="BK486">
        <v>0</v>
      </c>
      <c r="BL486">
        <v>3</v>
      </c>
      <c r="BM486">
        <v>1</v>
      </c>
      <c r="BN486">
        <v>0</v>
      </c>
      <c r="BO486">
        <v>1</v>
      </c>
      <c r="BP486">
        <v>4</v>
      </c>
      <c r="BQ486">
        <v>0</v>
      </c>
      <c r="BR486">
        <v>1</v>
      </c>
      <c r="BS486">
        <v>1</v>
      </c>
      <c r="BT486">
        <v>0</v>
      </c>
      <c r="BU486">
        <v>4</v>
      </c>
      <c r="BV486">
        <v>6</v>
      </c>
      <c r="BW486">
        <v>1</v>
      </c>
      <c r="BX486">
        <v>1</v>
      </c>
      <c r="BY486">
        <v>1</v>
      </c>
      <c r="BZ486">
        <v>0</v>
      </c>
      <c r="CA486">
        <v>216</v>
      </c>
      <c r="CB486">
        <v>28</v>
      </c>
      <c r="CC486">
        <v>14</v>
      </c>
      <c r="CD486">
        <v>2</v>
      </c>
      <c r="CE486">
        <v>1</v>
      </c>
      <c r="CF486">
        <v>0</v>
      </c>
      <c r="CG486">
        <v>2</v>
      </c>
      <c r="CH486">
        <v>1</v>
      </c>
      <c r="CI486">
        <v>1</v>
      </c>
      <c r="CJ486">
        <v>3</v>
      </c>
      <c r="CK486">
        <v>1</v>
      </c>
      <c r="CL486">
        <v>0</v>
      </c>
      <c r="CM486">
        <v>0</v>
      </c>
      <c r="CN486">
        <v>0</v>
      </c>
      <c r="CO486">
        <v>1</v>
      </c>
      <c r="CP486">
        <v>0</v>
      </c>
      <c r="CQ486">
        <v>0</v>
      </c>
      <c r="CR486">
        <v>2</v>
      </c>
      <c r="CS486">
        <v>28</v>
      </c>
      <c r="CT486">
        <v>31</v>
      </c>
      <c r="CU486">
        <v>11</v>
      </c>
      <c r="CV486">
        <v>0</v>
      </c>
      <c r="CW486">
        <v>4</v>
      </c>
      <c r="CX486">
        <v>1</v>
      </c>
      <c r="CY486">
        <v>0</v>
      </c>
      <c r="CZ486">
        <v>2</v>
      </c>
      <c r="DA486">
        <v>1</v>
      </c>
      <c r="DB486">
        <v>0</v>
      </c>
      <c r="DC486">
        <v>0</v>
      </c>
      <c r="DD486">
        <v>1</v>
      </c>
      <c r="DE486">
        <v>0</v>
      </c>
      <c r="DF486">
        <v>1</v>
      </c>
      <c r="DG486">
        <v>0</v>
      </c>
      <c r="DH486">
        <v>0</v>
      </c>
      <c r="DI486">
        <v>3</v>
      </c>
      <c r="DJ486">
        <v>0</v>
      </c>
      <c r="DK486">
        <v>2</v>
      </c>
      <c r="DL486">
        <v>1</v>
      </c>
      <c r="DM486">
        <v>0</v>
      </c>
      <c r="DN486">
        <v>0</v>
      </c>
      <c r="DO486">
        <v>2</v>
      </c>
      <c r="DP486">
        <v>1</v>
      </c>
      <c r="DQ486">
        <v>1</v>
      </c>
      <c r="DR486">
        <v>0</v>
      </c>
      <c r="DS486">
        <v>31</v>
      </c>
      <c r="DT486">
        <v>20</v>
      </c>
      <c r="DU486">
        <v>4</v>
      </c>
      <c r="DV486">
        <v>7</v>
      </c>
      <c r="DW486">
        <v>0</v>
      </c>
      <c r="DX486">
        <v>1</v>
      </c>
      <c r="DY486">
        <v>2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1</v>
      </c>
      <c r="EL486">
        <v>0</v>
      </c>
      <c r="EM486">
        <v>0</v>
      </c>
      <c r="EN486">
        <v>4</v>
      </c>
      <c r="EO486">
        <v>0</v>
      </c>
      <c r="EP486">
        <v>0</v>
      </c>
      <c r="EQ486">
        <v>0</v>
      </c>
      <c r="ER486">
        <v>1</v>
      </c>
      <c r="ES486">
        <v>20</v>
      </c>
      <c r="ET486">
        <v>73</v>
      </c>
      <c r="EU486">
        <v>26</v>
      </c>
      <c r="EV486">
        <v>8</v>
      </c>
      <c r="EW486">
        <v>1</v>
      </c>
      <c r="EX486">
        <v>0</v>
      </c>
      <c r="EY486">
        <v>1</v>
      </c>
      <c r="EZ486">
        <v>0</v>
      </c>
      <c r="FA486">
        <v>1</v>
      </c>
      <c r="FB486">
        <v>1</v>
      </c>
      <c r="FC486">
        <v>1</v>
      </c>
      <c r="FD486">
        <v>14</v>
      </c>
      <c r="FE486">
        <v>2</v>
      </c>
      <c r="FF486">
        <v>0</v>
      </c>
      <c r="FG486">
        <v>6</v>
      </c>
      <c r="FH486">
        <v>0</v>
      </c>
      <c r="FI486">
        <v>3</v>
      </c>
      <c r="FJ486">
        <v>0</v>
      </c>
      <c r="FK486">
        <v>0</v>
      </c>
      <c r="FL486">
        <v>4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5</v>
      </c>
      <c r="FS486">
        <v>73</v>
      </c>
      <c r="FT486">
        <v>96</v>
      </c>
      <c r="FU486">
        <v>22</v>
      </c>
      <c r="FV486">
        <v>1</v>
      </c>
      <c r="FW486">
        <v>4</v>
      </c>
      <c r="FX486">
        <v>6</v>
      </c>
      <c r="FY486">
        <v>1</v>
      </c>
      <c r="FZ486">
        <v>2</v>
      </c>
      <c r="GA486">
        <v>3</v>
      </c>
      <c r="GB486">
        <v>3</v>
      </c>
      <c r="GC486">
        <v>3</v>
      </c>
      <c r="GD486">
        <v>2</v>
      </c>
      <c r="GE486">
        <v>4</v>
      </c>
      <c r="GF486">
        <v>1</v>
      </c>
      <c r="GG486">
        <v>0</v>
      </c>
      <c r="GH486">
        <v>0</v>
      </c>
      <c r="GI486">
        <v>1</v>
      </c>
      <c r="GJ486">
        <v>0</v>
      </c>
      <c r="GK486">
        <v>2</v>
      </c>
      <c r="GL486">
        <v>3</v>
      </c>
      <c r="GM486">
        <v>24</v>
      </c>
      <c r="GN486">
        <v>2</v>
      </c>
      <c r="GO486">
        <v>1</v>
      </c>
      <c r="GP486">
        <v>2</v>
      </c>
      <c r="GQ486">
        <v>1</v>
      </c>
      <c r="GR486">
        <v>8</v>
      </c>
      <c r="GS486">
        <v>96</v>
      </c>
      <c r="GT486">
        <v>51</v>
      </c>
      <c r="GU486">
        <v>23</v>
      </c>
      <c r="GV486">
        <v>3</v>
      </c>
      <c r="GW486">
        <v>0</v>
      </c>
      <c r="GX486">
        <v>2</v>
      </c>
      <c r="GY486">
        <v>0</v>
      </c>
      <c r="GZ486">
        <v>0</v>
      </c>
      <c r="HA486">
        <v>0</v>
      </c>
      <c r="HB486">
        <v>17</v>
      </c>
      <c r="HC486">
        <v>1</v>
      </c>
      <c r="HD486">
        <v>0</v>
      </c>
      <c r="HE486">
        <v>1</v>
      </c>
      <c r="HF486">
        <v>1</v>
      </c>
      <c r="HG486">
        <v>1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1</v>
      </c>
      <c r="HN486">
        <v>0</v>
      </c>
      <c r="HO486">
        <v>0</v>
      </c>
      <c r="HP486">
        <v>0</v>
      </c>
      <c r="HQ486">
        <v>1</v>
      </c>
      <c r="HR486">
        <v>0</v>
      </c>
      <c r="HS486">
        <v>51</v>
      </c>
      <c r="HT486">
        <v>3</v>
      </c>
      <c r="HU486">
        <v>2</v>
      </c>
      <c r="HV486">
        <v>1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3</v>
      </c>
    </row>
    <row r="487" spans="1:242">
      <c r="A487" t="s">
        <v>424</v>
      </c>
      <c r="B487" t="s">
        <v>398</v>
      </c>
      <c r="C487" t="str">
        <f>"081102"</f>
        <v>081102</v>
      </c>
      <c r="D487" t="s">
        <v>97</v>
      </c>
      <c r="E487">
        <v>7</v>
      </c>
      <c r="F487">
        <v>1576</v>
      </c>
      <c r="G487">
        <v>1200</v>
      </c>
      <c r="H487">
        <v>577</v>
      </c>
      <c r="I487">
        <v>623</v>
      </c>
      <c r="J487">
        <v>2</v>
      </c>
      <c r="K487">
        <v>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623</v>
      </c>
      <c r="T487">
        <v>0</v>
      </c>
      <c r="U487">
        <v>0</v>
      </c>
      <c r="V487">
        <v>623</v>
      </c>
      <c r="W487">
        <v>23</v>
      </c>
      <c r="X487">
        <v>16</v>
      </c>
      <c r="Y487">
        <v>7</v>
      </c>
      <c r="Z487">
        <v>0</v>
      </c>
      <c r="AA487">
        <v>600</v>
      </c>
      <c r="AB487">
        <v>167</v>
      </c>
      <c r="AC487">
        <v>23</v>
      </c>
      <c r="AD487">
        <v>26</v>
      </c>
      <c r="AE487">
        <v>49</v>
      </c>
      <c r="AF487">
        <v>11</v>
      </c>
      <c r="AG487">
        <v>4</v>
      </c>
      <c r="AH487">
        <v>3</v>
      </c>
      <c r="AI487">
        <v>1</v>
      </c>
      <c r="AJ487">
        <v>2</v>
      </c>
      <c r="AK487">
        <v>6</v>
      </c>
      <c r="AL487">
        <v>1</v>
      </c>
      <c r="AM487">
        <v>16</v>
      </c>
      <c r="AN487">
        <v>1</v>
      </c>
      <c r="AO487">
        <v>2</v>
      </c>
      <c r="AP487">
        <v>5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1</v>
      </c>
      <c r="AZ487">
        <v>14</v>
      </c>
      <c r="BA487">
        <v>167</v>
      </c>
      <c r="BB487">
        <v>166</v>
      </c>
      <c r="BC487">
        <v>60</v>
      </c>
      <c r="BD487">
        <v>61</v>
      </c>
      <c r="BE487">
        <v>3</v>
      </c>
      <c r="BF487">
        <v>4</v>
      </c>
      <c r="BG487">
        <v>22</v>
      </c>
      <c r="BH487">
        <v>1</v>
      </c>
      <c r="BI487">
        <v>0</v>
      </c>
      <c r="BJ487">
        <v>5</v>
      </c>
      <c r="BK487">
        <v>0</v>
      </c>
      <c r="BL487">
        <v>3</v>
      </c>
      <c r="BM487">
        <v>0</v>
      </c>
      <c r="BN487">
        <v>0</v>
      </c>
      <c r="BO487">
        <v>1</v>
      </c>
      <c r="BP487">
        <v>1</v>
      </c>
      <c r="BQ487">
        <v>0</v>
      </c>
      <c r="BR487">
        <v>0</v>
      </c>
      <c r="BS487">
        <v>0</v>
      </c>
      <c r="BT487">
        <v>1</v>
      </c>
      <c r="BU487">
        <v>0</v>
      </c>
      <c r="BV487">
        <v>2</v>
      </c>
      <c r="BW487">
        <v>2</v>
      </c>
      <c r="BX487">
        <v>0</v>
      </c>
      <c r="BY487">
        <v>0</v>
      </c>
      <c r="BZ487">
        <v>0</v>
      </c>
      <c r="CA487">
        <v>166</v>
      </c>
      <c r="CB487">
        <v>22</v>
      </c>
      <c r="CC487">
        <v>10</v>
      </c>
      <c r="CD487">
        <v>2</v>
      </c>
      <c r="CE487">
        <v>1</v>
      </c>
      <c r="CF487">
        <v>0</v>
      </c>
      <c r="CG487">
        <v>0</v>
      </c>
      <c r="CH487">
        <v>0</v>
      </c>
      <c r="CI487">
        <v>1</v>
      </c>
      <c r="CJ487">
        <v>2</v>
      </c>
      <c r="CK487">
        <v>2</v>
      </c>
      <c r="CL487">
        <v>1</v>
      </c>
      <c r="CM487">
        <v>0</v>
      </c>
      <c r="CN487">
        <v>1</v>
      </c>
      <c r="CO487">
        <v>1</v>
      </c>
      <c r="CP487">
        <v>1</v>
      </c>
      <c r="CQ487">
        <v>0</v>
      </c>
      <c r="CR487">
        <v>0</v>
      </c>
      <c r="CS487">
        <v>22</v>
      </c>
      <c r="CT487">
        <v>38</v>
      </c>
      <c r="CU487">
        <v>16</v>
      </c>
      <c r="CV487">
        <v>0</v>
      </c>
      <c r="CW487">
        <v>3</v>
      </c>
      <c r="CX487">
        <v>1</v>
      </c>
      <c r="CY487">
        <v>2</v>
      </c>
      <c r="CZ487">
        <v>0</v>
      </c>
      <c r="DA487">
        <v>1</v>
      </c>
      <c r="DB487">
        <v>0</v>
      </c>
      <c r="DC487">
        <v>2</v>
      </c>
      <c r="DD487">
        <v>0</v>
      </c>
      <c r="DE487">
        <v>4</v>
      </c>
      <c r="DF487">
        <v>1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3</v>
      </c>
      <c r="DN487">
        <v>0</v>
      </c>
      <c r="DO487">
        <v>1</v>
      </c>
      <c r="DP487">
        <v>3</v>
      </c>
      <c r="DQ487">
        <v>1</v>
      </c>
      <c r="DR487">
        <v>0</v>
      </c>
      <c r="DS487">
        <v>38</v>
      </c>
      <c r="DT487">
        <v>21</v>
      </c>
      <c r="DU487">
        <v>4</v>
      </c>
      <c r="DV487">
        <v>8</v>
      </c>
      <c r="DW487">
        <v>0</v>
      </c>
      <c r="DX487">
        <v>1</v>
      </c>
      <c r="DY487">
        <v>0</v>
      </c>
      <c r="DZ487">
        <v>0</v>
      </c>
      <c r="EA487">
        <v>0</v>
      </c>
      <c r="EB487">
        <v>1</v>
      </c>
      <c r="EC487">
        <v>0</v>
      </c>
      <c r="ED487">
        <v>0</v>
      </c>
      <c r="EE487">
        <v>0</v>
      </c>
      <c r="EF487">
        <v>0</v>
      </c>
      <c r="EG487">
        <v>1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4</v>
      </c>
      <c r="EO487">
        <v>1</v>
      </c>
      <c r="EP487">
        <v>0</v>
      </c>
      <c r="EQ487">
        <v>0</v>
      </c>
      <c r="ER487">
        <v>1</v>
      </c>
      <c r="ES487">
        <v>21</v>
      </c>
      <c r="ET487">
        <v>66</v>
      </c>
      <c r="EU487">
        <v>22</v>
      </c>
      <c r="EV487">
        <v>12</v>
      </c>
      <c r="EW487">
        <v>0</v>
      </c>
      <c r="EX487">
        <v>0</v>
      </c>
      <c r="EY487">
        <v>6</v>
      </c>
      <c r="EZ487">
        <v>0</v>
      </c>
      <c r="FA487">
        <v>1</v>
      </c>
      <c r="FB487">
        <v>1</v>
      </c>
      <c r="FC487">
        <v>2</v>
      </c>
      <c r="FD487">
        <v>8</v>
      </c>
      <c r="FE487">
        <v>1</v>
      </c>
      <c r="FF487">
        <v>0</v>
      </c>
      <c r="FG487">
        <v>2</v>
      </c>
      <c r="FH487">
        <v>0</v>
      </c>
      <c r="FI487">
        <v>1</v>
      </c>
      <c r="FJ487">
        <v>0</v>
      </c>
      <c r="FK487">
        <v>0</v>
      </c>
      <c r="FL487">
        <v>4</v>
      </c>
      <c r="FM487">
        <v>0</v>
      </c>
      <c r="FN487">
        <v>0</v>
      </c>
      <c r="FO487">
        <v>0</v>
      </c>
      <c r="FP487">
        <v>2</v>
      </c>
      <c r="FQ487">
        <v>0</v>
      </c>
      <c r="FR487">
        <v>4</v>
      </c>
      <c r="FS487">
        <v>66</v>
      </c>
      <c r="FT487">
        <v>62</v>
      </c>
      <c r="FU487">
        <v>23</v>
      </c>
      <c r="FV487">
        <v>0</v>
      </c>
      <c r="FW487">
        <v>2</v>
      </c>
      <c r="FX487">
        <v>2</v>
      </c>
      <c r="FY487">
        <v>3</v>
      </c>
      <c r="FZ487">
        <v>3</v>
      </c>
      <c r="GA487">
        <v>0</v>
      </c>
      <c r="GB487">
        <v>2</v>
      </c>
      <c r="GC487">
        <v>1</v>
      </c>
      <c r="GD487">
        <v>1</v>
      </c>
      <c r="GE487">
        <v>1</v>
      </c>
      <c r="GF487">
        <v>6</v>
      </c>
      <c r="GG487">
        <v>0</v>
      </c>
      <c r="GH487">
        <v>1</v>
      </c>
      <c r="GI487">
        <v>0</v>
      </c>
      <c r="GJ487">
        <v>0</v>
      </c>
      <c r="GK487">
        <v>0</v>
      </c>
      <c r="GL487">
        <v>0</v>
      </c>
      <c r="GM487">
        <v>2</v>
      </c>
      <c r="GN487">
        <v>3</v>
      </c>
      <c r="GO487">
        <v>0</v>
      </c>
      <c r="GP487">
        <v>3</v>
      </c>
      <c r="GQ487">
        <v>3</v>
      </c>
      <c r="GR487">
        <v>6</v>
      </c>
      <c r="GS487">
        <v>62</v>
      </c>
      <c r="GT487">
        <v>52</v>
      </c>
      <c r="GU487">
        <v>10</v>
      </c>
      <c r="GV487">
        <v>5</v>
      </c>
      <c r="GW487">
        <v>0</v>
      </c>
      <c r="GX487">
        <v>1</v>
      </c>
      <c r="GY487">
        <v>1</v>
      </c>
      <c r="GZ487">
        <v>0</v>
      </c>
      <c r="HA487">
        <v>0</v>
      </c>
      <c r="HB487">
        <v>26</v>
      </c>
      <c r="HC487">
        <v>1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1</v>
      </c>
      <c r="HJ487">
        <v>0</v>
      </c>
      <c r="HK487">
        <v>0</v>
      </c>
      <c r="HL487">
        <v>1</v>
      </c>
      <c r="HM487">
        <v>1</v>
      </c>
      <c r="HN487">
        <v>0</v>
      </c>
      <c r="HO487">
        <v>0</v>
      </c>
      <c r="HP487">
        <v>1</v>
      </c>
      <c r="HQ487">
        <v>2</v>
      </c>
      <c r="HR487">
        <v>2</v>
      </c>
      <c r="HS487">
        <v>52</v>
      </c>
      <c r="HT487">
        <v>6</v>
      </c>
      <c r="HU487">
        <v>2</v>
      </c>
      <c r="HV487">
        <v>0</v>
      </c>
      <c r="HW487">
        <v>1</v>
      </c>
      <c r="HX487">
        <v>0</v>
      </c>
      <c r="HY487">
        <v>1</v>
      </c>
      <c r="HZ487">
        <v>0</v>
      </c>
      <c r="IA487">
        <v>0</v>
      </c>
      <c r="IB487">
        <v>0</v>
      </c>
      <c r="IC487">
        <v>0</v>
      </c>
      <c r="ID487">
        <v>1</v>
      </c>
      <c r="IE487">
        <v>0</v>
      </c>
      <c r="IF487">
        <v>0</v>
      </c>
      <c r="IG487">
        <v>1</v>
      </c>
      <c r="IH487">
        <v>6</v>
      </c>
    </row>
    <row r="488" spans="1:242">
      <c r="A488" t="s">
        <v>423</v>
      </c>
      <c r="B488" t="s">
        <v>398</v>
      </c>
      <c r="C488" t="str">
        <f>"081102"</f>
        <v>081102</v>
      </c>
      <c r="D488" t="s">
        <v>422</v>
      </c>
      <c r="E488">
        <v>8</v>
      </c>
      <c r="F488">
        <v>1401</v>
      </c>
      <c r="G488">
        <v>1070</v>
      </c>
      <c r="H488">
        <v>453</v>
      </c>
      <c r="I488">
        <v>617</v>
      </c>
      <c r="J488">
        <v>3</v>
      </c>
      <c r="K488">
        <v>7</v>
      </c>
      <c r="L488">
        <v>6</v>
      </c>
      <c r="M488">
        <v>6</v>
      </c>
      <c r="N488">
        <v>0</v>
      </c>
      <c r="O488">
        <v>0</v>
      </c>
      <c r="P488">
        <v>1</v>
      </c>
      <c r="Q488">
        <v>0</v>
      </c>
      <c r="R488">
        <v>5</v>
      </c>
      <c r="S488">
        <v>622</v>
      </c>
      <c r="T488">
        <v>5</v>
      </c>
      <c r="U488">
        <v>0</v>
      </c>
      <c r="V488">
        <v>622</v>
      </c>
      <c r="W488">
        <v>14</v>
      </c>
      <c r="X488">
        <v>9</v>
      </c>
      <c r="Y488">
        <v>5</v>
      </c>
      <c r="Z488">
        <v>0</v>
      </c>
      <c r="AA488">
        <v>608</v>
      </c>
      <c r="AB488">
        <v>156</v>
      </c>
      <c r="AC488">
        <v>28</v>
      </c>
      <c r="AD488">
        <v>19</v>
      </c>
      <c r="AE488">
        <v>44</v>
      </c>
      <c r="AF488">
        <v>7</v>
      </c>
      <c r="AG488">
        <v>7</v>
      </c>
      <c r="AH488">
        <v>5</v>
      </c>
      <c r="AI488">
        <v>3</v>
      </c>
      <c r="AJ488">
        <v>8</v>
      </c>
      <c r="AK488">
        <v>0</v>
      </c>
      <c r="AL488">
        <v>3</v>
      </c>
      <c r="AM488">
        <v>10</v>
      </c>
      <c r="AN488">
        <v>1</v>
      </c>
      <c r="AO488">
        <v>3</v>
      </c>
      <c r="AP488">
        <v>1</v>
      </c>
      <c r="AQ488">
        <v>0</v>
      </c>
      <c r="AR488">
        <v>2</v>
      </c>
      <c r="AS488">
        <v>1</v>
      </c>
      <c r="AT488">
        <v>1</v>
      </c>
      <c r="AU488">
        <v>0</v>
      </c>
      <c r="AV488">
        <v>0</v>
      </c>
      <c r="AW488">
        <v>0</v>
      </c>
      <c r="AX488">
        <v>0</v>
      </c>
      <c r="AY488">
        <v>1</v>
      </c>
      <c r="AZ488">
        <v>12</v>
      </c>
      <c r="BA488">
        <v>156</v>
      </c>
      <c r="BB488">
        <v>164</v>
      </c>
      <c r="BC488">
        <v>39</v>
      </c>
      <c r="BD488">
        <v>54</v>
      </c>
      <c r="BE488">
        <v>2</v>
      </c>
      <c r="BF488">
        <v>5</v>
      </c>
      <c r="BG488">
        <v>43</v>
      </c>
      <c r="BH488">
        <v>0</v>
      </c>
      <c r="BI488">
        <v>0</v>
      </c>
      <c r="BJ488">
        <v>1</v>
      </c>
      <c r="BK488">
        <v>1</v>
      </c>
      <c r="BL488">
        <v>1</v>
      </c>
      <c r="BM488">
        <v>1</v>
      </c>
      <c r="BN488">
        <v>3</v>
      </c>
      <c r="BO488">
        <v>3</v>
      </c>
      <c r="BP488">
        <v>4</v>
      </c>
      <c r="BQ488">
        <v>1</v>
      </c>
      <c r="BR488">
        <v>0</v>
      </c>
      <c r="BS488">
        <v>0</v>
      </c>
      <c r="BT488">
        <v>1</v>
      </c>
      <c r="BU488">
        <v>0</v>
      </c>
      <c r="BV488">
        <v>0</v>
      </c>
      <c r="BW488">
        <v>1</v>
      </c>
      <c r="BX488">
        <v>0</v>
      </c>
      <c r="BY488">
        <v>1</v>
      </c>
      <c r="BZ488">
        <v>3</v>
      </c>
      <c r="CA488">
        <v>164</v>
      </c>
      <c r="CB488">
        <v>15</v>
      </c>
      <c r="CC488">
        <v>2</v>
      </c>
      <c r="CD488">
        <v>2</v>
      </c>
      <c r="CE488">
        <v>1</v>
      </c>
      <c r="CF488">
        <v>2</v>
      </c>
      <c r="CG488">
        <v>1</v>
      </c>
      <c r="CH488">
        <v>1</v>
      </c>
      <c r="CI488">
        <v>0</v>
      </c>
      <c r="CJ488">
        <v>2</v>
      </c>
      <c r="CK488">
        <v>1</v>
      </c>
      <c r="CL488">
        <v>0</v>
      </c>
      <c r="CM488">
        <v>1</v>
      </c>
      <c r="CN488">
        <v>0</v>
      </c>
      <c r="CO488">
        <v>1</v>
      </c>
      <c r="CP488">
        <v>0</v>
      </c>
      <c r="CQ488">
        <v>1</v>
      </c>
      <c r="CR488">
        <v>0</v>
      </c>
      <c r="CS488">
        <v>15</v>
      </c>
      <c r="CT488">
        <v>39</v>
      </c>
      <c r="CU488">
        <v>21</v>
      </c>
      <c r="CV488">
        <v>2</v>
      </c>
      <c r="CW488">
        <v>5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1</v>
      </c>
      <c r="DF488">
        <v>1</v>
      </c>
      <c r="DG488">
        <v>2</v>
      </c>
      <c r="DH488">
        <v>1</v>
      </c>
      <c r="DI488">
        <v>2</v>
      </c>
      <c r="DJ488">
        <v>0</v>
      </c>
      <c r="DK488">
        <v>0</v>
      </c>
      <c r="DL488">
        <v>0</v>
      </c>
      <c r="DM488">
        <v>1</v>
      </c>
      <c r="DN488">
        <v>1</v>
      </c>
      <c r="DO488">
        <v>0</v>
      </c>
      <c r="DP488">
        <v>1</v>
      </c>
      <c r="DQ488">
        <v>0</v>
      </c>
      <c r="DR488">
        <v>1</v>
      </c>
      <c r="DS488">
        <v>39</v>
      </c>
      <c r="DT488">
        <v>24</v>
      </c>
      <c r="DU488">
        <v>0</v>
      </c>
      <c r="DV488">
        <v>9</v>
      </c>
      <c r="DW488">
        <v>1</v>
      </c>
      <c r="DX488">
        <v>2</v>
      </c>
      <c r="DY488">
        <v>3</v>
      </c>
      <c r="DZ488">
        <v>0</v>
      </c>
      <c r="EA488">
        <v>2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1</v>
      </c>
      <c r="EJ488">
        <v>0</v>
      </c>
      <c r="EK488">
        <v>2</v>
      </c>
      <c r="EL488">
        <v>0</v>
      </c>
      <c r="EM488">
        <v>0</v>
      </c>
      <c r="EN488">
        <v>3</v>
      </c>
      <c r="EO488">
        <v>1</v>
      </c>
      <c r="EP488">
        <v>0</v>
      </c>
      <c r="EQ488">
        <v>0</v>
      </c>
      <c r="ER488">
        <v>0</v>
      </c>
      <c r="ES488">
        <v>24</v>
      </c>
      <c r="ET488">
        <v>84</v>
      </c>
      <c r="EU488">
        <v>22</v>
      </c>
      <c r="EV488">
        <v>13</v>
      </c>
      <c r="EW488">
        <v>3</v>
      </c>
      <c r="EX488">
        <v>2</v>
      </c>
      <c r="EY488">
        <v>4</v>
      </c>
      <c r="EZ488">
        <v>0</v>
      </c>
      <c r="FA488">
        <v>3</v>
      </c>
      <c r="FB488">
        <v>1</v>
      </c>
      <c r="FC488">
        <v>2</v>
      </c>
      <c r="FD488">
        <v>9</v>
      </c>
      <c r="FE488">
        <v>0</v>
      </c>
      <c r="FF488">
        <v>0</v>
      </c>
      <c r="FG488">
        <v>7</v>
      </c>
      <c r="FH488">
        <v>0</v>
      </c>
      <c r="FI488">
        <v>0</v>
      </c>
      <c r="FJ488">
        <v>0</v>
      </c>
      <c r="FK488">
        <v>1</v>
      </c>
      <c r="FL488">
        <v>3</v>
      </c>
      <c r="FM488">
        <v>0</v>
      </c>
      <c r="FN488">
        <v>2</v>
      </c>
      <c r="FO488">
        <v>5</v>
      </c>
      <c r="FP488">
        <v>0</v>
      </c>
      <c r="FQ488">
        <v>1</v>
      </c>
      <c r="FR488">
        <v>6</v>
      </c>
      <c r="FS488">
        <v>84</v>
      </c>
      <c r="FT488">
        <v>68</v>
      </c>
      <c r="FU488">
        <v>15</v>
      </c>
      <c r="FV488">
        <v>1</v>
      </c>
      <c r="FW488">
        <v>4</v>
      </c>
      <c r="FX488">
        <v>5</v>
      </c>
      <c r="FY488">
        <v>1</v>
      </c>
      <c r="FZ488">
        <v>7</v>
      </c>
      <c r="GA488">
        <v>2</v>
      </c>
      <c r="GB488">
        <v>2</v>
      </c>
      <c r="GC488">
        <v>0</v>
      </c>
      <c r="GD488">
        <v>2</v>
      </c>
      <c r="GE488">
        <v>0</v>
      </c>
      <c r="GF488">
        <v>3</v>
      </c>
      <c r="GG488">
        <v>1</v>
      </c>
      <c r="GH488">
        <v>0</v>
      </c>
      <c r="GI488">
        <v>2</v>
      </c>
      <c r="GJ488">
        <v>1</v>
      </c>
      <c r="GK488">
        <v>1</v>
      </c>
      <c r="GL488">
        <v>2</v>
      </c>
      <c r="GM488">
        <v>8</v>
      </c>
      <c r="GN488">
        <v>3</v>
      </c>
      <c r="GO488">
        <v>0</v>
      </c>
      <c r="GP488">
        <v>2</v>
      </c>
      <c r="GQ488">
        <v>1</v>
      </c>
      <c r="GR488">
        <v>5</v>
      </c>
      <c r="GS488">
        <v>68</v>
      </c>
      <c r="GT488">
        <v>54</v>
      </c>
      <c r="GU488">
        <v>16</v>
      </c>
      <c r="GV488">
        <v>4</v>
      </c>
      <c r="GW488">
        <v>0</v>
      </c>
      <c r="GX488">
        <v>1</v>
      </c>
      <c r="GY488">
        <v>0</v>
      </c>
      <c r="GZ488">
        <v>1</v>
      </c>
      <c r="HA488">
        <v>0</v>
      </c>
      <c r="HB488">
        <v>26</v>
      </c>
      <c r="HC488">
        <v>1</v>
      </c>
      <c r="HD488">
        <v>1</v>
      </c>
      <c r="HE488">
        <v>0</v>
      </c>
      <c r="HF488">
        <v>1</v>
      </c>
      <c r="HG488">
        <v>1</v>
      </c>
      <c r="HH488">
        <v>1</v>
      </c>
      <c r="HI488">
        <v>0</v>
      </c>
      <c r="HJ488">
        <v>0</v>
      </c>
      <c r="HK488">
        <v>0</v>
      </c>
      <c r="HL488">
        <v>1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54</v>
      </c>
      <c r="HT488">
        <v>4</v>
      </c>
      <c r="HU488">
        <v>1</v>
      </c>
      <c r="HV488">
        <v>2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1</v>
      </c>
      <c r="IE488">
        <v>0</v>
      </c>
      <c r="IF488">
        <v>0</v>
      </c>
      <c r="IG488">
        <v>0</v>
      </c>
      <c r="IH488">
        <v>4</v>
      </c>
    </row>
    <row r="489" spans="1:242">
      <c r="A489" t="s">
        <v>421</v>
      </c>
      <c r="B489" t="s">
        <v>398</v>
      </c>
      <c r="C489" t="str">
        <f>"081102"</f>
        <v>081102</v>
      </c>
      <c r="D489" t="s">
        <v>420</v>
      </c>
      <c r="E489">
        <v>9</v>
      </c>
      <c r="F489">
        <v>1181</v>
      </c>
      <c r="G489">
        <v>900</v>
      </c>
      <c r="H489">
        <v>324</v>
      </c>
      <c r="I489">
        <v>576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576</v>
      </c>
      <c r="T489">
        <v>0</v>
      </c>
      <c r="U489">
        <v>0</v>
      </c>
      <c r="V489">
        <v>576</v>
      </c>
      <c r="W489">
        <v>10</v>
      </c>
      <c r="X489">
        <v>10</v>
      </c>
      <c r="Y489">
        <v>0</v>
      </c>
      <c r="Z489">
        <v>0</v>
      </c>
      <c r="AA489">
        <v>566</v>
      </c>
      <c r="AB489">
        <v>179</v>
      </c>
      <c r="AC489">
        <v>30</v>
      </c>
      <c r="AD489">
        <v>44</v>
      </c>
      <c r="AE489">
        <v>38</v>
      </c>
      <c r="AF489">
        <v>9</v>
      </c>
      <c r="AG489">
        <v>5</v>
      </c>
      <c r="AH489">
        <v>0</v>
      </c>
      <c r="AI489">
        <v>0</v>
      </c>
      <c r="AJ489">
        <v>1</v>
      </c>
      <c r="AK489">
        <v>4</v>
      </c>
      <c r="AL489">
        <v>1</v>
      </c>
      <c r="AM489">
        <v>17</v>
      </c>
      <c r="AN489">
        <v>2</v>
      </c>
      <c r="AO489">
        <v>1</v>
      </c>
      <c r="AP489">
        <v>2</v>
      </c>
      <c r="AQ489">
        <v>0</v>
      </c>
      <c r="AR489">
        <v>9</v>
      </c>
      <c r="AS489">
        <v>0</v>
      </c>
      <c r="AT489">
        <v>2</v>
      </c>
      <c r="AU489">
        <v>0</v>
      </c>
      <c r="AV489">
        <v>1</v>
      </c>
      <c r="AW489">
        <v>0</v>
      </c>
      <c r="AX489">
        <v>1</v>
      </c>
      <c r="AY489">
        <v>1</v>
      </c>
      <c r="AZ489">
        <v>11</v>
      </c>
      <c r="BA489">
        <v>179</v>
      </c>
      <c r="BB489">
        <v>160</v>
      </c>
      <c r="BC489">
        <v>50</v>
      </c>
      <c r="BD489">
        <v>35</v>
      </c>
      <c r="BE489">
        <v>9</v>
      </c>
      <c r="BF489">
        <v>4</v>
      </c>
      <c r="BG489">
        <v>34</v>
      </c>
      <c r="BH489">
        <v>2</v>
      </c>
      <c r="BI489">
        <v>3</v>
      </c>
      <c r="BJ489">
        <v>0</v>
      </c>
      <c r="BK489">
        <v>0</v>
      </c>
      <c r="BL489">
        <v>1</v>
      </c>
      <c r="BM489">
        <v>1</v>
      </c>
      <c r="BN489">
        <v>3</v>
      </c>
      <c r="BO489">
        <v>0</v>
      </c>
      <c r="BP489">
        <v>1</v>
      </c>
      <c r="BQ489">
        <v>1</v>
      </c>
      <c r="BR489">
        <v>0</v>
      </c>
      <c r="BS489">
        <v>0</v>
      </c>
      <c r="BT489">
        <v>3</v>
      </c>
      <c r="BU489">
        <v>0</v>
      </c>
      <c r="BV489">
        <v>3</v>
      </c>
      <c r="BW489">
        <v>1</v>
      </c>
      <c r="BX489">
        <v>2</v>
      </c>
      <c r="BY489">
        <v>2</v>
      </c>
      <c r="BZ489">
        <v>5</v>
      </c>
      <c r="CA489">
        <v>160</v>
      </c>
      <c r="CB489">
        <v>28</v>
      </c>
      <c r="CC489">
        <v>9</v>
      </c>
      <c r="CD489">
        <v>4</v>
      </c>
      <c r="CE489">
        <v>1</v>
      </c>
      <c r="CF489">
        <v>5</v>
      </c>
      <c r="CG489">
        <v>1</v>
      </c>
      <c r="CH489">
        <v>2</v>
      </c>
      <c r="CI489">
        <v>1</v>
      </c>
      <c r="CJ489">
        <v>0</v>
      </c>
      <c r="CK489">
        <v>1</v>
      </c>
      <c r="CL489">
        <v>1</v>
      </c>
      <c r="CM489">
        <v>0</v>
      </c>
      <c r="CN489">
        <v>0</v>
      </c>
      <c r="CO489">
        <v>1</v>
      </c>
      <c r="CP489">
        <v>0</v>
      </c>
      <c r="CQ489">
        <v>1</v>
      </c>
      <c r="CR489">
        <v>1</v>
      </c>
      <c r="CS489">
        <v>28</v>
      </c>
      <c r="CT489">
        <v>28</v>
      </c>
      <c r="CU489">
        <v>16</v>
      </c>
      <c r="CV489">
        <v>1</v>
      </c>
      <c r="CW489">
        <v>1</v>
      </c>
      <c r="CX489">
        <v>2</v>
      </c>
      <c r="CY489">
        <v>0</v>
      </c>
      <c r="CZ489">
        <v>0</v>
      </c>
      <c r="DA489">
        <v>1</v>
      </c>
      <c r="DB489">
        <v>1</v>
      </c>
      <c r="DC489">
        <v>0</v>
      </c>
      <c r="DD489">
        <v>0</v>
      </c>
      <c r="DE489">
        <v>0</v>
      </c>
      <c r="DF489">
        <v>1</v>
      </c>
      <c r="DG489">
        <v>1</v>
      </c>
      <c r="DH489">
        <v>0</v>
      </c>
      <c r="DI489">
        <v>1</v>
      </c>
      <c r="DJ489">
        <v>0</v>
      </c>
      <c r="DK489">
        <v>0</v>
      </c>
      <c r="DL489">
        <v>1</v>
      </c>
      <c r="DM489">
        <v>0</v>
      </c>
      <c r="DN489">
        <v>1</v>
      </c>
      <c r="DO489">
        <v>0</v>
      </c>
      <c r="DP489">
        <v>0</v>
      </c>
      <c r="DQ489">
        <v>1</v>
      </c>
      <c r="DR489">
        <v>0</v>
      </c>
      <c r="DS489">
        <v>28</v>
      </c>
      <c r="DT489">
        <v>10</v>
      </c>
      <c r="DU489">
        <v>3</v>
      </c>
      <c r="DV489">
        <v>3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1</v>
      </c>
      <c r="EK489">
        <v>0</v>
      </c>
      <c r="EL489">
        <v>0</v>
      </c>
      <c r="EM489">
        <v>0</v>
      </c>
      <c r="EN489">
        <v>3</v>
      </c>
      <c r="EO489">
        <v>0</v>
      </c>
      <c r="EP489">
        <v>0</v>
      </c>
      <c r="EQ489">
        <v>0</v>
      </c>
      <c r="ER489">
        <v>0</v>
      </c>
      <c r="ES489">
        <v>10</v>
      </c>
      <c r="ET489">
        <v>53</v>
      </c>
      <c r="EU489">
        <v>20</v>
      </c>
      <c r="EV489">
        <v>9</v>
      </c>
      <c r="EW489">
        <v>1</v>
      </c>
      <c r="EX489">
        <v>2</v>
      </c>
      <c r="EY489">
        <v>4</v>
      </c>
      <c r="EZ489">
        <v>0</v>
      </c>
      <c r="FA489">
        <v>0</v>
      </c>
      <c r="FB489">
        <v>1</v>
      </c>
      <c r="FC489">
        <v>0</v>
      </c>
      <c r="FD489">
        <v>1</v>
      </c>
      <c r="FE489">
        <v>0</v>
      </c>
      <c r="FF489">
        <v>0</v>
      </c>
      <c r="FG489">
        <v>3</v>
      </c>
      <c r="FH489">
        <v>0</v>
      </c>
      <c r="FI489">
        <v>1</v>
      </c>
      <c r="FJ489">
        <v>0</v>
      </c>
      <c r="FK489">
        <v>0</v>
      </c>
      <c r="FL489">
        <v>2</v>
      </c>
      <c r="FM489">
        <v>0</v>
      </c>
      <c r="FN489">
        <v>1</v>
      </c>
      <c r="FO489">
        <v>4</v>
      </c>
      <c r="FP489">
        <v>0</v>
      </c>
      <c r="FQ489">
        <v>0</v>
      </c>
      <c r="FR489">
        <v>4</v>
      </c>
      <c r="FS489">
        <v>53</v>
      </c>
      <c r="FT489">
        <v>34</v>
      </c>
      <c r="FU489">
        <v>8</v>
      </c>
      <c r="FV489">
        <v>1</v>
      </c>
      <c r="FW489">
        <v>0</v>
      </c>
      <c r="FX489">
        <v>0</v>
      </c>
      <c r="FY489">
        <v>2</v>
      </c>
      <c r="FZ489">
        <v>1</v>
      </c>
      <c r="GA489">
        <v>2</v>
      </c>
      <c r="GB489">
        <v>0</v>
      </c>
      <c r="GC489">
        <v>0</v>
      </c>
      <c r="GD489">
        <v>1</v>
      </c>
      <c r="GE489">
        <v>2</v>
      </c>
      <c r="GF489">
        <v>1</v>
      </c>
      <c r="GG489">
        <v>2</v>
      </c>
      <c r="GH489">
        <v>0</v>
      </c>
      <c r="GI489">
        <v>1</v>
      </c>
      <c r="GJ489">
        <v>0</v>
      </c>
      <c r="GK489">
        <v>2</v>
      </c>
      <c r="GL489">
        <v>0</v>
      </c>
      <c r="GM489">
        <v>4</v>
      </c>
      <c r="GN489">
        <v>1</v>
      </c>
      <c r="GO489">
        <v>1</v>
      </c>
      <c r="GP489">
        <v>0</v>
      </c>
      <c r="GQ489">
        <v>1</v>
      </c>
      <c r="GR489">
        <v>4</v>
      </c>
      <c r="GS489">
        <v>34</v>
      </c>
      <c r="GT489">
        <v>69</v>
      </c>
      <c r="GU489">
        <v>29</v>
      </c>
      <c r="GV489">
        <v>2</v>
      </c>
      <c r="GW489">
        <v>3</v>
      </c>
      <c r="GX489">
        <v>0</v>
      </c>
      <c r="GY489">
        <v>0</v>
      </c>
      <c r="GZ489">
        <v>2</v>
      </c>
      <c r="HA489">
        <v>0</v>
      </c>
      <c r="HB489">
        <v>25</v>
      </c>
      <c r="HC489">
        <v>1</v>
      </c>
      <c r="HD489">
        <v>0</v>
      </c>
      <c r="HE489">
        <v>0</v>
      </c>
      <c r="HF489">
        <v>0</v>
      </c>
      <c r="HG489">
        <v>2</v>
      </c>
      <c r="HH489">
        <v>0</v>
      </c>
      <c r="HI489">
        <v>0</v>
      </c>
      <c r="HJ489">
        <v>0</v>
      </c>
      <c r="HK489">
        <v>0</v>
      </c>
      <c r="HL489">
        <v>2</v>
      </c>
      <c r="HM489">
        <v>1</v>
      </c>
      <c r="HN489">
        <v>0</v>
      </c>
      <c r="HO489">
        <v>0</v>
      </c>
      <c r="HP489">
        <v>0</v>
      </c>
      <c r="HQ489">
        <v>0</v>
      </c>
      <c r="HR489">
        <v>2</v>
      </c>
      <c r="HS489">
        <v>69</v>
      </c>
      <c r="HT489">
        <v>5</v>
      </c>
      <c r="HU489">
        <v>1</v>
      </c>
      <c r="HV489">
        <v>2</v>
      </c>
      <c r="HW489">
        <v>0</v>
      </c>
      <c r="HX489">
        <v>0</v>
      </c>
      <c r="HY489">
        <v>0</v>
      </c>
      <c r="HZ489">
        <v>1</v>
      </c>
      <c r="IA489">
        <v>0</v>
      </c>
      <c r="IB489">
        <v>1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5</v>
      </c>
    </row>
    <row r="490" spans="1:242">
      <c r="A490" t="s">
        <v>419</v>
      </c>
      <c r="B490" t="s">
        <v>398</v>
      </c>
      <c r="C490" t="str">
        <f>"081102"</f>
        <v>081102</v>
      </c>
      <c r="D490" t="s">
        <v>80</v>
      </c>
      <c r="E490">
        <v>10</v>
      </c>
      <c r="F490">
        <v>1318</v>
      </c>
      <c r="G490">
        <v>1020</v>
      </c>
      <c r="H490">
        <v>353</v>
      </c>
      <c r="I490">
        <v>667</v>
      </c>
      <c r="J490">
        <v>0</v>
      </c>
      <c r="K490">
        <v>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667</v>
      </c>
      <c r="T490">
        <v>0</v>
      </c>
      <c r="U490">
        <v>0</v>
      </c>
      <c r="V490">
        <v>667</v>
      </c>
      <c r="W490">
        <v>7</v>
      </c>
      <c r="X490">
        <v>4</v>
      </c>
      <c r="Y490">
        <v>3</v>
      </c>
      <c r="Z490">
        <v>0</v>
      </c>
      <c r="AA490">
        <v>660</v>
      </c>
      <c r="AB490">
        <v>176</v>
      </c>
      <c r="AC490">
        <v>34</v>
      </c>
      <c r="AD490">
        <v>14</v>
      </c>
      <c r="AE490">
        <v>82</v>
      </c>
      <c r="AF490">
        <v>3</v>
      </c>
      <c r="AG490">
        <v>1</v>
      </c>
      <c r="AH490">
        <v>3</v>
      </c>
      <c r="AI490">
        <v>1</v>
      </c>
      <c r="AJ490">
        <v>3</v>
      </c>
      <c r="AK490">
        <v>4</v>
      </c>
      <c r="AL490">
        <v>1</v>
      </c>
      <c r="AM490">
        <v>12</v>
      </c>
      <c r="AN490">
        <v>0</v>
      </c>
      <c r="AO490">
        <v>1</v>
      </c>
      <c r="AP490">
        <v>1</v>
      </c>
      <c r="AQ490">
        <v>0</v>
      </c>
      <c r="AR490">
        <v>2</v>
      </c>
      <c r="AS490">
        <v>0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2</v>
      </c>
      <c r="AZ490">
        <v>11</v>
      </c>
      <c r="BA490">
        <v>176</v>
      </c>
      <c r="BB490">
        <v>179</v>
      </c>
      <c r="BC490">
        <v>63</v>
      </c>
      <c r="BD490">
        <v>61</v>
      </c>
      <c r="BE490">
        <v>4</v>
      </c>
      <c r="BF490">
        <v>6</v>
      </c>
      <c r="BG490">
        <v>30</v>
      </c>
      <c r="BH490">
        <v>0</v>
      </c>
      <c r="BI490">
        <v>0</v>
      </c>
      <c r="BJ490">
        <v>0</v>
      </c>
      <c r="BK490">
        <v>0</v>
      </c>
      <c r="BL490">
        <v>1</v>
      </c>
      <c r="BM490">
        <v>0</v>
      </c>
      <c r="BN490">
        <v>4</v>
      </c>
      <c r="BO490">
        <v>2</v>
      </c>
      <c r="BP490">
        <v>2</v>
      </c>
      <c r="BQ490">
        <v>0</v>
      </c>
      <c r="BR490">
        <v>0</v>
      </c>
      <c r="BS490">
        <v>0</v>
      </c>
      <c r="BT490">
        <v>0</v>
      </c>
      <c r="BU490">
        <v>2</v>
      </c>
      <c r="BV490">
        <v>0</v>
      </c>
      <c r="BW490">
        <v>0</v>
      </c>
      <c r="BX490">
        <v>1</v>
      </c>
      <c r="BY490">
        <v>0</v>
      </c>
      <c r="BZ490">
        <v>3</v>
      </c>
      <c r="CA490">
        <v>179</v>
      </c>
      <c r="CB490">
        <v>30</v>
      </c>
      <c r="CC490">
        <v>13</v>
      </c>
      <c r="CD490">
        <v>5</v>
      </c>
      <c r="CE490">
        <v>0</v>
      </c>
      <c r="CF490">
        <v>1</v>
      </c>
      <c r="CG490">
        <v>3</v>
      </c>
      <c r="CH490">
        <v>0</v>
      </c>
      <c r="CI490">
        <v>0</v>
      </c>
      <c r="CJ490">
        <v>2</v>
      </c>
      <c r="CK490">
        <v>1</v>
      </c>
      <c r="CL490">
        <v>0</v>
      </c>
      <c r="CM490">
        <v>1</v>
      </c>
      <c r="CN490">
        <v>0</v>
      </c>
      <c r="CO490">
        <v>0</v>
      </c>
      <c r="CP490">
        <v>4</v>
      </c>
      <c r="CQ490">
        <v>0</v>
      </c>
      <c r="CR490">
        <v>0</v>
      </c>
      <c r="CS490">
        <v>30</v>
      </c>
      <c r="CT490">
        <v>42</v>
      </c>
      <c r="CU490">
        <v>20</v>
      </c>
      <c r="CV490">
        <v>1</v>
      </c>
      <c r="CW490">
        <v>7</v>
      </c>
      <c r="CX490">
        <v>0</v>
      </c>
      <c r="CY490">
        <v>0</v>
      </c>
      <c r="CZ490">
        <v>0</v>
      </c>
      <c r="DA490">
        <v>3</v>
      </c>
      <c r="DB490">
        <v>0</v>
      </c>
      <c r="DC490">
        <v>0</v>
      </c>
      <c r="DD490">
        <v>1</v>
      </c>
      <c r="DE490">
        <v>0</v>
      </c>
      <c r="DF490">
        <v>0</v>
      </c>
      <c r="DG490">
        <v>1</v>
      </c>
      <c r="DH490">
        <v>0</v>
      </c>
      <c r="DI490">
        <v>1</v>
      </c>
      <c r="DJ490">
        <v>1</v>
      </c>
      <c r="DK490">
        <v>3</v>
      </c>
      <c r="DL490">
        <v>3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1</v>
      </c>
      <c r="DS490">
        <v>42</v>
      </c>
      <c r="DT490">
        <v>16</v>
      </c>
      <c r="DU490">
        <v>1</v>
      </c>
      <c r="DV490">
        <v>6</v>
      </c>
      <c r="DW490">
        <v>2</v>
      </c>
      <c r="DX490">
        <v>1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4</v>
      </c>
      <c r="EO490">
        <v>1</v>
      </c>
      <c r="EP490">
        <v>1</v>
      </c>
      <c r="EQ490">
        <v>0</v>
      </c>
      <c r="ER490">
        <v>0</v>
      </c>
      <c r="ES490">
        <v>16</v>
      </c>
      <c r="ET490">
        <v>93</v>
      </c>
      <c r="EU490">
        <v>28</v>
      </c>
      <c r="EV490">
        <v>17</v>
      </c>
      <c r="EW490">
        <v>0</v>
      </c>
      <c r="EX490">
        <v>1</v>
      </c>
      <c r="EY490">
        <v>4</v>
      </c>
      <c r="EZ490">
        <v>0</v>
      </c>
      <c r="FA490">
        <v>6</v>
      </c>
      <c r="FB490">
        <v>2</v>
      </c>
      <c r="FC490">
        <v>2</v>
      </c>
      <c r="FD490">
        <v>13</v>
      </c>
      <c r="FE490">
        <v>0</v>
      </c>
      <c r="FF490">
        <v>0</v>
      </c>
      <c r="FG490">
        <v>4</v>
      </c>
      <c r="FH490">
        <v>0</v>
      </c>
      <c r="FI490">
        <v>0</v>
      </c>
      <c r="FJ490">
        <v>3</v>
      </c>
      <c r="FK490">
        <v>0</v>
      </c>
      <c r="FL490">
        <v>2</v>
      </c>
      <c r="FM490">
        <v>0</v>
      </c>
      <c r="FN490">
        <v>2</v>
      </c>
      <c r="FO490">
        <v>1</v>
      </c>
      <c r="FP490">
        <v>0</v>
      </c>
      <c r="FQ490">
        <v>2</v>
      </c>
      <c r="FR490">
        <v>6</v>
      </c>
      <c r="FS490">
        <v>93</v>
      </c>
      <c r="FT490">
        <v>45</v>
      </c>
      <c r="FU490">
        <v>21</v>
      </c>
      <c r="FV490">
        <v>1</v>
      </c>
      <c r="FW490">
        <v>1</v>
      </c>
      <c r="FX490">
        <v>1</v>
      </c>
      <c r="FY490">
        <v>1</v>
      </c>
      <c r="FZ490">
        <v>2</v>
      </c>
      <c r="GA490">
        <v>1</v>
      </c>
      <c r="GB490">
        <v>3</v>
      </c>
      <c r="GC490">
        <v>1</v>
      </c>
      <c r="GD490">
        <v>2</v>
      </c>
      <c r="GE490">
        <v>1</v>
      </c>
      <c r="GF490">
        <v>2</v>
      </c>
      <c r="GG490">
        <v>2</v>
      </c>
      <c r="GH490">
        <v>0</v>
      </c>
      <c r="GI490">
        <v>1</v>
      </c>
      <c r="GJ490">
        <v>0</v>
      </c>
      <c r="GK490">
        <v>0</v>
      </c>
      <c r="GL490">
        <v>0</v>
      </c>
      <c r="GM490">
        <v>1</v>
      </c>
      <c r="GN490">
        <v>0</v>
      </c>
      <c r="GO490">
        <v>0</v>
      </c>
      <c r="GP490">
        <v>1</v>
      </c>
      <c r="GQ490">
        <v>1</v>
      </c>
      <c r="GR490">
        <v>2</v>
      </c>
      <c r="GS490">
        <v>45</v>
      </c>
      <c r="GT490">
        <v>77</v>
      </c>
      <c r="GU490">
        <v>25</v>
      </c>
      <c r="GV490">
        <v>6</v>
      </c>
      <c r="GW490">
        <v>3</v>
      </c>
      <c r="GX490">
        <v>0</v>
      </c>
      <c r="GY490">
        <v>0</v>
      </c>
      <c r="GZ490">
        <v>2</v>
      </c>
      <c r="HA490">
        <v>1</v>
      </c>
      <c r="HB490">
        <v>32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2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1</v>
      </c>
      <c r="HO490">
        <v>1</v>
      </c>
      <c r="HP490">
        <v>1</v>
      </c>
      <c r="HQ490">
        <v>0</v>
      </c>
      <c r="HR490">
        <v>3</v>
      </c>
      <c r="HS490">
        <v>77</v>
      </c>
      <c r="HT490">
        <v>2</v>
      </c>
      <c r="HU490">
        <v>1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1</v>
      </c>
      <c r="IH490">
        <v>2</v>
      </c>
    </row>
    <row r="491" spans="1:242">
      <c r="A491" t="s">
        <v>418</v>
      </c>
      <c r="B491" t="s">
        <v>398</v>
      </c>
      <c r="C491" t="str">
        <f>"081102"</f>
        <v>081102</v>
      </c>
      <c r="D491" t="s">
        <v>417</v>
      </c>
      <c r="E491">
        <v>11</v>
      </c>
      <c r="F491">
        <v>1168</v>
      </c>
      <c r="G491">
        <v>900</v>
      </c>
      <c r="H491">
        <v>221</v>
      </c>
      <c r="I491">
        <v>679</v>
      </c>
      <c r="J491">
        <v>0</v>
      </c>
      <c r="K491">
        <v>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679</v>
      </c>
      <c r="T491">
        <v>0</v>
      </c>
      <c r="U491">
        <v>0</v>
      </c>
      <c r="V491">
        <v>679</v>
      </c>
      <c r="W491">
        <v>25</v>
      </c>
      <c r="X491">
        <v>22</v>
      </c>
      <c r="Y491">
        <v>3</v>
      </c>
      <c r="Z491">
        <v>0</v>
      </c>
      <c r="AA491">
        <v>654</v>
      </c>
      <c r="AB491">
        <v>125</v>
      </c>
      <c r="AC491">
        <v>19</v>
      </c>
      <c r="AD491">
        <v>14</v>
      </c>
      <c r="AE491">
        <v>22</v>
      </c>
      <c r="AF491">
        <v>4</v>
      </c>
      <c r="AG491">
        <v>3</v>
      </c>
      <c r="AH491">
        <v>5</v>
      </c>
      <c r="AI491">
        <v>1</v>
      </c>
      <c r="AJ491">
        <v>1</v>
      </c>
      <c r="AK491">
        <v>6</v>
      </c>
      <c r="AL491">
        <v>2</v>
      </c>
      <c r="AM491">
        <v>12</v>
      </c>
      <c r="AN491">
        <v>0</v>
      </c>
      <c r="AO491">
        <v>2</v>
      </c>
      <c r="AP491">
        <v>4</v>
      </c>
      <c r="AQ491">
        <v>1</v>
      </c>
      <c r="AR491">
        <v>7</v>
      </c>
      <c r="AS491">
        <v>1</v>
      </c>
      <c r="AT491">
        <v>2</v>
      </c>
      <c r="AU491">
        <v>0</v>
      </c>
      <c r="AV491">
        <v>1</v>
      </c>
      <c r="AW491">
        <v>0</v>
      </c>
      <c r="AX491">
        <v>1</v>
      </c>
      <c r="AY491">
        <v>1</v>
      </c>
      <c r="AZ491">
        <v>16</v>
      </c>
      <c r="BA491">
        <v>125</v>
      </c>
      <c r="BB491">
        <v>161</v>
      </c>
      <c r="BC491">
        <v>51</v>
      </c>
      <c r="BD491">
        <v>38</v>
      </c>
      <c r="BE491">
        <v>4</v>
      </c>
      <c r="BF491">
        <v>1</v>
      </c>
      <c r="BG491">
        <v>51</v>
      </c>
      <c r="BH491">
        <v>1</v>
      </c>
      <c r="BI491">
        <v>0</v>
      </c>
      <c r="BJ491">
        <v>0</v>
      </c>
      <c r="BK491">
        <v>1</v>
      </c>
      <c r="BL491">
        <v>1</v>
      </c>
      <c r="BM491">
        <v>0</v>
      </c>
      <c r="BN491">
        <v>1</v>
      </c>
      <c r="BO491">
        <v>0</v>
      </c>
      <c r="BP491">
        <v>3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2</v>
      </c>
      <c r="BW491">
        <v>1</v>
      </c>
      <c r="BX491">
        <v>1</v>
      </c>
      <c r="BY491">
        <v>2</v>
      </c>
      <c r="BZ491">
        <v>3</v>
      </c>
      <c r="CA491">
        <v>161</v>
      </c>
      <c r="CB491">
        <v>29</v>
      </c>
      <c r="CC491">
        <v>15</v>
      </c>
      <c r="CD491">
        <v>3</v>
      </c>
      <c r="CE491">
        <v>2</v>
      </c>
      <c r="CF491">
        <v>1</v>
      </c>
      <c r="CG491">
        <v>1</v>
      </c>
      <c r="CH491">
        <v>0</v>
      </c>
      <c r="CI491">
        <v>0</v>
      </c>
      <c r="CJ491">
        <v>1</v>
      </c>
      <c r="CK491">
        <v>0</v>
      </c>
      <c r="CL491">
        <v>2</v>
      </c>
      <c r="CM491">
        <v>2</v>
      </c>
      <c r="CN491">
        <v>0</v>
      </c>
      <c r="CO491">
        <v>0</v>
      </c>
      <c r="CP491">
        <v>0</v>
      </c>
      <c r="CQ491">
        <v>2</v>
      </c>
      <c r="CR491">
        <v>0</v>
      </c>
      <c r="CS491">
        <v>29</v>
      </c>
      <c r="CT491">
        <v>40</v>
      </c>
      <c r="CU491">
        <v>21</v>
      </c>
      <c r="CV491">
        <v>0</v>
      </c>
      <c r="CW491">
        <v>3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1</v>
      </c>
      <c r="DE491">
        <v>2</v>
      </c>
      <c r="DF491">
        <v>2</v>
      </c>
      <c r="DG491">
        <v>3</v>
      </c>
      <c r="DH491">
        <v>0</v>
      </c>
      <c r="DI491">
        <v>2</v>
      </c>
      <c r="DJ491">
        <v>1</v>
      </c>
      <c r="DK491">
        <v>0</v>
      </c>
      <c r="DL491">
        <v>0</v>
      </c>
      <c r="DM491">
        <v>4</v>
      </c>
      <c r="DN491">
        <v>0</v>
      </c>
      <c r="DO491">
        <v>0</v>
      </c>
      <c r="DP491">
        <v>0</v>
      </c>
      <c r="DQ491">
        <v>1</v>
      </c>
      <c r="DR491">
        <v>0</v>
      </c>
      <c r="DS491">
        <v>40</v>
      </c>
      <c r="DT491">
        <v>17</v>
      </c>
      <c r="DU491">
        <v>2</v>
      </c>
      <c r="DV491">
        <v>8</v>
      </c>
      <c r="DW491">
        <v>0</v>
      </c>
      <c r="DX491">
        <v>1</v>
      </c>
      <c r="DY491">
        <v>2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1</v>
      </c>
      <c r="EL491">
        <v>0</v>
      </c>
      <c r="EM491">
        <v>2</v>
      </c>
      <c r="EN491">
        <v>1</v>
      </c>
      <c r="EO491">
        <v>0</v>
      </c>
      <c r="EP491">
        <v>0</v>
      </c>
      <c r="EQ491">
        <v>0</v>
      </c>
      <c r="ER491">
        <v>0</v>
      </c>
      <c r="ES491">
        <v>17</v>
      </c>
      <c r="ET491">
        <v>156</v>
      </c>
      <c r="EU491">
        <v>45</v>
      </c>
      <c r="EV491">
        <v>66</v>
      </c>
      <c r="EW491">
        <v>1</v>
      </c>
      <c r="EX491">
        <v>0</v>
      </c>
      <c r="EY491">
        <v>0</v>
      </c>
      <c r="EZ491">
        <v>0</v>
      </c>
      <c r="FA491">
        <v>8</v>
      </c>
      <c r="FB491">
        <v>0</v>
      </c>
      <c r="FC491">
        <v>2</v>
      </c>
      <c r="FD491">
        <v>17</v>
      </c>
      <c r="FE491">
        <v>0</v>
      </c>
      <c r="FF491">
        <v>0</v>
      </c>
      <c r="FG491">
        <v>3</v>
      </c>
      <c r="FH491">
        <v>0</v>
      </c>
      <c r="FI491">
        <v>2</v>
      </c>
      <c r="FJ491">
        <v>0</v>
      </c>
      <c r="FK491">
        <v>1</v>
      </c>
      <c r="FL491">
        <v>3</v>
      </c>
      <c r="FM491">
        <v>0</v>
      </c>
      <c r="FN491">
        <v>0</v>
      </c>
      <c r="FO491">
        <v>2</v>
      </c>
      <c r="FP491">
        <v>0</v>
      </c>
      <c r="FQ491">
        <v>1</v>
      </c>
      <c r="FR491">
        <v>5</v>
      </c>
      <c r="FS491">
        <v>156</v>
      </c>
      <c r="FT491">
        <v>65</v>
      </c>
      <c r="FU491">
        <v>26</v>
      </c>
      <c r="FV491">
        <v>1</v>
      </c>
      <c r="FW491">
        <v>3</v>
      </c>
      <c r="FX491">
        <v>2</v>
      </c>
      <c r="FY491">
        <v>2</v>
      </c>
      <c r="FZ491">
        <v>1</v>
      </c>
      <c r="GA491">
        <v>4</v>
      </c>
      <c r="GB491">
        <v>2</v>
      </c>
      <c r="GC491">
        <v>1</v>
      </c>
      <c r="GD491">
        <v>0</v>
      </c>
      <c r="GE491">
        <v>0</v>
      </c>
      <c r="GF491">
        <v>2</v>
      </c>
      <c r="GG491">
        <v>5</v>
      </c>
      <c r="GH491">
        <v>0</v>
      </c>
      <c r="GI491">
        <v>1</v>
      </c>
      <c r="GJ491">
        <v>1</v>
      </c>
      <c r="GK491">
        <v>0</v>
      </c>
      <c r="GL491">
        <v>0</v>
      </c>
      <c r="GM491">
        <v>5</v>
      </c>
      <c r="GN491">
        <v>0</v>
      </c>
      <c r="GO491">
        <v>0</v>
      </c>
      <c r="GP491">
        <v>2</v>
      </c>
      <c r="GQ491">
        <v>1</v>
      </c>
      <c r="GR491">
        <v>6</v>
      </c>
      <c r="GS491">
        <v>65</v>
      </c>
      <c r="GT491">
        <v>58</v>
      </c>
      <c r="GU491">
        <v>23</v>
      </c>
      <c r="GV491">
        <v>1</v>
      </c>
      <c r="GW491">
        <v>0</v>
      </c>
      <c r="GX491">
        <v>0</v>
      </c>
      <c r="GY491">
        <v>1</v>
      </c>
      <c r="GZ491">
        <v>2</v>
      </c>
      <c r="HA491">
        <v>2</v>
      </c>
      <c r="HB491">
        <v>25</v>
      </c>
      <c r="HC491">
        <v>0</v>
      </c>
      <c r="HD491">
        <v>0</v>
      </c>
      <c r="HE491">
        <v>0</v>
      </c>
      <c r="HF491">
        <v>1</v>
      </c>
      <c r="HG491">
        <v>0</v>
      </c>
      <c r="HH491">
        <v>0</v>
      </c>
      <c r="HI491">
        <v>1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1</v>
      </c>
      <c r="HP491">
        <v>0</v>
      </c>
      <c r="HQ491">
        <v>0</v>
      </c>
      <c r="HR491">
        <v>1</v>
      </c>
      <c r="HS491">
        <v>58</v>
      </c>
      <c r="HT491">
        <v>3</v>
      </c>
      <c r="HU491">
        <v>1</v>
      </c>
      <c r="HV491">
        <v>0</v>
      </c>
      <c r="HW491">
        <v>1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1</v>
      </c>
      <c r="IF491">
        <v>0</v>
      </c>
      <c r="IG491">
        <v>0</v>
      </c>
      <c r="IH491">
        <v>3</v>
      </c>
    </row>
    <row r="492" spans="1:242">
      <c r="A492" t="s">
        <v>416</v>
      </c>
      <c r="B492" t="s">
        <v>398</v>
      </c>
      <c r="C492" t="str">
        <f>"081102"</f>
        <v>081102</v>
      </c>
      <c r="D492" t="s">
        <v>95</v>
      </c>
      <c r="E492">
        <v>12</v>
      </c>
      <c r="F492">
        <v>1032</v>
      </c>
      <c r="G492">
        <v>790</v>
      </c>
      <c r="H492">
        <v>367</v>
      </c>
      <c r="I492">
        <v>423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423</v>
      </c>
      <c r="T492">
        <v>0</v>
      </c>
      <c r="U492">
        <v>0</v>
      </c>
      <c r="V492">
        <v>423</v>
      </c>
      <c r="W492">
        <v>14</v>
      </c>
      <c r="X492">
        <v>8</v>
      </c>
      <c r="Y492">
        <v>6</v>
      </c>
      <c r="Z492">
        <v>0</v>
      </c>
      <c r="AA492">
        <v>409</v>
      </c>
      <c r="AB492">
        <v>122</v>
      </c>
      <c r="AC492">
        <v>27</v>
      </c>
      <c r="AD492">
        <v>18</v>
      </c>
      <c r="AE492">
        <v>29</v>
      </c>
      <c r="AF492">
        <v>6</v>
      </c>
      <c r="AG492">
        <v>7</v>
      </c>
      <c r="AH492">
        <v>0</v>
      </c>
      <c r="AI492">
        <v>0</v>
      </c>
      <c r="AJ492">
        <v>2</v>
      </c>
      <c r="AK492">
        <v>2</v>
      </c>
      <c r="AL492">
        <v>1</v>
      </c>
      <c r="AM492">
        <v>4</v>
      </c>
      <c r="AN492">
        <v>2</v>
      </c>
      <c r="AO492">
        <v>0</v>
      </c>
      <c r="AP492">
        <v>2</v>
      </c>
      <c r="AQ492">
        <v>0</v>
      </c>
      <c r="AR492">
        <v>2</v>
      </c>
      <c r="AS492">
        <v>1</v>
      </c>
      <c r="AT492">
        <v>1</v>
      </c>
      <c r="AU492">
        <v>0</v>
      </c>
      <c r="AV492">
        <v>2</v>
      </c>
      <c r="AW492">
        <v>0</v>
      </c>
      <c r="AX492">
        <v>0</v>
      </c>
      <c r="AY492">
        <v>1</v>
      </c>
      <c r="AZ492">
        <v>15</v>
      </c>
      <c r="BA492">
        <v>122</v>
      </c>
      <c r="BB492">
        <v>115</v>
      </c>
      <c r="BC492">
        <v>36</v>
      </c>
      <c r="BD492">
        <v>28</v>
      </c>
      <c r="BE492">
        <v>5</v>
      </c>
      <c r="BF492">
        <v>2</v>
      </c>
      <c r="BG492">
        <v>31</v>
      </c>
      <c r="BH492">
        <v>2</v>
      </c>
      <c r="BI492">
        <v>2</v>
      </c>
      <c r="BJ492">
        <v>0</v>
      </c>
      <c r="BK492">
        <v>0</v>
      </c>
      <c r="BL492">
        <v>1</v>
      </c>
      <c r="BM492">
        <v>0</v>
      </c>
      <c r="BN492">
        <v>1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3</v>
      </c>
      <c r="BX492">
        <v>1</v>
      </c>
      <c r="BY492">
        <v>2</v>
      </c>
      <c r="BZ492">
        <v>1</v>
      </c>
      <c r="CA492">
        <v>115</v>
      </c>
      <c r="CB492">
        <v>16</v>
      </c>
      <c r="CC492">
        <v>5</v>
      </c>
      <c r="CD492">
        <v>3</v>
      </c>
      <c r="CE492">
        <v>1</v>
      </c>
      <c r="CF492">
        <v>2</v>
      </c>
      <c r="CG492">
        <v>1</v>
      </c>
      <c r="CH492">
        <v>0</v>
      </c>
      <c r="CI492">
        <v>0</v>
      </c>
      <c r="CJ492">
        <v>1</v>
      </c>
      <c r="CK492">
        <v>0</v>
      </c>
      <c r="CL492">
        <v>1</v>
      </c>
      <c r="CM492">
        <v>0</v>
      </c>
      <c r="CN492">
        <v>1</v>
      </c>
      <c r="CO492">
        <v>0</v>
      </c>
      <c r="CP492">
        <v>1</v>
      </c>
      <c r="CQ492">
        <v>0</v>
      </c>
      <c r="CR492">
        <v>0</v>
      </c>
      <c r="CS492">
        <v>16</v>
      </c>
      <c r="CT492">
        <v>22</v>
      </c>
      <c r="CU492">
        <v>14</v>
      </c>
      <c r="CV492">
        <v>1</v>
      </c>
      <c r="CW492">
        <v>1</v>
      </c>
      <c r="CX492">
        <v>0</v>
      </c>
      <c r="CY492">
        <v>1</v>
      </c>
      <c r="CZ492">
        <v>0</v>
      </c>
      <c r="DA492">
        <v>0</v>
      </c>
      <c r="DB492">
        <v>0</v>
      </c>
      <c r="DC492">
        <v>0</v>
      </c>
      <c r="DD492">
        <v>1</v>
      </c>
      <c r="DE492">
        <v>0</v>
      </c>
      <c r="DF492">
        <v>0</v>
      </c>
      <c r="DG492">
        <v>1</v>
      </c>
      <c r="DH492">
        <v>1</v>
      </c>
      <c r="DI492">
        <v>0</v>
      </c>
      <c r="DJ492">
        <v>0</v>
      </c>
      <c r="DK492">
        <v>0</v>
      </c>
      <c r="DL492">
        <v>0</v>
      </c>
      <c r="DM492">
        <v>1</v>
      </c>
      <c r="DN492">
        <v>0</v>
      </c>
      <c r="DO492">
        <v>0</v>
      </c>
      <c r="DP492">
        <v>0</v>
      </c>
      <c r="DQ492">
        <v>1</v>
      </c>
      <c r="DR492">
        <v>0</v>
      </c>
      <c r="DS492">
        <v>22</v>
      </c>
      <c r="DT492">
        <v>15</v>
      </c>
      <c r="DU492">
        <v>3</v>
      </c>
      <c r="DV492">
        <v>4</v>
      </c>
      <c r="DW492">
        <v>2</v>
      </c>
      <c r="DX492">
        <v>0</v>
      </c>
      <c r="DY492">
        <v>0</v>
      </c>
      <c r="DZ492">
        <v>1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1</v>
      </c>
      <c r="EL492">
        <v>0</v>
      </c>
      <c r="EM492">
        <v>1</v>
      </c>
      <c r="EN492">
        <v>2</v>
      </c>
      <c r="EO492">
        <v>0</v>
      </c>
      <c r="EP492">
        <v>1</v>
      </c>
      <c r="EQ492">
        <v>0</v>
      </c>
      <c r="ER492">
        <v>0</v>
      </c>
      <c r="ES492">
        <v>15</v>
      </c>
      <c r="ET492">
        <v>47</v>
      </c>
      <c r="EU492">
        <v>20</v>
      </c>
      <c r="EV492">
        <v>3</v>
      </c>
      <c r="EW492">
        <v>1</v>
      </c>
      <c r="EX492">
        <v>0</v>
      </c>
      <c r="EY492">
        <v>3</v>
      </c>
      <c r="EZ492">
        <v>0</v>
      </c>
      <c r="FA492">
        <v>0</v>
      </c>
      <c r="FB492">
        <v>2</v>
      </c>
      <c r="FC492">
        <v>0</v>
      </c>
      <c r="FD492">
        <v>5</v>
      </c>
      <c r="FE492">
        <v>1</v>
      </c>
      <c r="FF492">
        <v>0</v>
      </c>
      <c r="FG492">
        <v>1</v>
      </c>
      <c r="FH492">
        <v>0</v>
      </c>
      <c r="FI492">
        <v>1</v>
      </c>
      <c r="FJ492">
        <v>0</v>
      </c>
      <c r="FK492">
        <v>0</v>
      </c>
      <c r="FL492">
        <v>5</v>
      </c>
      <c r="FM492">
        <v>0</v>
      </c>
      <c r="FN492">
        <v>2</v>
      </c>
      <c r="FO492">
        <v>1</v>
      </c>
      <c r="FP492">
        <v>0</v>
      </c>
      <c r="FQ492">
        <v>0</v>
      </c>
      <c r="FR492">
        <v>2</v>
      </c>
      <c r="FS492">
        <v>47</v>
      </c>
      <c r="FT492">
        <v>33</v>
      </c>
      <c r="FU492">
        <v>8</v>
      </c>
      <c r="FV492">
        <v>3</v>
      </c>
      <c r="FW492">
        <v>3</v>
      </c>
      <c r="FX492">
        <v>0</v>
      </c>
      <c r="FY492">
        <v>0</v>
      </c>
      <c r="FZ492">
        <v>1</v>
      </c>
      <c r="GA492">
        <v>2</v>
      </c>
      <c r="GB492">
        <v>0</v>
      </c>
      <c r="GC492">
        <v>0</v>
      </c>
      <c r="GD492">
        <v>0</v>
      </c>
      <c r="GE492">
        <v>1</v>
      </c>
      <c r="GF492">
        <v>1</v>
      </c>
      <c r="GG492">
        <v>1</v>
      </c>
      <c r="GH492">
        <v>2</v>
      </c>
      <c r="GI492">
        <v>1</v>
      </c>
      <c r="GJ492">
        <v>0</v>
      </c>
      <c r="GK492">
        <v>1</v>
      </c>
      <c r="GL492">
        <v>0</v>
      </c>
      <c r="GM492">
        <v>5</v>
      </c>
      <c r="GN492">
        <v>0</v>
      </c>
      <c r="GO492">
        <v>0</v>
      </c>
      <c r="GP492">
        <v>0</v>
      </c>
      <c r="GQ492">
        <v>0</v>
      </c>
      <c r="GR492">
        <v>4</v>
      </c>
      <c r="GS492">
        <v>33</v>
      </c>
      <c r="GT492">
        <v>36</v>
      </c>
      <c r="GU492">
        <v>8</v>
      </c>
      <c r="GV492">
        <v>1</v>
      </c>
      <c r="GW492">
        <v>0</v>
      </c>
      <c r="GX492">
        <v>1</v>
      </c>
      <c r="GY492">
        <v>1</v>
      </c>
      <c r="GZ492">
        <v>1</v>
      </c>
      <c r="HA492">
        <v>1</v>
      </c>
      <c r="HB492">
        <v>16</v>
      </c>
      <c r="HC492">
        <v>0</v>
      </c>
      <c r="HD492">
        <v>0</v>
      </c>
      <c r="HE492">
        <v>1</v>
      </c>
      <c r="HF492">
        <v>0</v>
      </c>
      <c r="HG492">
        <v>0</v>
      </c>
      <c r="HH492">
        <v>1</v>
      </c>
      <c r="HI492">
        <v>2</v>
      </c>
      <c r="HJ492">
        <v>1</v>
      </c>
      <c r="HK492">
        <v>0</v>
      </c>
      <c r="HL492">
        <v>0</v>
      </c>
      <c r="HM492">
        <v>0</v>
      </c>
      <c r="HN492">
        <v>0</v>
      </c>
      <c r="HO492">
        <v>1</v>
      </c>
      <c r="HP492">
        <v>0</v>
      </c>
      <c r="HQ492">
        <v>0</v>
      </c>
      <c r="HR492">
        <v>1</v>
      </c>
      <c r="HS492">
        <v>36</v>
      </c>
      <c r="HT492">
        <v>3</v>
      </c>
      <c r="HU492">
        <v>1</v>
      </c>
      <c r="HV492">
        <v>0</v>
      </c>
      <c r="HW492">
        <v>1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1</v>
      </c>
      <c r="IH492">
        <v>3</v>
      </c>
    </row>
    <row r="493" spans="1:242">
      <c r="A493" t="s">
        <v>415</v>
      </c>
      <c r="B493" t="s">
        <v>398</v>
      </c>
      <c r="C493" t="str">
        <f>"081102"</f>
        <v>081102</v>
      </c>
      <c r="D493" t="s">
        <v>414</v>
      </c>
      <c r="E493">
        <v>13</v>
      </c>
      <c r="F493">
        <v>1424</v>
      </c>
      <c r="G493">
        <v>1110</v>
      </c>
      <c r="H493">
        <v>391</v>
      </c>
      <c r="I493">
        <v>719</v>
      </c>
      <c r="J493">
        <v>1</v>
      </c>
      <c r="K493">
        <v>3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719</v>
      </c>
      <c r="T493">
        <v>0</v>
      </c>
      <c r="U493">
        <v>0</v>
      </c>
      <c r="V493">
        <v>719</v>
      </c>
      <c r="W493">
        <v>15</v>
      </c>
      <c r="X493">
        <v>13</v>
      </c>
      <c r="Y493">
        <v>2</v>
      </c>
      <c r="Z493">
        <v>0</v>
      </c>
      <c r="AA493">
        <v>704</v>
      </c>
      <c r="AB493">
        <v>181</v>
      </c>
      <c r="AC493">
        <v>24</v>
      </c>
      <c r="AD493">
        <v>34</v>
      </c>
      <c r="AE493">
        <v>43</v>
      </c>
      <c r="AF493">
        <v>10</v>
      </c>
      <c r="AG493">
        <v>5</v>
      </c>
      <c r="AH493">
        <v>1</v>
      </c>
      <c r="AI493">
        <v>3</v>
      </c>
      <c r="AJ493">
        <v>2</v>
      </c>
      <c r="AK493">
        <v>2</v>
      </c>
      <c r="AL493">
        <v>0</v>
      </c>
      <c r="AM493">
        <v>11</v>
      </c>
      <c r="AN493">
        <v>5</v>
      </c>
      <c r="AO493">
        <v>3</v>
      </c>
      <c r="AP493">
        <v>2</v>
      </c>
      <c r="AQ493">
        <v>0</v>
      </c>
      <c r="AR493">
        <v>9</v>
      </c>
      <c r="AS493">
        <v>2</v>
      </c>
      <c r="AT493">
        <v>1</v>
      </c>
      <c r="AU493">
        <v>1</v>
      </c>
      <c r="AV493">
        <v>0</v>
      </c>
      <c r="AW493">
        <v>1</v>
      </c>
      <c r="AX493">
        <v>2</v>
      </c>
      <c r="AY493">
        <v>0</v>
      </c>
      <c r="AZ493">
        <v>20</v>
      </c>
      <c r="BA493">
        <v>181</v>
      </c>
      <c r="BB493">
        <v>204</v>
      </c>
      <c r="BC493">
        <v>58</v>
      </c>
      <c r="BD493">
        <v>60</v>
      </c>
      <c r="BE493">
        <v>4</v>
      </c>
      <c r="BF493">
        <v>8</v>
      </c>
      <c r="BG493">
        <v>51</v>
      </c>
      <c r="BH493">
        <v>0</v>
      </c>
      <c r="BI493">
        <v>3</v>
      </c>
      <c r="BJ493">
        <v>0</v>
      </c>
      <c r="BK493">
        <v>0</v>
      </c>
      <c r="BL493">
        <v>2</v>
      </c>
      <c r="BM493">
        <v>1</v>
      </c>
      <c r="BN493">
        <v>1</v>
      </c>
      <c r="BO493">
        <v>1</v>
      </c>
      <c r="BP493">
        <v>1</v>
      </c>
      <c r="BQ493">
        <v>0</v>
      </c>
      <c r="BR493">
        <v>0</v>
      </c>
      <c r="BS493">
        <v>2</v>
      </c>
      <c r="BT493">
        <v>1</v>
      </c>
      <c r="BU493">
        <v>3</v>
      </c>
      <c r="BV493">
        <v>3</v>
      </c>
      <c r="BW493">
        <v>2</v>
      </c>
      <c r="BX493">
        <v>1</v>
      </c>
      <c r="BY493">
        <v>0</v>
      </c>
      <c r="BZ493">
        <v>2</v>
      </c>
      <c r="CA493">
        <v>204</v>
      </c>
      <c r="CB493">
        <v>25</v>
      </c>
      <c r="CC493">
        <v>12</v>
      </c>
      <c r="CD493">
        <v>0</v>
      </c>
      <c r="CE493">
        <v>2</v>
      </c>
      <c r="CF493">
        <v>2</v>
      </c>
      <c r="CG493">
        <v>3</v>
      </c>
      <c r="CH493">
        <v>0</v>
      </c>
      <c r="CI493">
        <v>0</v>
      </c>
      <c r="CJ493">
        <v>2</v>
      </c>
      <c r="CK493">
        <v>0</v>
      </c>
      <c r="CL493">
        <v>0</v>
      </c>
      <c r="CM493">
        <v>0</v>
      </c>
      <c r="CN493">
        <v>1</v>
      </c>
      <c r="CO493">
        <v>2</v>
      </c>
      <c r="CP493">
        <v>0</v>
      </c>
      <c r="CQ493">
        <v>0</v>
      </c>
      <c r="CR493">
        <v>1</v>
      </c>
      <c r="CS493">
        <v>25</v>
      </c>
      <c r="CT493">
        <v>47</v>
      </c>
      <c r="CU493">
        <v>28</v>
      </c>
      <c r="CV493">
        <v>0</v>
      </c>
      <c r="CW493">
        <v>1</v>
      </c>
      <c r="CX493">
        <v>0</v>
      </c>
      <c r="CY493">
        <v>0</v>
      </c>
      <c r="CZ493">
        <v>0</v>
      </c>
      <c r="DA493">
        <v>1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3</v>
      </c>
      <c r="DH493">
        <v>0</v>
      </c>
      <c r="DI493">
        <v>2</v>
      </c>
      <c r="DJ493">
        <v>1</v>
      </c>
      <c r="DK493">
        <v>0</v>
      </c>
      <c r="DL493">
        <v>1</v>
      </c>
      <c r="DM493">
        <v>3</v>
      </c>
      <c r="DN493">
        <v>0</v>
      </c>
      <c r="DO493">
        <v>2</v>
      </c>
      <c r="DP493">
        <v>1</v>
      </c>
      <c r="DQ493">
        <v>2</v>
      </c>
      <c r="DR493">
        <v>2</v>
      </c>
      <c r="DS493">
        <v>47</v>
      </c>
      <c r="DT493">
        <v>21</v>
      </c>
      <c r="DU493">
        <v>4</v>
      </c>
      <c r="DV493">
        <v>12</v>
      </c>
      <c r="DW493">
        <v>1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1</v>
      </c>
      <c r="EM493">
        <v>0</v>
      </c>
      <c r="EN493">
        <v>0</v>
      </c>
      <c r="EO493">
        <v>3</v>
      </c>
      <c r="EP493">
        <v>0</v>
      </c>
      <c r="EQ493">
        <v>0</v>
      </c>
      <c r="ER493">
        <v>0</v>
      </c>
      <c r="ES493">
        <v>21</v>
      </c>
      <c r="ET493">
        <v>100</v>
      </c>
      <c r="EU493">
        <v>38</v>
      </c>
      <c r="EV493">
        <v>15</v>
      </c>
      <c r="EW493">
        <v>1</v>
      </c>
      <c r="EX493">
        <v>1</v>
      </c>
      <c r="EY493">
        <v>5</v>
      </c>
      <c r="EZ493">
        <v>0</v>
      </c>
      <c r="FA493">
        <v>3</v>
      </c>
      <c r="FB493">
        <v>2</v>
      </c>
      <c r="FC493">
        <v>1</v>
      </c>
      <c r="FD493">
        <v>5</v>
      </c>
      <c r="FE493">
        <v>0</v>
      </c>
      <c r="FF493">
        <v>0</v>
      </c>
      <c r="FG493">
        <v>7</v>
      </c>
      <c r="FH493">
        <v>0</v>
      </c>
      <c r="FI493">
        <v>1</v>
      </c>
      <c r="FJ493">
        <v>4</v>
      </c>
      <c r="FK493">
        <v>0</v>
      </c>
      <c r="FL493">
        <v>5</v>
      </c>
      <c r="FM493">
        <v>0</v>
      </c>
      <c r="FN493">
        <v>0</v>
      </c>
      <c r="FO493">
        <v>3</v>
      </c>
      <c r="FP493">
        <v>1</v>
      </c>
      <c r="FQ493">
        <v>0</v>
      </c>
      <c r="FR493">
        <v>8</v>
      </c>
      <c r="FS493">
        <v>100</v>
      </c>
      <c r="FT493">
        <v>63</v>
      </c>
      <c r="FU493">
        <v>22</v>
      </c>
      <c r="FV493">
        <v>3</v>
      </c>
      <c r="FW493">
        <v>6</v>
      </c>
      <c r="FX493">
        <v>3</v>
      </c>
      <c r="FY493">
        <v>0</v>
      </c>
      <c r="FZ493">
        <v>5</v>
      </c>
      <c r="GA493">
        <v>1</v>
      </c>
      <c r="GB493">
        <v>0</v>
      </c>
      <c r="GC493">
        <v>0</v>
      </c>
      <c r="GD493">
        <v>0</v>
      </c>
      <c r="GE493">
        <v>1</v>
      </c>
      <c r="GF493">
        <v>2</v>
      </c>
      <c r="GG493">
        <v>2</v>
      </c>
      <c r="GH493">
        <v>0</v>
      </c>
      <c r="GI493">
        <v>1</v>
      </c>
      <c r="GJ493">
        <v>0</v>
      </c>
      <c r="GK493">
        <v>0</v>
      </c>
      <c r="GL493">
        <v>0</v>
      </c>
      <c r="GM493">
        <v>8</v>
      </c>
      <c r="GN493">
        <v>1</v>
      </c>
      <c r="GO493">
        <v>0</v>
      </c>
      <c r="GP493">
        <v>2</v>
      </c>
      <c r="GQ493">
        <v>5</v>
      </c>
      <c r="GR493">
        <v>1</v>
      </c>
      <c r="GS493">
        <v>63</v>
      </c>
      <c r="GT493">
        <v>59</v>
      </c>
      <c r="GU493">
        <v>20</v>
      </c>
      <c r="GV493">
        <v>4</v>
      </c>
      <c r="GW493">
        <v>3</v>
      </c>
      <c r="GX493">
        <v>1</v>
      </c>
      <c r="GY493">
        <v>1</v>
      </c>
      <c r="GZ493">
        <v>1</v>
      </c>
      <c r="HA493">
        <v>0</v>
      </c>
      <c r="HB493">
        <v>21</v>
      </c>
      <c r="HC493">
        <v>0</v>
      </c>
      <c r="HD493">
        <v>0</v>
      </c>
      <c r="HE493">
        <v>2</v>
      </c>
      <c r="HF493">
        <v>0</v>
      </c>
      <c r="HG493">
        <v>0</v>
      </c>
      <c r="HH493">
        <v>0</v>
      </c>
      <c r="HI493">
        <v>1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1</v>
      </c>
      <c r="HP493">
        <v>0</v>
      </c>
      <c r="HQ493">
        <v>1</v>
      </c>
      <c r="HR493">
        <v>3</v>
      </c>
      <c r="HS493">
        <v>59</v>
      </c>
      <c r="HT493">
        <v>4</v>
      </c>
      <c r="HU493">
        <v>1</v>
      </c>
      <c r="HV493">
        <v>0</v>
      </c>
      <c r="HW493">
        <v>0</v>
      </c>
      <c r="HX493">
        <v>0</v>
      </c>
      <c r="HY493">
        <v>1</v>
      </c>
      <c r="HZ493">
        <v>0</v>
      </c>
      <c r="IA493">
        <v>0</v>
      </c>
      <c r="IB493">
        <v>1</v>
      </c>
      <c r="IC493">
        <v>0</v>
      </c>
      <c r="ID493">
        <v>0</v>
      </c>
      <c r="IE493">
        <v>0</v>
      </c>
      <c r="IF493">
        <v>1</v>
      </c>
      <c r="IG493">
        <v>0</v>
      </c>
      <c r="IH493">
        <v>4</v>
      </c>
    </row>
    <row r="494" spans="1:242">
      <c r="A494" t="s">
        <v>413</v>
      </c>
      <c r="B494" t="s">
        <v>398</v>
      </c>
      <c r="C494" t="str">
        <f>"081102"</f>
        <v>081102</v>
      </c>
      <c r="D494" t="s">
        <v>84</v>
      </c>
      <c r="E494">
        <v>14</v>
      </c>
      <c r="F494">
        <v>1463</v>
      </c>
      <c r="G494">
        <v>1129</v>
      </c>
      <c r="H494">
        <v>529</v>
      </c>
      <c r="I494">
        <v>600</v>
      </c>
      <c r="J494">
        <v>0</v>
      </c>
      <c r="K494">
        <v>3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600</v>
      </c>
      <c r="T494">
        <v>0</v>
      </c>
      <c r="U494">
        <v>0</v>
      </c>
      <c r="V494">
        <v>600</v>
      </c>
      <c r="W494">
        <v>19</v>
      </c>
      <c r="X494">
        <v>11</v>
      </c>
      <c r="Y494">
        <v>8</v>
      </c>
      <c r="Z494">
        <v>0</v>
      </c>
      <c r="AA494">
        <v>581</v>
      </c>
      <c r="AB494">
        <v>150</v>
      </c>
      <c r="AC494">
        <v>28</v>
      </c>
      <c r="AD494">
        <v>21</v>
      </c>
      <c r="AE494">
        <v>47</v>
      </c>
      <c r="AF494">
        <v>8</v>
      </c>
      <c r="AG494">
        <v>3</v>
      </c>
      <c r="AH494">
        <v>0</v>
      </c>
      <c r="AI494">
        <v>2</v>
      </c>
      <c r="AJ494">
        <v>1</v>
      </c>
      <c r="AK494">
        <v>2</v>
      </c>
      <c r="AL494">
        <v>0</v>
      </c>
      <c r="AM494">
        <v>11</v>
      </c>
      <c r="AN494">
        <v>2</v>
      </c>
      <c r="AO494">
        <v>2</v>
      </c>
      <c r="AP494">
        <v>1</v>
      </c>
      <c r="AQ494">
        <v>0</v>
      </c>
      <c r="AR494">
        <v>4</v>
      </c>
      <c r="AS494">
        <v>4</v>
      </c>
      <c r="AT494">
        <v>0</v>
      </c>
      <c r="AU494">
        <v>0</v>
      </c>
      <c r="AV494">
        <v>0</v>
      </c>
      <c r="AW494">
        <v>1</v>
      </c>
      <c r="AX494">
        <v>1</v>
      </c>
      <c r="AY494">
        <v>0</v>
      </c>
      <c r="AZ494">
        <v>12</v>
      </c>
      <c r="BA494">
        <v>150</v>
      </c>
      <c r="BB494">
        <v>187</v>
      </c>
      <c r="BC494">
        <v>44</v>
      </c>
      <c r="BD494">
        <v>59</v>
      </c>
      <c r="BE494">
        <v>5</v>
      </c>
      <c r="BF494">
        <v>3</v>
      </c>
      <c r="BG494">
        <v>60</v>
      </c>
      <c r="BH494">
        <v>0</v>
      </c>
      <c r="BI494">
        <v>2</v>
      </c>
      <c r="BJ494">
        <v>0</v>
      </c>
      <c r="BK494">
        <v>0</v>
      </c>
      <c r="BL494">
        <v>3</v>
      </c>
      <c r="BM494">
        <v>1</v>
      </c>
      <c r="BN494">
        <v>2</v>
      </c>
      <c r="BO494">
        <v>0</v>
      </c>
      <c r="BP494">
        <v>0</v>
      </c>
      <c r="BQ494">
        <v>0</v>
      </c>
      <c r="BR494">
        <v>0</v>
      </c>
      <c r="BS494">
        <v>4</v>
      </c>
      <c r="BT494">
        <v>0</v>
      </c>
      <c r="BU494">
        <v>1</v>
      </c>
      <c r="BV494">
        <v>2</v>
      </c>
      <c r="BW494">
        <v>0</v>
      </c>
      <c r="BX494">
        <v>0</v>
      </c>
      <c r="BY494">
        <v>0</v>
      </c>
      <c r="BZ494">
        <v>1</v>
      </c>
      <c r="CA494">
        <v>187</v>
      </c>
      <c r="CB494">
        <v>33</v>
      </c>
      <c r="CC494">
        <v>10</v>
      </c>
      <c r="CD494">
        <v>7</v>
      </c>
      <c r="CE494">
        <v>1</v>
      </c>
      <c r="CF494">
        <v>2</v>
      </c>
      <c r="CG494">
        <v>1</v>
      </c>
      <c r="CH494">
        <v>1</v>
      </c>
      <c r="CI494">
        <v>0</v>
      </c>
      <c r="CJ494">
        <v>1</v>
      </c>
      <c r="CK494">
        <v>0</v>
      </c>
      <c r="CL494">
        <v>1</v>
      </c>
      <c r="CM494">
        <v>0</v>
      </c>
      <c r="CN494">
        <v>1</v>
      </c>
      <c r="CO494">
        <v>3</v>
      </c>
      <c r="CP494">
        <v>2</v>
      </c>
      <c r="CQ494">
        <v>1</v>
      </c>
      <c r="CR494">
        <v>2</v>
      </c>
      <c r="CS494">
        <v>33</v>
      </c>
      <c r="CT494">
        <v>17</v>
      </c>
      <c r="CU494">
        <v>9</v>
      </c>
      <c r="CV494">
        <v>0</v>
      </c>
      <c r="CW494">
        <v>1</v>
      </c>
      <c r="CX494">
        <v>1</v>
      </c>
      <c r="CY494">
        <v>0</v>
      </c>
      <c r="CZ494">
        <v>0</v>
      </c>
      <c r="DA494">
        <v>1</v>
      </c>
      <c r="DB494">
        <v>0</v>
      </c>
      <c r="DC494">
        <v>0</v>
      </c>
      <c r="DD494">
        <v>0</v>
      </c>
      <c r="DE494">
        <v>0</v>
      </c>
      <c r="DF494">
        <v>1</v>
      </c>
      <c r="DG494">
        <v>2</v>
      </c>
      <c r="DH494">
        <v>0</v>
      </c>
      <c r="DI494">
        <v>1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1</v>
      </c>
      <c r="DS494">
        <v>17</v>
      </c>
      <c r="DT494">
        <v>16</v>
      </c>
      <c r="DU494">
        <v>3</v>
      </c>
      <c r="DV494">
        <v>1</v>
      </c>
      <c r="DW494">
        <v>1</v>
      </c>
      <c r="DX494">
        <v>0</v>
      </c>
      <c r="DY494">
        <v>0</v>
      </c>
      <c r="DZ494">
        <v>1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1</v>
      </c>
      <c r="EG494">
        <v>0</v>
      </c>
      <c r="EH494">
        <v>0</v>
      </c>
      <c r="EI494">
        <v>0</v>
      </c>
      <c r="EJ494">
        <v>0</v>
      </c>
      <c r="EK494">
        <v>2</v>
      </c>
      <c r="EL494">
        <v>0</v>
      </c>
      <c r="EM494">
        <v>1</v>
      </c>
      <c r="EN494">
        <v>4</v>
      </c>
      <c r="EO494">
        <v>2</v>
      </c>
      <c r="EP494">
        <v>0</v>
      </c>
      <c r="EQ494">
        <v>0</v>
      </c>
      <c r="ER494">
        <v>0</v>
      </c>
      <c r="ES494">
        <v>16</v>
      </c>
      <c r="ET494">
        <v>84</v>
      </c>
      <c r="EU494">
        <v>35</v>
      </c>
      <c r="EV494">
        <v>12</v>
      </c>
      <c r="EW494">
        <v>1</v>
      </c>
      <c r="EX494">
        <v>1</v>
      </c>
      <c r="EY494">
        <v>2</v>
      </c>
      <c r="EZ494">
        <v>0</v>
      </c>
      <c r="FA494">
        <v>4</v>
      </c>
      <c r="FB494">
        <v>4</v>
      </c>
      <c r="FC494">
        <v>2</v>
      </c>
      <c r="FD494">
        <v>2</v>
      </c>
      <c r="FE494">
        <v>0</v>
      </c>
      <c r="FF494">
        <v>1</v>
      </c>
      <c r="FG494">
        <v>4</v>
      </c>
      <c r="FH494">
        <v>0</v>
      </c>
      <c r="FI494">
        <v>1</v>
      </c>
      <c r="FJ494">
        <v>1</v>
      </c>
      <c r="FK494">
        <v>1</v>
      </c>
      <c r="FL494">
        <v>3</v>
      </c>
      <c r="FM494">
        <v>0</v>
      </c>
      <c r="FN494">
        <v>0</v>
      </c>
      <c r="FO494">
        <v>0</v>
      </c>
      <c r="FP494">
        <v>0</v>
      </c>
      <c r="FQ494">
        <v>1</v>
      </c>
      <c r="FR494">
        <v>9</v>
      </c>
      <c r="FS494">
        <v>84</v>
      </c>
      <c r="FT494">
        <v>47</v>
      </c>
      <c r="FU494">
        <v>11</v>
      </c>
      <c r="FV494">
        <v>4</v>
      </c>
      <c r="FW494">
        <v>2</v>
      </c>
      <c r="FX494">
        <v>1</v>
      </c>
      <c r="FY494">
        <v>0</v>
      </c>
      <c r="FZ494">
        <v>4</v>
      </c>
      <c r="GA494">
        <v>2</v>
      </c>
      <c r="GB494">
        <v>2</v>
      </c>
      <c r="GC494">
        <v>0</v>
      </c>
      <c r="GD494">
        <v>0</v>
      </c>
      <c r="GE494">
        <v>1</v>
      </c>
      <c r="GF494">
        <v>3</v>
      </c>
      <c r="GG494">
        <v>2</v>
      </c>
      <c r="GH494">
        <v>0</v>
      </c>
      <c r="GI494">
        <v>1</v>
      </c>
      <c r="GJ494">
        <v>1</v>
      </c>
      <c r="GK494">
        <v>2</v>
      </c>
      <c r="GL494">
        <v>1</v>
      </c>
      <c r="GM494">
        <v>3</v>
      </c>
      <c r="GN494">
        <v>1</v>
      </c>
      <c r="GO494">
        <v>0</v>
      </c>
      <c r="GP494">
        <v>2</v>
      </c>
      <c r="GQ494">
        <v>2</v>
      </c>
      <c r="GR494">
        <v>2</v>
      </c>
      <c r="GS494">
        <v>47</v>
      </c>
      <c r="GT494">
        <v>46</v>
      </c>
      <c r="GU494">
        <v>10</v>
      </c>
      <c r="GV494">
        <v>1</v>
      </c>
      <c r="GW494">
        <v>2</v>
      </c>
      <c r="GX494">
        <v>3</v>
      </c>
      <c r="GY494">
        <v>1</v>
      </c>
      <c r="GZ494">
        <v>1</v>
      </c>
      <c r="HA494">
        <v>0</v>
      </c>
      <c r="HB494">
        <v>21</v>
      </c>
      <c r="HC494">
        <v>0</v>
      </c>
      <c r="HD494">
        <v>0</v>
      </c>
      <c r="HE494">
        <v>0</v>
      </c>
      <c r="HF494">
        <v>3</v>
      </c>
      <c r="HG494">
        <v>0</v>
      </c>
      <c r="HH494">
        <v>1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1</v>
      </c>
      <c r="HR494">
        <v>2</v>
      </c>
      <c r="HS494">
        <v>46</v>
      </c>
      <c r="HT494">
        <v>1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1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1</v>
      </c>
    </row>
    <row r="495" spans="1:242">
      <c r="A495" t="s">
        <v>412</v>
      </c>
      <c r="B495" t="s">
        <v>398</v>
      </c>
      <c r="C495" t="str">
        <f>"081102"</f>
        <v>081102</v>
      </c>
      <c r="D495" t="s">
        <v>411</v>
      </c>
      <c r="E495">
        <v>15</v>
      </c>
      <c r="F495">
        <v>1493</v>
      </c>
      <c r="G495">
        <v>1160</v>
      </c>
      <c r="H495">
        <v>439</v>
      </c>
      <c r="I495">
        <v>721</v>
      </c>
      <c r="J495">
        <v>2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720</v>
      </c>
      <c r="T495">
        <v>0</v>
      </c>
      <c r="U495">
        <v>0</v>
      </c>
      <c r="V495">
        <v>720</v>
      </c>
      <c r="W495">
        <v>21</v>
      </c>
      <c r="X495">
        <v>17</v>
      </c>
      <c r="Y495">
        <v>4</v>
      </c>
      <c r="Z495">
        <v>0</v>
      </c>
      <c r="AA495">
        <v>699</v>
      </c>
      <c r="AB495">
        <v>246</v>
      </c>
      <c r="AC495">
        <v>35</v>
      </c>
      <c r="AD495">
        <v>29</v>
      </c>
      <c r="AE495">
        <v>80</v>
      </c>
      <c r="AF495">
        <v>7</v>
      </c>
      <c r="AG495">
        <v>0</v>
      </c>
      <c r="AH495">
        <v>5</v>
      </c>
      <c r="AI495">
        <v>1</v>
      </c>
      <c r="AJ495">
        <v>3</v>
      </c>
      <c r="AK495">
        <v>5</v>
      </c>
      <c r="AL495">
        <v>2</v>
      </c>
      <c r="AM495">
        <v>11</v>
      </c>
      <c r="AN495">
        <v>8</v>
      </c>
      <c r="AO495">
        <v>3</v>
      </c>
      <c r="AP495">
        <v>7</v>
      </c>
      <c r="AQ495">
        <v>0</v>
      </c>
      <c r="AR495">
        <v>14</v>
      </c>
      <c r="AS495">
        <v>6</v>
      </c>
      <c r="AT495">
        <v>3</v>
      </c>
      <c r="AU495">
        <v>0</v>
      </c>
      <c r="AV495">
        <v>0</v>
      </c>
      <c r="AW495">
        <v>1</v>
      </c>
      <c r="AX495">
        <v>2</v>
      </c>
      <c r="AY495">
        <v>0</v>
      </c>
      <c r="AZ495">
        <v>24</v>
      </c>
      <c r="BA495">
        <v>246</v>
      </c>
      <c r="BB495">
        <v>174</v>
      </c>
      <c r="BC495">
        <v>41</v>
      </c>
      <c r="BD495">
        <v>42</v>
      </c>
      <c r="BE495">
        <v>3</v>
      </c>
      <c r="BF495">
        <v>4</v>
      </c>
      <c r="BG495">
        <v>63</v>
      </c>
      <c r="BH495">
        <v>0</v>
      </c>
      <c r="BI495">
        <v>2</v>
      </c>
      <c r="BJ495">
        <v>1</v>
      </c>
      <c r="BK495">
        <v>0</v>
      </c>
      <c r="BL495">
        <v>0</v>
      </c>
      <c r="BM495">
        <v>1</v>
      </c>
      <c r="BN495">
        <v>0</v>
      </c>
      <c r="BO495">
        <v>0</v>
      </c>
      <c r="BP495">
        <v>4</v>
      </c>
      <c r="BQ495">
        <v>0</v>
      </c>
      <c r="BR495">
        <v>0</v>
      </c>
      <c r="BS495">
        <v>4</v>
      </c>
      <c r="BT495">
        <v>1</v>
      </c>
      <c r="BU495">
        <v>1</v>
      </c>
      <c r="BV495">
        <v>1</v>
      </c>
      <c r="BW495">
        <v>1</v>
      </c>
      <c r="BX495">
        <v>2</v>
      </c>
      <c r="BY495">
        <v>1</v>
      </c>
      <c r="BZ495">
        <v>2</v>
      </c>
      <c r="CA495">
        <v>174</v>
      </c>
      <c r="CB495">
        <v>34</v>
      </c>
      <c r="CC495">
        <v>16</v>
      </c>
      <c r="CD495">
        <v>2</v>
      </c>
      <c r="CE495">
        <v>3</v>
      </c>
      <c r="CF495">
        <v>0</v>
      </c>
      <c r="CG495">
        <v>1</v>
      </c>
      <c r="CH495">
        <v>2</v>
      </c>
      <c r="CI495">
        <v>2</v>
      </c>
      <c r="CJ495">
        <v>1</v>
      </c>
      <c r="CK495">
        <v>1</v>
      </c>
      <c r="CL495">
        <v>1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5</v>
      </c>
      <c r="CS495">
        <v>34</v>
      </c>
      <c r="CT495">
        <v>24</v>
      </c>
      <c r="CU495">
        <v>6</v>
      </c>
      <c r="CV495">
        <v>1</v>
      </c>
      <c r="CW495">
        <v>1</v>
      </c>
      <c r="CX495">
        <v>1</v>
      </c>
      <c r="CY495">
        <v>0</v>
      </c>
      <c r="CZ495">
        <v>1</v>
      </c>
      <c r="DA495">
        <v>0</v>
      </c>
      <c r="DB495">
        <v>0</v>
      </c>
      <c r="DC495">
        <v>0</v>
      </c>
      <c r="DD495">
        <v>1</v>
      </c>
      <c r="DE495">
        <v>0</v>
      </c>
      <c r="DF495">
        <v>1</v>
      </c>
      <c r="DG495">
        <v>5</v>
      </c>
      <c r="DH495">
        <v>0</v>
      </c>
      <c r="DI495">
        <v>2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2</v>
      </c>
      <c r="DQ495">
        <v>1</v>
      </c>
      <c r="DR495">
        <v>2</v>
      </c>
      <c r="DS495">
        <v>24</v>
      </c>
      <c r="DT495">
        <v>23</v>
      </c>
      <c r="DU495">
        <v>1</v>
      </c>
      <c r="DV495">
        <v>9</v>
      </c>
      <c r="DW495">
        <v>0</v>
      </c>
      <c r="DX495">
        <v>1</v>
      </c>
      <c r="DY495">
        <v>0</v>
      </c>
      <c r="DZ495">
        <v>2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2</v>
      </c>
      <c r="EL495">
        <v>2</v>
      </c>
      <c r="EM495">
        <v>0</v>
      </c>
      <c r="EN495">
        <v>4</v>
      </c>
      <c r="EO495">
        <v>1</v>
      </c>
      <c r="EP495">
        <v>0</v>
      </c>
      <c r="EQ495">
        <v>0</v>
      </c>
      <c r="ER495">
        <v>1</v>
      </c>
      <c r="ES495">
        <v>23</v>
      </c>
      <c r="ET495">
        <v>59</v>
      </c>
      <c r="EU495">
        <v>22</v>
      </c>
      <c r="EV495">
        <v>7</v>
      </c>
      <c r="EW495">
        <v>0</v>
      </c>
      <c r="EX495">
        <v>3</v>
      </c>
      <c r="EY495">
        <v>3</v>
      </c>
      <c r="EZ495">
        <v>1</v>
      </c>
      <c r="FA495">
        <v>8</v>
      </c>
      <c r="FB495">
        <v>0</v>
      </c>
      <c r="FC495">
        <v>0</v>
      </c>
      <c r="FD495">
        <v>3</v>
      </c>
      <c r="FE495">
        <v>0</v>
      </c>
      <c r="FF495">
        <v>0</v>
      </c>
      <c r="FG495">
        <v>1</v>
      </c>
      <c r="FH495">
        <v>2</v>
      </c>
      <c r="FI495">
        <v>1</v>
      </c>
      <c r="FJ495">
        <v>1</v>
      </c>
      <c r="FK495">
        <v>1</v>
      </c>
      <c r="FL495">
        <v>1</v>
      </c>
      <c r="FM495">
        <v>0</v>
      </c>
      <c r="FN495">
        <v>0</v>
      </c>
      <c r="FO495">
        <v>1</v>
      </c>
      <c r="FP495">
        <v>1</v>
      </c>
      <c r="FQ495">
        <v>2</v>
      </c>
      <c r="FR495">
        <v>1</v>
      </c>
      <c r="FS495">
        <v>59</v>
      </c>
      <c r="FT495">
        <v>63</v>
      </c>
      <c r="FU495">
        <v>14</v>
      </c>
      <c r="FV495">
        <v>3</v>
      </c>
      <c r="FW495">
        <v>4</v>
      </c>
      <c r="FX495">
        <v>4</v>
      </c>
      <c r="FY495">
        <v>0</v>
      </c>
      <c r="FZ495">
        <v>1</v>
      </c>
      <c r="GA495">
        <v>5</v>
      </c>
      <c r="GB495">
        <v>5</v>
      </c>
      <c r="GC495">
        <v>3</v>
      </c>
      <c r="GD495">
        <v>0</v>
      </c>
      <c r="GE495">
        <v>2</v>
      </c>
      <c r="GF495">
        <v>3</v>
      </c>
      <c r="GG495">
        <v>4</v>
      </c>
      <c r="GH495">
        <v>1</v>
      </c>
      <c r="GI495">
        <v>3</v>
      </c>
      <c r="GJ495">
        <v>0</v>
      </c>
      <c r="GK495">
        <v>1</v>
      </c>
      <c r="GL495">
        <v>0</v>
      </c>
      <c r="GM495">
        <v>1</v>
      </c>
      <c r="GN495">
        <v>1</v>
      </c>
      <c r="GO495">
        <v>0</v>
      </c>
      <c r="GP495">
        <v>4</v>
      </c>
      <c r="GQ495">
        <v>3</v>
      </c>
      <c r="GR495">
        <v>1</v>
      </c>
      <c r="GS495">
        <v>63</v>
      </c>
      <c r="GT495">
        <v>73</v>
      </c>
      <c r="GU495">
        <v>28</v>
      </c>
      <c r="GV495">
        <v>0</v>
      </c>
      <c r="GW495">
        <v>2</v>
      </c>
      <c r="GX495">
        <v>0</v>
      </c>
      <c r="GY495">
        <v>0</v>
      </c>
      <c r="GZ495">
        <v>0</v>
      </c>
      <c r="HA495">
        <v>0</v>
      </c>
      <c r="HB495">
        <v>36</v>
      </c>
      <c r="HC495">
        <v>1</v>
      </c>
      <c r="HD495">
        <v>0</v>
      </c>
      <c r="HE495">
        <v>0</v>
      </c>
      <c r="HF495">
        <v>1</v>
      </c>
      <c r="HG495">
        <v>0</v>
      </c>
      <c r="HH495">
        <v>1</v>
      </c>
      <c r="HI495">
        <v>1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1</v>
      </c>
      <c r="HQ495">
        <v>0</v>
      </c>
      <c r="HR495">
        <v>2</v>
      </c>
      <c r="HS495">
        <v>73</v>
      </c>
      <c r="HT495">
        <v>3</v>
      </c>
      <c r="HU495">
        <v>3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3</v>
      </c>
    </row>
    <row r="496" spans="1:242">
      <c r="A496" t="s">
        <v>410</v>
      </c>
      <c r="B496" t="s">
        <v>398</v>
      </c>
      <c r="C496" t="str">
        <f>"081102"</f>
        <v>081102</v>
      </c>
      <c r="D496" t="s">
        <v>31</v>
      </c>
      <c r="E496">
        <v>16</v>
      </c>
      <c r="F496">
        <v>1598</v>
      </c>
      <c r="G496">
        <v>1230</v>
      </c>
      <c r="H496">
        <v>621</v>
      </c>
      <c r="I496">
        <v>609</v>
      </c>
      <c r="J496">
        <v>0</v>
      </c>
      <c r="K496">
        <v>3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609</v>
      </c>
      <c r="T496">
        <v>0</v>
      </c>
      <c r="U496">
        <v>0</v>
      </c>
      <c r="V496">
        <v>609</v>
      </c>
      <c r="W496">
        <v>17</v>
      </c>
      <c r="X496">
        <v>11</v>
      </c>
      <c r="Y496">
        <v>6</v>
      </c>
      <c r="Z496">
        <v>0</v>
      </c>
      <c r="AA496">
        <v>592</v>
      </c>
      <c r="AB496">
        <v>128</v>
      </c>
      <c r="AC496">
        <v>25</v>
      </c>
      <c r="AD496">
        <v>15</v>
      </c>
      <c r="AE496">
        <v>38</v>
      </c>
      <c r="AF496">
        <v>6</v>
      </c>
      <c r="AG496">
        <v>3</v>
      </c>
      <c r="AH496">
        <v>4</v>
      </c>
      <c r="AI496">
        <v>0</v>
      </c>
      <c r="AJ496">
        <v>2</v>
      </c>
      <c r="AK496">
        <v>4</v>
      </c>
      <c r="AL496">
        <v>1</v>
      </c>
      <c r="AM496">
        <v>5</v>
      </c>
      <c r="AN496">
        <v>1</v>
      </c>
      <c r="AO496">
        <v>0</v>
      </c>
      <c r="AP496">
        <v>2</v>
      </c>
      <c r="AQ496">
        <v>0</v>
      </c>
      <c r="AR496">
        <v>7</v>
      </c>
      <c r="AS496">
        <v>4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11</v>
      </c>
      <c r="BA496">
        <v>128</v>
      </c>
      <c r="BB496">
        <v>197</v>
      </c>
      <c r="BC496">
        <v>49</v>
      </c>
      <c r="BD496">
        <v>60</v>
      </c>
      <c r="BE496">
        <v>8</v>
      </c>
      <c r="BF496">
        <v>4</v>
      </c>
      <c r="BG496">
        <v>44</v>
      </c>
      <c r="BH496">
        <v>0</v>
      </c>
      <c r="BI496">
        <v>2</v>
      </c>
      <c r="BJ496">
        <v>2</v>
      </c>
      <c r="BK496">
        <v>0</v>
      </c>
      <c r="BL496">
        <v>0</v>
      </c>
      <c r="BM496">
        <v>1</v>
      </c>
      <c r="BN496">
        <v>2</v>
      </c>
      <c r="BO496">
        <v>3</v>
      </c>
      <c r="BP496">
        <v>10</v>
      </c>
      <c r="BQ496">
        <v>1</v>
      </c>
      <c r="BR496">
        <v>0</v>
      </c>
      <c r="BS496">
        <v>1</v>
      </c>
      <c r="BT496">
        <v>1</v>
      </c>
      <c r="BU496">
        <v>0</v>
      </c>
      <c r="BV496">
        <v>4</v>
      </c>
      <c r="BW496">
        <v>0</v>
      </c>
      <c r="BX496">
        <v>3</v>
      </c>
      <c r="BY496">
        <v>1</v>
      </c>
      <c r="BZ496">
        <v>1</v>
      </c>
      <c r="CA496">
        <v>197</v>
      </c>
      <c r="CB496">
        <v>27</v>
      </c>
      <c r="CC496">
        <v>11</v>
      </c>
      <c r="CD496">
        <v>4</v>
      </c>
      <c r="CE496">
        <v>0</v>
      </c>
      <c r="CF496">
        <v>4</v>
      </c>
      <c r="CG496">
        <v>0</v>
      </c>
      <c r="CH496">
        <v>2</v>
      </c>
      <c r="CI496">
        <v>1</v>
      </c>
      <c r="CJ496">
        <v>1</v>
      </c>
      <c r="CK496">
        <v>1</v>
      </c>
      <c r="CL496">
        <v>0</v>
      </c>
      <c r="CM496">
        <v>2</v>
      </c>
      <c r="CN496">
        <v>0</v>
      </c>
      <c r="CO496">
        <v>0</v>
      </c>
      <c r="CP496">
        <v>0</v>
      </c>
      <c r="CQ496">
        <v>0</v>
      </c>
      <c r="CR496">
        <v>1</v>
      </c>
      <c r="CS496">
        <v>27</v>
      </c>
      <c r="CT496">
        <v>41</v>
      </c>
      <c r="CU496">
        <v>25</v>
      </c>
      <c r="CV496">
        <v>0</v>
      </c>
      <c r="CW496">
        <v>4</v>
      </c>
      <c r="CX496">
        <v>1</v>
      </c>
      <c r="CY496">
        <v>0</v>
      </c>
      <c r="CZ496">
        <v>0</v>
      </c>
      <c r="DA496">
        <v>2</v>
      </c>
      <c r="DB496">
        <v>0</v>
      </c>
      <c r="DC496">
        <v>0</v>
      </c>
      <c r="DD496">
        <v>1</v>
      </c>
      <c r="DE496">
        <v>1</v>
      </c>
      <c r="DF496">
        <v>1</v>
      </c>
      <c r="DG496">
        <v>1</v>
      </c>
      <c r="DH496">
        <v>0</v>
      </c>
      <c r="DI496">
        <v>1</v>
      </c>
      <c r="DJ496">
        <v>1</v>
      </c>
      <c r="DK496">
        <v>0</v>
      </c>
      <c r="DL496">
        <v>0</v>
      </c>
      <c r="DM496">
        <v>1</v>
      </c>
      <c r="DN496">
        <v>0</v>
      </c>
      <c r="DO496">
        <v>0</v>
      </c>
      <c r="DP496">
        <v>1</v>
      </c>
      <c r="DQ496">
        <v>1</v>
      </c>
      <c r="DR496">
        <v>0</v>
      </c>
      <c r="DS496">
        <v>41</v>
      </c>
      <c r="DT496">
        <v>7</v>
      </c>
      <c r="DU496">
        <v>1</v>
      </c>
      <c r="DV496">
        <v>1</v>
      </c>
      <c r="DW496">
        <v>0</v>
      </c>
      <c r="DX496">
        <v>0</v>
      </c>
      <c r="DY496">
        <v>0</v>
      </c>
      <c r="DZ496">
        <v>0</v>
      </c>
      <c r="EA496">
        <v>3</v>
      </c>
      <c r="EB496">
        <v>1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1</v>
      </c>
      <c r="ER496">
        <v>0</v>
      </c>
      <c r="ES496">
        <v>7</v>
      </c>
      <c r="ET496">
        <v>78</v>
      </c>
      <c r="EU496">
        <v>34</v>
      </c>
      <c r="EV496">
        <v>13</v>
      </c>
      <c r="EW496">
        <v>1</v>
      </c>
      <c r="EX496">
        <v>0</v>
      </c>
      <c r="EY496">
        <v>1</v>
      </c>
      <c r="EZ496">
        <v>0</v>
      </c>
      <c r="FA496">
        <v>6</v>
      </c>
      <c r="FB496">
        <v>1</v>
      </c>
      <c r="FC496">
        <v>2</v>
      </c>
      <c r="FD496">
        <v>6</v>
      </c>
      <c r="FE496">
        <v>0</v>
      </c>
      <c r="FF496">
        <v>0</v>
      </c>
      <c r="FG496">
        <v>3</v>
      </c>
      <c r="FH496">
        <v>0</v>
      </c>
      <c r="FI496">
        <v>2</v>
      </c>
      <c r="FJ496">
        <v>0</v>
      </c>
      <c r="FK496">
        <v>1</v>
      </c>
      <c r="FL496">
        <v>1</v>
      </c>
      <c r="FM496">
        <v>0</v>
      </c>
      <c r="FN496">
        <v>0</v>
      </c>
      <c r="FO496">
        <v>2</v>
      </c>
      <c r="FP496">
        <v>1</v>
      </c>
      <c r="FQ496">
        <v>1</v>
      </c>
      <c r="FR496">
        <v>3</v>
      </c>
      <c r="FS496">
        <v>78</v>
      </c>
      <c r="FT496">
        <v>46</v>
      </c>
      <c r="FU496">
        <v>10</v>
      </c>
      <c r="FV496">
        <v>3</v>
      </c>
      <c r="FW496">
        <v>1</v>
      </c>
      <c r="FX496">
        <v>3</v>
      </c>
      <c r="FY496">
        <v>1</v>
      </c>
      <c r="FZ496">
        <v>3</v>
      </c>
      <c r="GA496">
        <v>2</v>
      </c>
      <c r="GB496">
        <v>2</v>
      </c>
      <c r="GC496">
        <v>3</v>
      </c>
      <c r="GD496">
        <v>1</v>
      </c>
      <c r="GE496">
        <v>0</v>
      </c>
      <c r="GF496">
        <v>0</v>
      </c>
      <c r="GG496">
        <v>0</v>
      </c>
      <c r="GH496">
        <v>0</v>
      </c>
      <c r="GI496">
        <v>3</v>
      </c>
      <c r="GJ496">
        <v>0</v>
      </c>
      <c r="GK496">
        <v>2</v>
      </c>
      <c r="GL496">
        <v>0</v>
      </c>
      <c r="GM496">
        <v>2</v>
      </c>
      <c r="GN496">
        <v>0</v>
      </c>
      <c r="GO496">
        <v>1</v>
      </c>
      <c r="GP496">
        <v>2</v>
      </c>
      <c r="GQ496">
        <v>3</v>
      </c>
      <c r="GR496">
        <v>4</v>
      </c>
      <c r="GS496">
        <v>46</v>
      </c>
      <c r="GT496">
        <v>63</v>
      </c>
      <c r="GU496">
        <v>17</v>
      </c>
      <c r="GV496">
        <v>2</v>
      </c>
      <c r="GW496">
        <v>2</v>
      </c>
      <c r="GX496">
        <v>0</v>
      </c>
      <c r="GY496">
        <v>0</v>
      </c>
      <c r="GZ496">
        <v>0</v>
      </c>
      <c r="HA496">
        <v>0</v>
      </c>
      <c r="HB496">
        <v>28</v>
      </c>
      <c r="HC496">
        <v>0</v>
      </c>
      <c r="HD496">
        <v>1</v>
      </c>
      <c r="HE496">
        <v>0</v>
      </c>
      <c r="HF496">
        <v>4</v>
      </c>
      <c r="HG496">
        <v>0</v>
      </c>
      <c r="HH496">
        <v>0</v>
      </c>
      <c r="HI496">
        <v>2</v>
      </c>
      <c r="HJ496">
        <v>1</v>
      </c>
      <c r="HK496">
        <v>0</v>
      </c>
      <c r="HL496">
        <v>0</v>
      </c>
      <c r="HM496">
        <v>1</v>
      </c>
      <c r="HN496">
        <v>1</v>
      </c>
      <c r="HO496">
        <v>1</v>
      </c>
      <c r="HP496">
        <v>1</v>
      </c>
      <c r="HQ496">
        <v>0</v>
      </c>
      <c r="HR496">
        <v>2</v>
      </c>
      <c r="HS496">
        <v>63</v>
      </c>
      <c r="HT496">
        <v>5</v>
      </c>
      <c r="HU496">
        <v>1</v>
      </c>
      <c r="HV496">
        <v>2</v>
      </c>
      <c r="HW496">
        <v>0</v>
      </c>
      <c r="HX496">
        <v>0</v>
      </c>
      <c r="HY496">
        <v>2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5</v>
      </c>
    </row>
    <row r="497" spans="1:242">
      <c r="A497" t="s">
        <v>409</v>
      </c>
      <c r="B497" t="s">
        <v>398</v>
      </c>
      <c r="C497" t="str">
        <f>"081102"</f>
        <v>081102</v>
      </c>
      <c r="D497" t="s">
        <v>408</v>
      </c>
      <c r="E497">
        <v>17</v>
      </c>
      <c r="F497">
        <v>1513</v>
      </c>
      <c r="G497">
        <v>1170</v>
      </c>
      <c r="H497">
        <v>556</v>
      </c>
      <c r="I497">
        <v>614</v>
      </c>
      <c r="J497">
        <v>0</v>
      </c>
      <c r="K497">
        <v>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614</v>
      </c>
      <c r="T497">
        <v>0</v>
      </c>
      <c r="U497">
        <v>0</v>
      </c>
      <c r="V497">
        <v>614</v>
      </c>
      <c r="W497">
        <v>16</v>
      </c>
      <c r="X497">
        <v>9</v>
      </c>
      <c r="Y497">
        <v>7</v>
      </c>
      <c r="Z497">
        <v>0</v>
      </c>
      <c r="AA497">
        <v>598</v>
      </c>
      <c r="AB497">
        <v>197</v>
      </c>
      <c r="AC497">
        <v>37</v>
      </c>
      <c r="AD497">
        <v>32</v>
      </c>
      <c r="AE497">
        <v>46</v>
      </c>
      <c r="AF497">
        <v>11</v>
      </c>
      <c r="AG497">
        <v>4</v>
      </c>
      <c r="AH497">
        <v>1</v>
      </c>
      <c r="AI497">
        <v>2</v>
      </c>
      <c r="AJ497">
        <v>0</v>
      </c>
      <c r="AK497">
        <v>8</v>
      </c>
      <c r="AL497">
        <v>0</v>
      </c>
      <c r="AM497">
        <v>15</v>
      </c>
      <c r="AN497">
        <v>3</v>
      </c>
      <c r="AO497">
        <v>2</v>
      </c>
      <c r="AP497">
        <v>5</v>
      </c>
      <c r="AQ497">
        <v>0</v>
      </c>
      <c r="AR497">
        <v>7</v>
      </c>
      <c r="AS497">
        <v>2</v>
      </c>
      <c r="AT497">
        <v>1</v>
      </c>
      <c r="AU497">
        <v>0</v>
      </c>
      <c r="AV497">
        <v>3</v>
      </c>
      <c r="AW497">
        <v>0</v>
      </c>
      <c r="AX497">
        <v>2</v>
      </c>
      <c r="AY497">
        <v>0</v>
      </c>
      <c r="AZ497">
        <v>16</v>
      </c>
      <c r="BA497">
        <v>197</v>
      </c>
      <c r="BB497">
        <v>160</v>
      </c>
      <c r="BC497">
        <v>51</v>
      </c>
      <c r="BD497">
        <v>41</v>
      </c>
      <c r="BE497">
        <v>0</v>
      </c>
      <c r="BF497">
        <v>1</v>
      </c>
      <c r="BG497">
        <v>50</v>
      </c>
      <c r="BH497">
        <v>0</v>
      </c>
      <c r="BI497">
        <v>0</v>
      </c>
      <c r="BJ497">
        <v>0</v>
      </c>
      <c r="BK497">
        <v>0</v>
      </c>
      <c r="BL497">
        <v>2</v>
      </c>
      <c r="BM497">
        <v>0</v>
      </c>
      <c r="BN497">
        <v>3</v>
      </c>
      <c r="BO497">
        <v>0</v>
      </c>
      <c r="BP497">
        <v>0</v>
      </c>
      <c r="BQ497">
        <v>0</v>
      </c>
      <c r="BR497">
        <v>0</v>
      </c>
      <c r="BS497">
        <v>1</v>
      </c>
      <c r="BT497">
        <v>2</v>
      </c>
      <c r="BU497">
        <v>2</v>
      </c>
      <c r="BV497">
        <v>6</v>
      </c>
      <c r="BW497">
        <v>0</v>
      </c>
      <c r="BX497">
        <v>0</v>
      </c>
      <c r="BY497">
        <v>0</v>
      </c>
      <c r="BZ497">
        <v>1</v>
      </c>
      <c r="CA497">
        <v>160</v>
      </c>
      <c r="CB497">
        <v>17</v>
      </c>
      <c r="CC497">
        <v>8</v>
      </c>
      <c r="CD497">
        <v>2</v>
      </c>
      <c r="CE497">
        <v>0</v>
      </c>
      <c r="CF497">
        <v>1</v>
      </c>
      <c r="CG497">
        <v>0</v>
      </c>
      <c r="CH497">
        <v>1</v>
      </c>
      <c r="CI497">
        <v>1</v>
      </c>
      <c r="CJ497">
        <v>2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2</v>
      </c>
      <c r="CS497">
        <v>17</v>
      </c>
      <c r="CT497">
        <v>42</v>
      </c>
      <c r="CU497">
        <v>24</v>
      </c>
      <c r="CV497">
        <v>2</v>
      </c>
      <c r="CW497">
        <v>3</v>
      </c>
      <c r="CX497">
        <v>0</v>
      </c>
      <c r="CY497">
        <v>1</v>
      </c>
      <c r="CZ497">
        <v>2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1</v>
      </c>
      <c r="DG497">
        <v>0</v>
      </c>
      <c r="DH497">
        <v>0</v>
      </c>
      <c r="DI497">
        <v>4</v>
      </c>
      <c r="DJ497">
        <v>1</v>
      </c>
      <c r="DK497">
        <v>2</v>
      </c>
      <c r="DL497">
        <v>1</v>
      </c>
      <c r="DM497">
        <v>0</v>
      </c>
      <c r="DN497">
        <v>1</v>
      </c>
      <c r="DO497">
        <v>0</v>
      </c>
      <c r="DP497">
        <v>0</v>
      </c>
      <c r="DQ497">
        <v>0</v>
      </c>
      <c r="DR497">
        <v>0</v>
      </c>
      <c r="DS497">
        <v>42</v>
      </c>
      <c r="DT497">
        <v>16</v>
      </c>
      <c r="DU497">
        <v>4</v>
      </c>
      <c r="DV497">
        <v>10</v>
      </c>
      <c r="DW497">
        <v>1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1</v>
      </c>
      <c r="EQ497">
        <v>0</v>
      </c>
      <c r="ER497">
        <v>0</v>
      </c>
      <c r="ES497">
        <v>16</v>
      </c>
      <c r="ET497">
        <v>46</v>
      </c>
      <c r="EU497">
        <v>17</v>
      </c>
      <c r="EV497">
        <v>9</v>
      </c>
      <c r="EW497">
        <v>1</v>
      </c>
      <c r="EX497">
        <v>0</v>
      </c>
      <c r="EY497">
        <v>3</v>
      </c>
      <c r="EZ497">
        <v>0</v>
      </c>
      <c r="FA497">
        <v>2</v>
      </c>
      <c r="FB497">
        <v>1</v>
      </c>
      <c r="FC497">
        <v>2</v>
      </c>
      <c r="FD497">
        <v>5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2</v>
      </c>
      <c r="FK497">
        <v>1</v>
      </c>
      <c r="FL497">
        <v>0</v>
      </c>
      <c r="FM497">
        <v>0</v>
      </c>
      <c r="FN497">
        <v>0</v>
      </c>
      <c r="FO497">
        <v>1</v>
      </c>
      <c r="FP497">
        <v>0</v>
      </c>
      <c r="FQ497">
        <v>0</v>
      </c>
      <c r="FR497">
        <v>2</v>
      </c>
      <c r="FS497">
        <v>46</v>
      </c>
      <c r="FT497">
        <v>64</v>
      </c>
      <c r="FU497">
        <v>19</v>
      </c>
      <c r="FV497">
        <v>3</v>
      </c>
      <c r="FW497">
        <v>3</v>
      </c>
      <c r="FX497">
        <v>3</v>
      </c>
      <c r="FY497">
        <v>2</v>
      </c>
      <c r="FZ497">
        <v>4</v>
      </c>
      <c r="GA497">
        <v>4</v>
      </c>
      <c r="GB497">
        <v>0</v>
      </c>
      <c r="GC497">
        <v>0</v>
      </c>
      <c r="GD497">
        <v>0</v>
      </c>
      <c r="GE497">
        <v>1</v>
      </c>
      <c r="GF497">
        <v>1</v>
      </c>
      <c r="GG497">
        <v>0</v>
      </c>
      <c r="GH497">
        <v>0</v>
      </c>
      <c r="GI497">
        <v>5</v>
      </c>
      <c r="GJ497">
        <v>1</v>
      </c>
      <c r="GK497">
        <v>0</v>
      </c>
      <c r="GL497">
        <v>0</v>
      </c>
      <c r="GM497">
        <v>8</v>
      </c>
      <c r="GN497">
        <v>0</v>
      </c>
      <c r="GO497">
        <v>0</v>
      </c>
      <c r="GP497">
        <v>1</v>
      </c>
      <c r="GQ497">
        <v>3</v>
      </c>
      <c r="GR497">
        <v>6</v>
      </c>
      <c r="GS497">
        <v>64</v>
      </c>
      <c r="GT497">
        <v>52</v>
      </c>
      <c r="GU497">
        <v>18</v>
      </c>
      <c r="GV497">
        <v>1</v>
      </c>
      <c r="GW497">
        <v>5</v>
      </c>
      <c r="GX497">
        <v>0</v>
      </c>
      <c r="GY497">
        <v>2</v>
      </c>
      <c r="GZ497">
        <v>3</v>
      </c>
      <c r="HA497">
        <v>0</v>
      </c>
      <c r="HB497">
        <v>15</v>
      </c>
      <c r="HC497">
        <v>1</v>
      </c>
      <c r="HD497">
        <v>0</v>
      </c>
      <c r="HE497">
        <v>2</v>
      </c>
      <c r="HF497">
        <v>1</v>
      </c>
      <c r="HG497">
        <v>2</v>
      </c>
      <c r="HH497">
        <v>0</v>
      </c>
      <c r="HI497">
        <v>0</v>
      </c>
      <c r="HJ497">
        <v>0</v>
      </c>
      <c r="HK497">
        <v>0</v>
      </c>
      <c r="HL497">
        <v>1</v>
      </c>
      <c r="HM497">
        <v>0</v>
      </c>
      <c r="HN497">
        <v>0</v>
      </c>
      <c r="HO497">
        <v>1</v>
      </c>
      <c r="HP497">
        <v>0</v>
      </c>
      <c r="HQ497">
        <v>0</v>
      </c>
      <c r="HR497">
        <v>0</v>
      </c>
      <c r="HS497">
        <v>52</v>
      </c>
      <c r="HT497">
        <v>4</v>
      </c>
      <c r="HU497">
        <v>3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1</v>
      </c>
      <c r="IH497">
        <v>4</v>
      </c>
    </row>
    <row r="498" spans="1:242">
      <c r="A498" t="s">
        <v>407</v>
      </c>
      <c r="B498" t="s">
        <v>398</v>
      </c>
      <c r="C498" t="str">
        <f>"081102"</f>
        <v>081102</v>
      </c>
      <c r="D498" t="s">
        <v>406</v>
      </c>
      <c r="E498">
        <v>18</v>
      </c>
      <c r="F498">
        <v>1185</v>
      </c>
      <c r="G498">
        <v>910</v>
      </c>
      <c r="H498">
        <v>289</v>
      </c>
      <c r="I498">
        <v>621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621</v>
      </c>
      <c r="T498">
        <v>0</v>
      </c>
      <c r="U498">
        <v>0</v>
      </c>
      <c r="V498">
        <v>621</v>
      </c>
      <c r="W498">
        <v>11</v>
      </c>
      <c r="X498">
        <v>4</v>
      </c>
      <c r="Y498">
        <v>7</v>
      </c>
      <c r="Z498">
        <v>0</v>
      </c>
      <c r="AA498">
        <v>610</v>
      </c>
      <c r="AB498">
        <v>178</v>
      </c>
      <c r="AC498">
        <v>21</v>
      </c>
      <c r="AD498">
        <v>27</v>
      </c>
      <c r="AE498">
        <v>54</v>
      </c>
      <c r="AF498">
        <v>5</v>
      </c>
      <c r="AG498">
        <v>3</v>
      </c>
      <c r="AH498">
        <v>8</v>
      </c>
      <c r="AI498">
        <v>7</v>
      </c>
      <c r="AJ498">
        <v>4</v>
      </c>
      <c r="AK498">
        <v>2</v>
      </c>
      <c r="AL498">
        <v>3</v>
      </c>
      <c r="AM498">
        <v>16</v>
      </c>
      <c r="AN498">
        <v>0</v>
      </c>
      <c r="AO498">
        <v>4</v>
      </c>
      <c r="AP498">
        <v>3</v>
      </c>
      <c r="AQ498">
        <v>1</v>
      </c>
      <c r="AR498">
        <v>4</v>
      </c>
      <c r="AS498">
        <v>0</v>
      </c>
      <c r="AT498">
        <v>1</v>
      </c>
      <c r="AU498">
        <v>0</v>
      </c>
      <c r="AV498">
        <v>0</v>
      </c>
      <c r="AW498">
        <v>1</v>
      </c>
      <c r="AX498">
        <v>1</v>
      </c>
      <c r="AY498">
        <v>2</v>
      </c>
      <c r="AZ498">
        <v>11</v>
      </c>
      <c r="BA498">
        <v>178</v>
      </c>
      <c r="BB498">
        <v>147</v>
      </c>
      <c r="BC498">
        <v>36</v>
      </c>
      <c r="BD498">
        <v>49</v>
      </c>
      <c r="BE498">
        <v>7</v>
      </c>
      <c r="BF498">
        <v>5</v>
      </c>
      <c r="BG498">
        <v>31</v>
      </c>
      <c r="BH498">
        <v>1</v>
      </c>
      <c r="BI498">
        <v>3</v>
      </c>
      <c r="BJ498">
        <v>1</v>
      </c>
      <c r="BK498">
        <v>0</v>
      </c>
      <c r="BL498">
        <v>3</v>
      </c>
      <c r="BM498">
        <v>0</v>
      </c>
      <c r="BN498">
        <v>1</v>
      </c>
      <c r="BO498">
        <v>1</v>
      </c>
      <c r="BP498">
        <v>3</v>
      </c>
      <c r="BQ498">
        <v>0</v>
      </c>
      <c r="BR498">
        <v>1</v>
      </c>
      <c r="BS498">
        <v>2</v>
      </c>
      <c r="BT498">
        <v>1</v>
      </c>
      <c r="BU498">
        <v>0</v>
      </c>
      <c r="BV498">
        <v>1</v>
      </c>
      <c r="BW498">
        <v>1</v>
      </c>
      <c r="BX498">
        <v>0</v>
      </c>
      <c r="BY498">
        <v>0</v>
      </c>
      <c r="BZ498">
        <v>0</v>
      </c>
      <c r="CA498">
        <v>147</v>
      </c>
      <c r="CB498">
        <v>31</v>
      </c>
      <c r="CC498">
        <v>15</v>
      </c>
      <c r="CD498">
        <v>3</v>
      </c>
      <c r="CE498">
        <v>2</v>
      </c>
      <c r="CF498">
        <v>1</v>
      </c>
      <c r="CG498">
        <v>2</v>
      </c>
      <c r="CH498">
        <v>0</v>
      </c>
      <c r="CI498">
        <v>0</v>
      </c>
      <c r="CJ498">
        <v>2</v>
      </c>
      <c r="CK498">
        <v>0</v>
      </c>
      <c r="CL498">
        <v>2</v>
      </c>
      <c r="CM498">
        <v>0</v>
      </c>
      <c r="CN498">
        <v>0</v>
      </c>
      <c r="CO498">
        <v>2</v>
      </c>
      <c r="CP498">
        <v>0</v>
      </c>
      <c r="CQ498">
        <v>2</v>
      </c>
      <c r="CR498">
        <v>0</v>
      </c>
      <c r="CS498">
        <v>31</v>
      </c>
      <c r="CT498">
        <v>33</v>
      </c>
      <c r="CU498">
        <v>23</v>
      </c>
      <c r="CV498">
        <v>3</v>
      </c>
      <c r="CW498">
        <v>1</v>
      </c>
      <c r="CX498">
        <v>0</v>
      </c>
      <c r="CY498">
        <v>0</v>
      </c>
      <c r="CZ498">
        <v>1</v>
      </c>
      <c r="DA498">
        <v>0</v>
      </c>
      <c r="DB498">
        <v>1</v>
      </c>
      <c r="DC498">
        <v>0</v>
      </c>
      <c r="DD498">
        <v>0</v>
      </c>
      <c r="DE498">
        <v>1</v>
      </c>
      <c r="DF498">
        <v>1</v>
      </c>
      <c r="DG498">
        <v>0</v>
      </c>
      <c r="DH498">
        <v>1</v>
      </c>
      <c r="DI498">
        <v>0</v>
      </c>
      <c r="DJ498">
        <v>0</v>
      </c>
      <c r="DK498">
        <v>0</v>
      </c>
      <c r="DL498">
        <v>0</v>
      </c>
      <c r="DM498">
        <v>1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33</v>
      </c>
      <c r="DT498">
        <v>24</v>
      </c>
      <c r="DU498">
        <v>0</v>
      </c>
      <c r="DV498">
        <v>9</v>
      </c>
      <c r="DW498">
        <v>0</v>
      </c>
      <c r="DX498">
        <v>1</v>
      </c>
      <c r="DY498">
        <v>0</v>
      </c>
      <c r="DZ498">
        <v>0</v>
      </c>
      <c r="EA498">
        <v>1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1</v>
      </c>
      <c r="EH498">
        <v>0</v>
      </c>
      <c r="EI498">
        <v>0</v>
      </c>
      <c r="EJ498">
        <v>0</v>
      </c>
      <c r="EK498">
        <v>0</v>
      </c>
      <c r="EL498">
        <v>1</v>
      </c>
      <c r="EM498">
        <v>0</v>
      </c>
      <c r="EN498">
        <v>4</v>
      </c>
      <c r="EO498">
        <v>7</v>
      </c>
      <c r="EP498">
        <v>0</v>
      </c>
      <c r="EQ498">
        <v>0</v>
      </c>
      <c r="ER498">
        <v>0</v>
      </c>
      <c r="ES498">
        <v>24</v>
      </c>
      <c r="ET498">
        <v>85</v>
      </c>
      <c r="EU498">
        <v>32</v>
      </c>
      <c r="EV498">
        <v>16</v>
      </c>
      <c r="EW498">
        <v>0</v>
      </c>
      <c r="EX498">
        <v>1</v>
      </c>
      <c r="EY498">
        <v>5</v>
      </c>
      <c r="EZ498">
        <v>0</v>
      </c>
      <c r="FA498">
        <v>3</v>
      </c>
      <c r="FB498">
        <v>3</v>
      </c>
      <c r="FC498">
        <v>2</v>
      </c>
      <c r="FD498">
        <v>3</v>
      </c>
      <c r="FE498">
        <v>0</v>
      </c>
      <c r="FF498">
        <v>0</v>
      </c>
      <c r="FG498">
        <v>2</v>
      </c>
      <c r="FH498">
        <v>0</v>
      </c>
      <c r="FI498">
        <v>2</v>
      </c>
      <c r="FJ498">
        <v>3</v>
      </c>
      <c r="FK498">
        <v>1</v>
      </c>
      <c r="FL498">
        <v>0</v>
      </c>
      <c r="FM498">
        <v>0</v>
      </c>
      <c r="FN498">
        <v>0</v>
      </c>
      <c r="FO498">
        <v>3</v>
      </c>
      <c r="FP498">
        <v>0</v>
      </c>
      <c r="FQ498">
        <v>0</v>
      </c>
      <c r="FR498">
        <v>9</v>
      </c>
      <c r="FS498">
        <v>85</v>
      </c>
      <c r="FT498">
        <v>41</v>
      </c>
      <c r="FU498">
        <v>12</v>
      </c>
      <c r="FV498">
        <v>0</v>
      </c>
      <c r="FW498">
        <v>3</v>
      </c>
      <c r="FX498">
        <v>2</v>
      </c>
      <c r="FY498">
        <v>0</v>
      </c>
      <c r="FZ498">
        <v>3</v>
      </c>
      <c r="GA498">
        <v>5</v>
      </c>
      <c r="GB498">
        <v>1</v>
      </c>
      <c r="GC498">
        <v>1</v>
      </c>
      <c r="GD498">
        <v>0</v>
      </c>
      <c r="GE498">
        <v>0</v>
      </c>
      <c r="GF498">
        <v>2</v>
      </c>
      <c r="GG498">
        <v>1</v>
      </c>
      <c r="GH498">
        <v>0</v>
      </c>
      <c r="GI498">
        <v>1</v>
      </c>
      <c r="GJ498">
        <v>0</v>
      </c>
      <c r="GK498">
        <v>0</v>
      </c>
      <c r="GL498">
        <v>0</v>
      </c>
      <c r="GM498">
        <v>3</v>
      </c>
      <c r="GN498">
        <v>0</v>
      </c>
      <c r="GO498">
        <v>0</v>
      </c>
      <c r="GP498">
        <v>2</v>
      </c>
      <c r="GQ498">
        <v>1</v>
      </c>
      <c r="GR498">
        <v>4</v>
      </c>
      <c r="GS498">
        <v>41</v>
      </c>
      <c r="GT498">
        <v>68</v>
      </c>
      <c r="GU498">
        <v>27</v>
      </c>
      <c r="GV498">
        <v>4</v>
      </c>
      <c r="GW498">
        <v>5</v>
      </c>
      <c r="GX498">
        <v>0</v>
      </c>
      <c r="GY498">
        <v>0</v>
      </c>
      <c r="GZ498">
        <v>2</v>
      </c>
      <c r="HA498">
        <v>0</v>
      </c>
      <c r="HB498">
        <v>25</v>
      </c>
      <c r="HC498">
        <v>0</v>
      </c>
      <c r="HD498">
        <v>0</v>
      </c>
      <c r="HE498">
        <v>0</v>
      </c>
      <c r="HF498">
        <v>2</v>
      </c>
      <c r="HG498">
        <v>0</v>
      </c>
      <c r="HH498">
        <v>0</v>
      </c>
      <c r="HI498">
        <v>1</v>
      </c>
      <c r="HJ498">
        <v>0</v>
      </c>
      <c r="HK498">
        <v>0</v>
      </c>
      <c r="HL498">
        <v>0</v>
      </c>
      <c r="HM498">
        <v>0</v>
      </c>
      <c r="HN498">
        <v>0</v>
      </c>
      <c r="HO498">
        <v>2</v>
      </c>
      <c r="HP498">
        <v>0</v>
      </c>
      <c r="HQ498">
        <v>0</v>
      </c>
      <c r="HR498">
        <v>0</v>
      </c>
      <c r="HS498">
        <v>68</v>
      </c>
      <c r="HT498">
        <v>3</v>
      </c>
      <c r="HU498">
        <v>2</v>
      </c>
      <c r="HV498">
        <v>0</v>
      </c>
      <c r="HW498">
        <v>0</v>
      </c>
      <c r="HX498">
        <v>0</v>
      </c>
      <c r="HY498">
        <v>1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3</v>
      </c>
    </row>
    <row r="499" spans="1:242">
      <c r="A499" t="s">
        <v>405</v>
      </c>
      <c r="B499" t="s">
        <v>398</v>
      </c>
      <c r="C499" t="str">
        <f>"081102"</f>
        <v>081102</v>
      </c>
      <c r="D499" t="s">
        <v>80</v>
      </c>
      <c r="E499">
        <v>19</v>
      </c>
      <c r="F499">
        <v>1473</v>
      </c>
      <c r="G499">
        <v>1130</v>
      </c>
      <c r="H499">
        <v>327</v>
      </c>
      <c r="I499">
        <v>803</v>
      </c>
      <c r="J499">
        <v>1</v>
      </c>
      <c r="K499">
        <v>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803</v>
      </c>
      <c r="T499">
        <v>0</v>
      </c>
      <c r="U499">
        <v>0</v>
      </c>
      <c r="V499">
        <v>803</v>
      </c>
      <c r="W499">
        <v>13</v>
      </c>
      <c r="X499">
        <v>10</v>
      </c>
      <c r="Y499">
        <v>3</v>
      </c>
      <c r="Z499">
        <v>0</v>
      </c>
      <c r="AA499">
        <v>790</v>
      </c>
      <c r="AB499">
        <v>220</v>
      </c>
      <c r="AC499">
        <v>35</v>
      </c>
      <c r="AD499">
        <v>45</v>
      </c>
      <c r="AE499">
        <v>63</v>
      </c>
      <c r="AF499">
        <v>9</v>
      </c>
      <c r="AG499">
        <v>5</v>
      </c>
      <c r="AH499">
        <v>3</v>
      </c>
      <c r="AI499">
        <v>0</v>
      </c>
      <c r="AJ499">
        <v>4</v>
      </c>
      <c r="AK499">
        <v>1</v>
      </c>
      <c r="AL499">
        <v>0</v>
      </c>
      <c r="AM499">
        <v>21</v>
      </c>
      <c r="AN499">
        <v>0</v>
      </c>
      <c r="AO499">
        <v>1</v>
      </c>
      <c r="AP499">
        <v>3</v>
      </c>
      <c r="AQ499">
        <v>0</v>
      </c>
      <c r="AR499">
        <v>6</v>
      </c>
      <c r="AS499">
        <v>1</v>
      </c>
      <c r="AT499">
        <v>1</v>
      </c>
      <c r="AU499">
        <v>0</v>
      </c>
      <c r="AV499">
        <v>0</v>
      </c>
      <c r="AW499">
        <v>0</v>
      </c>
      <c r="AX499">
        <v>1</v>
      </c>
      <c r="AY499">
        <v>1</v>
      </c>
      <c r="AZ499">
        <v>20</v>
      </c>
      <c r="BA499">
        <v>220</v>
      </c>
      <c r="BB499">
        <v>249</v>
      </c>
      <c r="BC499">
        <v>77</v>
      </c>
      <c r="BD499">
        <v>61</v>
      </c>
      <c r="BE499">
        <v>6</v>
      </c>
      <c r="BF499">
        <v>10</v>
      </c>
      <c r="BG499">
        <v>59</v>
      </c>
      <c r="BH499">
        <v>0</v>
      </c>
      <c r="BI499">
        <v>8</v>
      </c>
      <c r="BJ499">
        <v>0</v>
      </c>
      <c r="BK499">
        <v>0</v>
      </c>
      <c r="BL499">
        <v>1</v>
      </c>
      <c r="BM499">
        <v>0</v>
      </c>
      <c r="BN499">
        <v>5</v>
      </c>
      <c r="BO499">
        <v>0</v>
      </c>
      <c r="BP499">
        <v>6</v>
      </c>
      <c r="BQ499">
        <v>0</v>
      </c>
      <c r="BR499">
        <v>0</v>
      </c>
      <c r="BS499">
        <v>2</v>
      </c>
      <c r="BT499">
        <v>1</v>
      </c>
      <c r="BU499">
        <v>1</v>
      </c>
      <c r="BV499">
        <v>4</v>
      </c>
      <c r="BW499">
        <v>1</v>
      </c>
      <c r="BX499">
        <v>0</v>
      </c>
      <c r="BY499">
        <v>2</v>
      </c>
      <c r="BZ499">
        <v>5</v>
      </c>
      <c r="CA499">
        <v>249</v>
      </c>
      <c r="CB499">
        <v>33</v>
      </c>
      <c r="CC499">
        <v>11</v>
      </c>
      <c r="CD499">
        <v>6</v>
      </c>
      <c r="CE499">
        <v>1</v>
      </c>
      <c r="CF499">
        <v>3</v>
      </c>
      <c r="CG499">
        <v>1</v>
      </c>
      <c r="CH499">
        <v>3</v>
      </c>
      <c r="CI499">
        <v>0</v>
      </c>
      <c r="CJ499">
        <v>0</v>
      </c>
      <c r="CK499">
        <v>1</v>
      </c>
      <c r="CL499">
        <v>2</v>
      </c>
      <c r="CM499">
        <v>2</v>
      </c>
      <c r="CN499">
        <v>1</v>
      </c>
      <c r="CO499">
        <v>1</v>
      </c>
      <c r="CP499">
        <v>0</v>
      </c>
      <c r="CQ499">
        <v>0</v>
      </c>
      <c r="CR499">
        <v>1</v>
      </c>
      <c r="CS499">
        <v>33</v>
      </c>
      <c r="CT499">
        <v>36</v>
      </c>
      <c r="CU499">
        <v>20</v>
      </c>
      <c r="CV499">
        <v>0</v>
      </c>
      <c r="CW499">
        <v>0</v>
      </c>
      <c r="CX499">
        <v>1</v>
      </c>
      <c r="CY499">
        <v>0</v>
      </c>
      <c r="CZ499">
        <v>2</v>
      </c>
      <c r="DA499">
        <v>0</v>
      </c>
      <c r="DB499">
        <v>1</v>
      </c>
      <c r="DC499">
        <v>0</v>
      </c>
      <c r="DD499">
        <v>2</v>
      </c>
      <c r="DE499">
        <v>0</v>
      </c>
      <c r="DF499">
        <v>3</v>
      </c>
      <c r="DG499">
        <v>3</v>
      </c>
      <c r="DH499">
        <v>0</v>
      </c>
      <c r="DI499">
        <v>1</v>
      </c>
      <c r="DJ499">
        <v>0</v>
      </c>
      <c r="DK499">
        <v>0</v>
      </c>
      <c r="DL499">
        <v>0</v>
      </c>
      <c r="DM499">
        <v>1</v>
      </c>
      <c r="DN499">
        <v>0</v>
      </c>
      <c r="DO499">
        <v>0</v>
      </c>
      <c r="DP499">
        <v>2</v>
      </c>
      <c r="DQ499">
        <v>0</v>
      </c>
      <c r="DR499">
        <v>0</v>
      </c>
      <c r="DS499">
        <v>36</v>
      </c>
      <c r="DT499">
        <v>10</v>
      </c>
      <c r="DU499">
        <v>1</v>
      </c>
      <c r="DV499">
        <v>3</v>
      </c>
      <c r="DW499">
        <v>1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1</v>
      </c>
      <c r="EL499">
        <v>0</v>
      </c>
      <c r="EM499">
        <v>0</v>
      </c>
      <c r="EN499">
        <v>4</v>
      </c>
      <c r="EO499">
        <v>0</v>
      </c>
      <c r="EP499">
        <v>0</v>
      </c>
      <c r="EQ499">
        <v>0</v>
      </c>
      <c r="ER499">
        <v>0</v>
      </c>
      <c r="ES499">
        <v>10</v>
      </c>
      <c r="ET499">
        <v>79</v>
      </c>
      <c r="EU499">
        <v>36</v>
      </c>
      <c r="EV499">
        <v>11</v>
      </c>
      <c r="EW499">
        <v>0</v>
      </c>
      <c r="EX499">
        <v>1</v>
      </c>
      <c r="EY499">
        <v>0</v>
      </c>
      <c r="EZ499">
        <v>0</v>
      </c>
      <c r="FA499">
        <v>11</v>
      </c>
      <c r="FB499">
        <v>1</v>
      </c>
      <c r="FC499">
        <v>0</v>
      </c>
      <c r="FD499">
        <v>4</v>
      </c>
      <c r="FE499">
        <v>0</v>
      </c>
      <c r="FF499">
        <v>0</v>
      </c>
      <c r="FG499">
        <v>4</v>
      </c>
      <c r="FH499">
        <v>0</v>
      </c>
      <c r="FI499">
        <v>0</v>
      </c>
      <c r="FJ499">
        <v>1</v>
      </c>
      <c r="FK499">
        <v>1</v>
      </c>
      <c r="FL499">
        <v>1</v>
      </c>
      <c r="FM499">
        <v>1</v>
      </c>
      <c r="FN499">
        <v>3</v>
      </c>
      <c r="FO499">
        <v>0</v>
      </c>
      <c r="FP499">
        <v>0</v>
      </c>
      <c r="FQ499">
        <v>1</v>
      </c>
      <c r="FR499">
        <v>3</v>
      </c>
      <c r="FS499">
        <v>79</v>
      </c>
      <c r="FT499">
        <v>56</v>
      </c>
      <c r="FU499">
        <v>15</v>
      </c>
      <c r="FV499">
        <v>3</v>
      </c>
      <c r="FW499">
        <v>1</v>
      </c>
      <c r="FX499">
        <v>2</v>
      </c>
      <c r="FY499">
        <v>1</v>
      </c>
      <c r="FZ499">
        <v>1</v>
      </c>
      <c r="GA499">
        <v>2</v>
      </c>
      <c r="GB499">
        <v>2</v>
      </c>
      <c r="GC499">
        <v>0</v>
      </c>
      <c r="GD499">
        <v>2</v>
      </c>
      <c r="GE499">
        <v>1</v>
      </c>
      <c r="GF499">
        <v>5</v>
      </c>
      <c r="GG499">
        <v>0</v>
      </c>
      <c r="GH499">
        <v>0</v>
      </c>
      <c r="GI499">
        <v>1</v>
      </c>
      <c r="GJ499">
        <v>1</v>
      </c>
      <c r="GK499">
        <v>0</v>
      </c>
      <c r="GL499">
        <v>0</v>
      </c>
      <c r="GM499">
        <v>3</v>
      </c>
      <c r="GN499">
        <v>2</v>
      </c>
      <c r="GO499">
        <v>0</v>
      </c>
      <c r="GP499">
        <v>3</v>
      </c>
      <c r="GQ499">
        <v>4</v>
      </c>
      <c r="GR499">
        <v>7</v>
      </c>
      <c r="GS499">
        <v>56</v>
      </c>
      <c r="GT499">
        <v>105</v>
      </c>
      <c r="GU499">
        <v>41</v>
      </c>
      <c r="GV499">
        <v>4</v>
      </c>
      <c r="GW499">
        <v>1</v>
      </c>
      <c r="GX499">
        <v>2</v>
      </c>
      <c r="GY499">
        <v>3</v>
      </c>
      <c r="GZ499">
        <v>2</v>
      </c>
      <c r="HA499">
        <v>0</v>
      </c>
      <c r="HB499">
        <v>39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2</v>
      </c>
      <c r="HI499">
        <v>0</v>
      </c>
      <c r="HJ499">
        <v>0</v>
      </c>
      <c r="HK499">
        <v>0</v>
      </c>
      <c r="HL499">
        <v>0</v>
      </c>
      <c r="HM499">
        <v>2</v>
      </c>
      <c r="HN499">
        <v>3</v>
      </c>
      <c r="HO499">
        <v>1</v>
      </c>
      <c r="HP499">
        <v>0</v>
      </c>
      <c r="HQ499">
        <v>2</v>
      </c>
      <c r="HR499">
        <v>3</v>
      </c>
      <c r="HS499">
        <v>105</v>
      </c>
      <c r="HT499">
        <v>2</v>
      </c>
      <c r="HU499">
        <v>1</v>
      </c>
      <c r="HV499">
        <v>0</v>
      </c>
      <c r="HW499">
        <v>0</v>
      </c>
      <c r="HX499">
        <v>0</v>
      </c>
      <c r="HY499">
        <v>1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2</v>
      </c>
    </row>
    <row r="500" spans="1:242">
      <c r="A500" t="s">
        <v>404</v>
      </c>
      <c r="B500" t="s">
        <v>398</v>
      </c>
      <c r="C500" t="str">
        <f>"081102"</f>
        <v>081102</v>
      </c>
      <c r="D500" t="s">
        <v>322</v>
      </c>
      <c r="E500">
        <v>20</v>
      </c>
      <c r="F500">
        <v>1223</v>
      </c>
      <c r="G500">
        <v>940</v>
      </c>
      <c r="H500">
        <v>376</v>
      </c>
      <c r="I500">
        <v>564</v>
      </c>
      <c r="J500">
        <v>0</v>
      </c>
      <c r="K500">
        <v>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564</v>
      </c>
      <c r="T500">
        <v>0</v>
      </c>
      <c r="U500">
        <v>0</v>
      </c>
      <c r="V500">
        <v>564</v>
      </c>
      <c r="W500">
        <v>11</v>
      </c>
      <c r="X500">
        <v>6</v>
      </c>
      <c r="Y500">
        <v>3</v>
      </c>
      <c r="Z500">
        <v>0</v>
      </c>
      <c r="AA500">
        <v>553</v>
      </c>
      <c r="AB500">
        <v>148</v>
      </c>
      <c r="AC500">
        <v>22</v>
      </c>
      <c r="AD500">
        <v>20</v>
      </c>
      <c r="AE500">
        <v>55</v>
      </c>
      <c r="AF500">
        <v>5</v>
      </c>
      <c r="AG500">
        <v>3</v>
      </c>
      <c r="AH500">
        <v>1</v>
      </c>
      <c r="AI500">
        <v>0</v>
      </c>
      <c r="AJ500">
        <v>2</v>
      </c>
      <c r="AK500">
        <v>2</v>
      </c>
      <c r="AL500">
        <v>0</v>
      </c>
      <c r="AM500">
        <v>10</v>
      </c>
      <c r="AN500">
        <v>1</v>
      </c>
      <c r="AO500">
        <v>1</v>
      </c>
      <c r="AP500">
        <v>5</v>
      </c>
      <c r="AQ500">
        <v>1</v>
      </c>
      <c r="AR500">
        <v>6</v>
      </c>
      <c r="AS500">
        <v>2</v>
      </c>
      <c r="AT500">
        <v>3</v>
      </c>
      <c r="AU500">
        <v>0</v>
      </c>
      <c r="AV500">
        <v>0</v>
      </c>
      <c r="AW500">
        <v>1</v>
      </c>
      <c r="AX500">
        <v>0</v>
      </c>
      <c r="AY500">
        <v>0</v>
      </c>
      <c r="AZ500">
        <v>8</v>
      </c>
      <c r="BA500">
        <v>148</v>
      </c>
      <c r="BB500">
        <v>162</v>
      </c>
      <c r="BC500">
        <v>51</v>
      </c>
      <c r="BD500">
        <v>48</v>
      </c>
      <c r="BE500">
        <v>4</v>
      </c>
      <c r="BF500">
        <v>4</v>
      </c>
      <c r="BG500">
        <v>37</v>
      </c>
      <c r="BH500">
        <v>2</v>
      </c>
      <c r="BI500">
        <v>2</v>
      </c>
      <c r="BJ500">
        <v>2</v>
      </c>
      <c r="BK500">
        <v>0</v>
      </c>
      <c r="BL500">
        <v>3</v>
      </c>
      <c r="BM500">
        <v>1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2</v>
      </c>
      <c r="BT500">
        <v>0</v>
      </c>
      <c r="BU500">
        <v>0</v>
      </c>
      <c r="BV500">
        <v>2</v>
      </c>
      <c r="BW500">
        <v>0</v>
      </c>
      <c r="BX500">
        <v>3</v>
      </c>
      <c r="BY500">
        <v>1</v>
      </c>
      <c r="BZ500">
        <v>0</v>
      </c>
      <c r="CA500">
        <v>162</v>
      </c>
      <c r="CB500">
        <v>12</v>
      </c>
      <c r="CC500">
        <v>3</v>
      </c>
      <c r="CD500">
        <v>0</v>
      </c>
      <c r="CE500">
        <v>0</v>
      </c>
      <c r="CF500">
        <v>2</v>
      </c>
      <c r="CG500">
        <v>2</v>
      </c>
      <c r="CH500">
        <v>1</v>
      </c>
      <c r="CI500">
        <v>0</v>
      </c>
      <c r="CJ500">
        <v>1</v>
      </c>
      <c r="CK500">
        <v>0</v>
      </c>
      <c r="CL500">
        <v>0</v>
      </c>
      <c r="CM500">
        <v>1</v>
      </c>
      <c r="CN500">
        <v>0</v>
      </c>
      <c r="CO500">
        <v>0</v>
      </c>
      <c r="CP500">
        <v>0</v>
      </c>
      <c r="CQ500">
        <v>2</v>
      </c>
      <c r="CR500">
        <v>0</v>
      </c>
      <c r="CS500">
        <v>12</v>
      </c>
      <c r="CT500">
        <v>33</v>
      </c>
      <c r="CU500">
        <v>15</v>
      </c>
      <c r="CV500">
        <v>1</v>
      </c>
      <c r="CW500">
        <v>0</v>
      </c>
      <c r="CX500">
        <v>1</v>
      </c>
      <c r="CY500">
        <v>1</v>
      </c>
      <c r="CZ500">
        <v>1</v>
      </c>
      <c r="DA500">
        <v>0</v>
      </c>
      <c r="DB500">
        <v>1</v>
      </c>
      <c r="DC500">
        <v>0</v>
      </c>
      <c r="DD500">
        <v>2</v>
      </c>
      <c r="DE500">
        <v>1</v>
      </c>
      <c r="DF500">
        <v>1</v>
      </c>
      <c r="DG500">
        <v>3</v>
      </c>
      <c r="DH500">
        <v>0</v>
      </c>
      <c r="DI500">
        <v>3</v>
      </c>
      <c r="DJ500">
        <v>0</v>
      </c>
      <c r="DK500">
        <v>0</v>
      </c>
      <c r="DL500">
        <v>0</v>
      </c>
      <c r="DM500">
        <v>1</v>
      </c>
      <c r="DN500">
        <v>2</v>
      </c>
      <c r="DO500">
        <v>0</v>
      </c>
      <c r="DP500">
        <v>0</v>
      </c>
      <c r="DQ500">
        <v>0</v>
      </c>
      <c r="DR500">
        <v>0</v>
      </c>
      <c r="DS500">
        <v>33</v>
      </c>
      <c r="DT500">
        <v>15</v>
      </c>
      <c r="DU500">
        <v>2</v>
      </c>
      <c r="DV500">
        <v>5</v>
      </c>
      <c r="DW500">
        <v>2</v>
      </c>
      <c r="DX500">
        <v>0</v>
      </c>
      <c r="DY500">
        <v>1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1</v>
      </c>
      <c r="EG500">
        <v>0</v>
      </c>
      <c r="EH500">
        <v>0</v>
      </c>
      <c r="EI500">
        <v>0</v>
      </c>
      <c r="EJ500">
        <v>0</v>
      </c>
      <c r="EK500">
        <v>1</v>
      </c>
      <c r="EL500">
        <v>2</v>
      </c>
      <c r="EM500">
        <v>0</v>
      </c>
      <c r="EN500">
        <v>1</v>
      </c>
      <c r="EO500">
        <v>0</v>
      </c>
      <c r="EP500">
        <v>0</v>
      </c>
      <c r="EQ500">
        <v>0</v>
      </c>
      <c r="ER500">
        <v>0</v>
      </c>
      <c r="ES500">
        <v>15</v>
      </c>
      <c r="ET500">
        <v>62</v>
      </c>
      <c r="EU500">
        <v>33</v>
      </c>
      <c r="EV500">
        <v>8</v>
      </c>
      <c r="EW500">
        <v>0</v>
      </c>
      <c r="EX500">
        <v>0</v>
      </c>
      <c r="EY500">
        <v>2</v>
      </c>
      <c r="EZ500">
        <v>0</v>
      </c>
      <c r="FA500">
        <v>0</v>
      </c>
      <c r="FB500">
        <v>1</v>
      </c>
      <c r="FC500">
        <v>2</v>
      </c>
      <c r="FD500">
        <v>7</v>
      </c>
      <c r="FE500">
        <v>2</v>
      </c>
      <c r="FF500">
        <v>0</v>
      </c>
      <c r="FG500">
        <v>0</v>
      </c>
      <c r="FH500">
        <v>0</v>
      </c>
      <c r="FI500">
        <v>1</v>
      </c>
      <c r="FJ500">
        <v>0</v>
      </c>
      <c r="FK500">
        <v>0</v>
      </c>
      <c r="FL500">
        <v>1</v>
      </c>
      <c r="FM500">
        <v>0</v>
      </c>
      <c r="FN500">
        <v>0</v>
      </c>
      <c r="FO500">
        <v>4</v>
      </c>
      <c r="FP500">
        <v>0</v>
      </c>
      <c r="FQ500">
        <v>0</v>
      </c>
      <c r="FR500">
        <v>1</v>
      </c>
      <c r="FS500">
        <v>62</v>
      </c>
      <c r="FT500">
        <v>54</v>
      </c>
      <c r="FU500">
        <v>21</v>
      </c>
      <c r="FV500">
        <v>0</v>
      </c>
      <c r="FW500">
        <v>6</v>
      </c>
      <c r="FX500">
        <v>0</v>
      </c>
      <c r="FY500">
        <v>4</v>
      </c>
      <c r="FZ500">
        <v>3</v>
      </c>
      <c r="GA500">
        <v>3</v>
      </c>
      <c r="GB500">
        <v>4</v>
      </c>
      <c r="GC500">
        <v>0</v>
      </c>
      <c r="GD500">
        <v>1</v>
      </c>
      <c r="GE500">
        <v>0</v>
      </c>
      <c r="GF500">
        <v>1</v>
      </c>
      <c r="GG500">
        <v>0</v>
      </c>
      <c r="GH500">
        <v>1</v>
      </c>
      <c r="GI500">
        <v>1</v>
      </c>
      <c r="GJ500">
        <v>0</v>
      </c>
      <c r="GK500">
        <v>0</v>
      </c>
      <c r="GL500">
        <v>0</v>
      </c>
      <c r="GM500">
        <v>3</v>
      </c>
      <c r="GN500">
        <v>3</v>
      </c>
      <c r="GO500">
        <v>0</v>
      </c>
      <c r="GP500">
        <v>2</v>
      </c>
      <c r="GQ500">
        <v>0</v>
      </c>
      <c r="GR500">
        <v>1</v>
      </c>
      <c r="GS500">
        <v>54</v>
      </c>
      <c r="GT500">
        <v>58</v>
      </c>
      <c r="GU500">
        <v>15</v>
      </c>
      <c r="GV500">
        <v>2</v>
      </c>
      <c r="GW500">
        <v>5</v>
      </c>
      <c r="GX500">
        <v>2</v>
      </c>
      <c r="GY500">
        <v>0</v>
      </c>
      <c r="GZ500">
        <v>0</v>
      </c>
      <c r="HA500">
        <v>1</v>
      </c>
      <c r="HB500">
        <v>32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0</v>
      </c>
      <c r="HM500">
        <v>1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58</v>
      </c>
      <c r="HT500">
        <v>9</v>
      </c>
      <c r="HU500">
        <v>3</v>
      </c>
      <c r="HV500">
        <v>0</v>
      </c>
      <c r="HW500">
        <v>5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1</v>
      </c>
      <c r="ID500">
        <v>0</v>
      </c>
      <c r="IE500">
        <v>0</v>
      </c>
      <c r="IF500">
        <v>0</v>
      </c>
      <c r="IG500">
        <v>0</v>
      </c>
      <c r="IH500">
        <v>9</v>
      </c>
    </row>
    <row r="501" spans="1:242">
      <c r="A501" t="s">
        <v>403</v>
      </c>
      <c r="B501" t="s">
        <v>398</v>
      </c>
      <c r="C501" t="str">
        <f>"081102"</f>
        <v>081102</v>
      </c>
      <c r="D501" t="s">
        <v>402</v>
      </c>
      <c r="E501">
        <v>21</v>
      </c>
      <c r="F501">
        <v>1278</v>
      </c>
      <c r="G501">
        <v>970</v>
      </c>
      <c r="H501">
        <v>477</v>
      </c>
      <c r="I501">
        <v>493</v>
      </c>
      <c r="J501">
        <v>1</v>
      </c>
      <c r="K501">
        <v>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493</v>
      </c>
      <c r="T501">
        <v>0</v>
      </c>
      <c r="U501">
        <v>0</v>
      </c>
      <c r="V501">
        <v>493</v>
      </c>
      <c r="W501">
        <v>18</v>
      </c>
      <c r="X501">
        <v>11</v>
      </c>
      <c r="Y501">
        <v>7</v>
      </c>
      <c r="Z501">
        <v>0</v>
      </c>
      <c r="AA501">
        <v>475</v>
      </c>
      <c r="AB501">
        <v>129</v>
      </c>
      <c r="AC501">
        <v>30</v>
      </c>
      <c r="AD501">
        <v>20</v>
      </c>
      <c r="AE501">
        <v>20</v>
      </c>
      <c r="AF501">
        <v>7</v>
      </c>
      <c r="AG501">
        <v>8</v>
      </c>
      <c r="AH501">
        <v>1</v>
      </c>
      <c r="AI501">
        <v>1</v>
      </c>
      <c r="AJ501">
        <v>3</v>
      </c>
      <c r="AK501">
        <v>4</v>
      </c>
      <c r="AL501">
        <v>0</v>
      </c>
      <c r="AM501">
        <v>14</v>
      </c>
      <c r="AN501">
        <v>0</v>
      </c>
      <c r="AO501">
        <v>2</v>
      </c>
      <c r="AP501">
        <v>2</v>
      </c>
      <c r="AQ501">
        <v>1</v>
      </c>
      <c r="AR501">
        <v>0</v>
      </c>
      <c r="AS501">
        <v>1</v>
      </c>
      <c r="AT501">
        <v>4</v>
      </c>
      <c r="AU501">
        <v>0</v>
      </c>
      <c r="AV501">
        <v>2</v>
      </c>
      <c r="AW501">
        <v>1</v>
      </c>
      <c r="AX501">
        <v>0</v>
      </c>
      <c r="AY501">
        <v>1</v>
      </c>
      <c r="AZ501">
        <v>7</v>
      </c>
      <c r="BA501">
        <v>129</v>
      </c>
      <c r="BB501">
        <v>135</v>
      </c>
      <c r="BC501">
        <v>40</v>
      </c>
      <c r="BD501">
        <v>39</v>
      </c>
      <c r="BE501">
        <v>3</v>
      </c>
      <c r="BF501">
        <v>2</v>
      </c>
      <c r="BG501">
        <v>36</v>
      </c>
      <c r="BH501">
        <v>0</v>
      </c>
      <c r="BI501">
        <v>0</v>
      </c>
      <c r="BJ501">
        <v>0</v>
      </c>
      <c r="BK501">
        <v>0</v>
      </c>
      <c r="BL501">
        <v>1</v>
      </c>
      <c r="BM501">
        <v>3</v>
      </c>
      <c r="BN501">
        <v>1</v>
      </c>
      <c r="BO501">
        <v>0</v>
      </c>
      <c r="BP501">
        <v>0</v>
      </c>
      <c r="BQ501">
        <v>0</v>
      </c>
      <c r="BR501">
        <v>1</v>
      </c>
      <c r="BS501">
        <v>0</v>
      </c>
      <c r="BT501">
        <v>0</v>
      </c>
      <c r="BU501">
        <v>1</v>
      </c>
      <c r="BV501">
        <v>3</v>
      </c>
      <c r="BW501">
        <v>2</v>
      </c>
      <c r="BX501">
        <v>1</v>
      </c>
      <c r="BY501">
        <v>1</v>
      </c>
      <c r="BZ501">
        <v>1</v>
      </c>
      <c r="CA501">
        <v>135</v>
      </c>
      <c r="CB501">
        <v>23</v>
      </c>
      <c r="CC501">
        <v>7</v>
      </c>
      <c r="CD501">
        <v>4</v>
      </c>
      <c r="CE501">
        <v>2</v>
      </c>
      <c r="CF501">
        <v>0</v>
      </c>
      <c r="CG501">
        <v>1</v>
      </c>
      <c r="CH501">
        <v>1</v>
      </c>
      <c r="CI501">
        <v>0</v>
      </c>
      <c r="CJ501">
        <v>2</v>
      </c>
      <c r="CK501">
        <v>0</v>
      </c>
      <c r="CL501">
        <v>1</v>
      </c>
      <c r="CM501">
        <v>0</v>
      </c>
      <c r="CN501">
        <v>0</v>
      </c>
      <c r="CO501">
        <v>1</v>
      </c>
      <c r="CP501">
        <v>0</v>
      </c>
      <c r="CQ501">
        <v>1</v>
      </c>
      <c r="CR501">
        <v>3</v>
      </c>
      <c r="CS501">
        <v>23</v>
      </c>
      <c r="CT501">
        <v>29</v>
      </c>
      <c r="CU501">
        <v>19</v>
      </c>
      <c r="CV501">
        <v>2</v>
      </c>
      <c r="CW501">
        <v>3</v>
      </c>
      <c r="CX501">
        <v>1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2</v>
      </c>
      <c r="DH501">
        <v>0</v>
      </c>
      <c r="DI501">
        <v>0</v>
      </c>
      <c r="DJ501">
        <v>1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1</v>
      </c>
      <c r="DR501">
        <v>0</v>
      </c>
      <c r="DS501">
        <v>29</v>
      </c>
      <c r="DT501">
        <v>13</v>
      </c>
      <c r="DU501">
        <v>0</v>
      </c>
      <c r="DV501">
        <v>5</v>
      </c>
      <c r="DW501">
        <v>0</v>
      </c>
      <c r="DX501">
        <v>0</v>
      </c>
      <c r="DY501">
        <v>4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2</v>
      </c>
      <c r="EM501">
        <v>0</v>
      </c>
      <c r="EN501">
        <v>2</v>
      </c>
      <c r="EO501">
        <v>0</v>
      </c>
      <c r="EP501">
        <v>0</v>
      </c>
      <c r="EQ501">
        <v>0</v>
      </c>
      <c r="ER501">
        <v>0</v>
      </c>
      <c r="ES501">
        <v>13</v>
      </c>
      <c r="ET501">
        <v>43</v>
      </c>
      <c r="EU501">
        <v>21</v>
      </c>
      <c r="EV501">
        <v>6</v>
      </c>
      <c r="EW501">
        <v>3</v>
      </c>
      <c r="EX501">
        <v>1</v>
      </c>
      <c r="EY501">
        <v>0</v>
      </c>
      <c r="EZ501">
        <v>0</v>
      </c>
      <c r="FA501">
        <v>3</v>
      </c>
      <c r="FB501">
        <v>1</v>
      </c>
      <c r="FC501">
        <v>0</v>
      </c>
      <c r="FD501">
        <v>2</v>
      </c>
      <c r="FE501">
        <v>0</v>
      </c>
      <c r="FF501">
        <v>0</v>
      </c>
      <c r="FG501">
        <v>0</v>
      </c>
      <c r="FH501">
        <v>0</v>
      </c>
      <c r="FI501">
        <v>1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4</v>
      </c>
      <c r="FP501">
        <v>0</v>
      </c>
      <c r="FQ501">
        <v>0</v>
      </c>
      <c r="FR501">
        <v>1</v>
      </c>
      <c r="FS501">
        <v>43</v>
      </c>
      <c r="FT501">
        <v>47</v>
      </c>
      <c r="FU501">
        <v>18</v>
      </c>
      <c r="FV501">
        <v>1</v>
      </c>
      <c r="FW501">
        <v>4</v>
      </c>
      <c r="FX501">
        <v>2</v>
      </c>
      <c r="FY501">
        <v>0</v>
      </c>
      <c r="FZ501">
        <v>2</v>
      </c>
      <c r="GA501">
        <v>3</v>
      </c>
      <c r="GB501">
        <v>1</v>
      </c>
      <c r="GC501">
        <v>2</v>
      </c>
      <c r="GD501">
        <v>1</v>
      </c>
      <c r="GE501">
        <v>1</v>
      </c>
      <c r="GF501">
        <v>3</v>
      </c>
      <c r="GG501">
        <v>0</v>
      </c>
      <c r="GH501">
        <v>1</v>
      </c>
      <c r="GI501">
        <v>1</v>
      </c>
      <c r="GJ501">
        <v>0</v>
      </c>
      <c r="GK501">
        <v>1</v>
      </c>
      <c r="GL501">
        <v>0</v>
      </c>
      <c r="GM501">
        <v>3</v>
      </c>
      <c r="GN501">
        <v>0</v>
      </c>
      <c r="GO501">
        <v>0</v>
      </c>
      <c r="GP501">
        <v>0</v>
      </c>
      <c r="GQ501">
        <v>0</v>
      </c>
      <c r="GR501">
        <v>3</v>
      </c>
      <c r="GS501">
        <v>47</v>
      </c>
      <c r="GT501">
        <v>53</v>
      </c>
      <c r="GU501">
        <v>18</v>
      </c>
      <c r="GV501">
        <v>1</v>
      </c>
      <c r="GW501">
        <v>5</v>
      </c>
      <c r="GX501">
        <v>0</v>
      </c>
      <c r="GY501">
        <v>0</v>
      </c>
      <c r="GZ501">
        <v>1</v>
      </c>
      <c r="HA501">
        <v>0</v>
      </c>
      <c r="HB501">
        <v>24</v>
      </c>
      <c r="HC501">
        <v>0</v>
      </c>
      <c r="HD501">
        <v>0</v>
      </c>
      <c r="HE501">
        <v>0</v>
      </c>
      <c r="HF501">
        <v>0</v>
      </c>
      <c r="HG501">
        <v>0</v>
      </c>
      <c r="HH501">
        <v>2</v>
      </c>
      <c r="HI501">
        <v>0</v>
      </c>
      <c r="HJ501">
        <v>0</v>
      </c>
      <c r="HK501">
        <v>0</v>
      </c>
      <c r="HL501">
        <v>0</v>
      </c>
      <c r="HM501">
        <v>1</v>
      </c>
      <c r="HN501">
        <v>0</v>
      </c>
      <c r="HO501">
        <v>0</v>
      </c>
      <c r="HP501">
        <v>0</v>
      </c>
      <c r="HQ501">
        <v>0</v>
      </c>
      <c r="HR501">
        <v>1</v>
      </c>
      <c r="HS501">
        <v>53</v>
      </c>
      <c r="HT501">
        <v>3</v>
      </c>
      <c r="HU501">
        <v>2</v>
      </c>
      <c r="HV501">
        <v>0</v>
      </c>
      <c r="HW501">
        <v>1</v>
      </c>
      <c r="HX501">
        <v>0</v>
      </c>
      <c r="HY501">
        <v>0</v>
      </c>
      <c r="HZ501">
        <v>0</v>
      </c>
      <c r="IA501">
        <v>0</v>
      </c>
      <c r="IB501">
        <v>0</v>
      </c>
      <c r="IC501">
        <v>0</v>
      </c>
      <c r="ID501">
        <v>0</v>
      </c>
      <c r="IE501">
        <v>0</v>
      </c>
      <c r="IF501">
        <v>0</v>
      </c>
      <c r="IG501">
        <v>0</v>
      </c>
      <c r="IH501">
        <v>3</v>
      </c>
    </row>
    <row r="502" spans="1:242">
      <c r="A502" t="s">
        <v>401</v>
      </c>
      <c r="B502" t="s">
        <v>398</v>
      </c>
      <c r="C502" t="str">
        <f>"081102"</f>
        <v>081102</v>
      </c>
      <c r="D502" t="s">
        <v>400</v>
      </c>
      <c r="E502">
        <v>22</v>
      </c>
      <c r="F502">
        <v>35</v>
      </c>
      <c r="G502">
        <v>50</v>
      </c>
      <c r="H502">
        <v>15</v>
      </c>
      <c r="I502">
        <v>35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35</v>
      </c>
      <c r="T502">
        <v>0</v>
      </c>
      <c r="U502">
        <v>0</v>
      </c>
      <c r="V502">
        <v>35</v>
      </c>
      <c r="W502">
        <v>2</v>
      </c>
      <c r="X502">
        <v>1</v>
      </c>
      <c r="Y502">
        <v>1</v>
      </c>
      <c r="Z502">
        <v>0</v>
      </c>
      <c r="AA502">
        <v>33</v>
      </c>
      <c r="AB502">
        <v>11</v>
      </c>
      <c r="AC502">
        <v>2</v>
      </c>
      <c r="AD502">
        <v>0</v>
      </c>
      <c r="AE502">
        <v>3</v>
      </c>
      <c r="AF502">
        <v>1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0</v>
      </c>
      <c r="AO502">
        <v>0</v>
      </c>
      <c r="AP502">
        <v>2</v>
      </c>
      <c r="AQ502">
        <v>0</v>
      </c>
      <c r="AR502">
        <v>0</v>
      </c>
      <c r="AS502">
        <v>0</v>
      </c>
      <c r="AT502">
        <v>1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11</v>
      </c>
      <c r="BB502">
        <v>10</v>
      </c>
      <c r="BC502">
        <v>2</v>
      </c>
      <c r="BD502">
        <v>3</v>
      </c>
      <c r="BE502">
        <v>2</v>
      </c>
      <c r="BF502">
        <v>0</v>
      </c>
      <c r="BG502">
        <v>2</v>
      </c>
      <c r="BH502">
        <v>0</v>
      </c>
      <c r="BI502">
        <v>0</v>
      </c>
      <c r="BJ502">
        <v>1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10</v>
      </c>
      <c r="CB502">
        <v>2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1</v>
      </c>
      <c r="CI502">
        <v>0</v>
      </c>
      <c r="CJ502">
        <v>1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2</v>
      </c>
      <c r="CT502">
        <v>1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1</v>
      </c>
      <c r="DQ502">
        <v>0</v>
      </c>
      <c r="DR502">
        <v>0</v>
      </c>
      <c r="DS502">
        <v>1</v>
      </c>
      <c r="DT502">
        <v>1</v>
      </c>
      <c r="DU502">
        <v>0</v>
      </c>
      <c r="DV502">
        <v>1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1</v>
      </c>
      <c r="ET502">
        <v>6</v>
      </c>
      <c r="EU502">
        <v>2</v>
      </c>
      <c r="EV502">
        <v>0</v>
      </c>
      <c r="EW502">
        <v>0</v>
      </c>
      <c r="EX502">
        <v>0</v>
      </c>
      <c r="EY502">
        <v>1</v>
      </c>
      <c r="EZ502">
        <v>0</v>
      </c>
      <c r="FA502">
        <v>0</v>
      </c>
      <c r="FB502">
        <v>0</v>
      </c>
      <c r="FC502">
        <v>0</v>
      </c>
      <c r="FD502">
        <v>1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2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0</v>
      </c>
      <c r="FS502">
        <v>6</v>
      </c>
      <c r="FT502">
        <v>1</v>
      </c>
      <c r="FU502">
        <v>1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0</v>
      </c>
      <c r="GK502">
        <v>0</v>
      </c>
      <c r="GL502">
        <v>0</v>
      </c>
      <c r="GM502">
        <v>0</v>
      </c>
      <c r="GN502">
        <v>0</v>
      </c>
      <c r="GO502">
        <v>0</v>
      </c>
      <c r="GP502">
        <v>0</v>
      </c>
      <c r="GQ502">
        <v>0</v>
      </c>
      <c r="GR502">
        <v>0</v>
      </c>
      <c r="GS502">
        <v>1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0</v>
      </c>
      <c r="HJ502">
        <v>0</v>
      </c>
      <c r="HK502">
        <v>0</v>
      </c>
      <c r="HL502">
        <v>0</v>
      </c>
      <c r="HM502">
        <v>0</v>
      </c>
      <c r="HN502">
        <v>0</v>
      </c>
      <c r="HO502">
        <v>0</v>
      </c>
      <c r="HP502">
        <v>0</v>
      </c>
      <c r="HQ502">
        <v>0</v>
      </c>
      <c r="HR502">
        <v>0</v>
      </c>
      <c r="HS502">
        <v>0</v>
      </c>
      <c r="HT502">
        <v>1</v>
      </c>
      <c r="HU502">
        <v>0</v>
      </c>
      <c r="HV502">
        <v>0</v>
      </c>
      <c r="HW502">
        <v>0</v>
      </c>
      <c r="HX502">
        <v>0</v>
      </c>
      <c r="HY502">
        <v>0</v>
      </c>
      <c r="HZ502">
        <v>0</v>
      </c>
      <c r="IA502">
        <v>0</v>
      </c>
      <c r="IB502">
        <v>1</v>
      </c>
      <c r="IC502">
        <v>0</v>
      </c>
      <c r="ID502">
        <v>0</v>
      </c>
      <c r="IE502">
        <v>0</v>
      </c>
      <c r="IF502">
        <v>0</v>
      </c>
      <c r="IG502">
        <v>0</v>
      </c>
      <c r="IH502">
        <v>1</v>
      </c>
    </row>
    <row r="503" spans="1:242">
      <c r="A503" t="s">
        <v>399</v>
      </c>
      <c r="B503" t="s">
        <v>398</v>
      </c>
      <c r="C503" t="str">
        <f>"081102"</f>
        <v>081102</v>
      </c>
      <c r="D503" t="s">
        <v>397</v>
      </c>
      <c r="E503">
        <v>23</v>
      </c>
      <c r="F503">
        <v>27</v>
      </c>
      <c r="G503">
        <v>50</v>
      </c>
      <c r="H503">
        <v>23</v>
      </c>
      <c r="I503">
        <v>27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27</v>
      </c>
      <c r="T503">
        <v>0</v>
      </c>
      <c r="U503">
        <v>0</v>
      </c>
      <c r="V503">
        <v>27</v>
      </c>
      <c r="W503">
        <v>1</v>
      </c>
      <c r="X503">
        <v>0</v>
      </c>
      <c r="Y503">
        <v>1</v>
      </c>
      <c r="Z503">
        <v>0</v>
      </c>
      <c r="AA503">
        <v>26</v>
      </c>
      <c r="AB503">
        <v>8</v>
      </c>
      <c r="AC503">
        <v>2</v>
      </c>
      <c r="AD503">
        <v>2</v>
      </c>
      <c r="AE503">
        <v>1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2</v>
      </c>
      <c r="AN503">
        <v>0</v>
      </c>
      <c r="AO503">
        <v>0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8</v>
      </c>
      <c r="BB503">
        <v>9</v>
      </c>
      <c r="BC503">
        <v>2</v>
      </c>
      <c r="BD503">
        <v>2</v>
      </c>
      <c r="BE503">
        <v>0</v>
      </c>
      <c r="BF503">
        <v>0</v>
      </c>
      <c r="BG503">
        <v>1</v>
      </c>
      <c r="BH503">
        <v>0</v>
      </c>
      <c r="BI503">
        <v>0</v>
      </c>
      <c r="BJ503">
        <v>0</v>
      </c>
      <c r="BK503">
        <v>0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2</v>
      </c>
      <c r="BV503">
        <v>1</v>
      </c>
      <c r="BW503">
        <v>0</v>
      </c>
      <c r="BX503">
        <v>0</v>
      </c>
      <c r="BY503">
        <v>0</v>
      </c>
      <c r="BZ503">
        <v>0</v>
      </c>
      <c r="CA503">
        <v>9</v>
      </c>
      <c r="CB503">
        <v>3</v>
      </c>
      <c r="CC503">
        <v>2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1</v>
      </c>
      <c r="CO503">
        <v>0</v>
      </c>
      <c r="CP503">
        <v>0</v>
      </c>
      <c r="CQ503">
        <v>0</v>
      </c>
      <c r="CR503">
        <v>0</v>
      </c>
      <c r="CS503">
        <v>3</v>
      </c>
      <c r="CT503">
        <v>1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1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1</v>
      </c>
      <c r="DT503">
        <v>2</v>
      </c>
      <c r="DU503">
        <v>1</v>
      </c>
      <c r="DV503">
        <v>1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2</v>
      </c>
      <c r="ET503">
        <v>2</v>
      </c>
      <c r="EU503">
        <v>1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1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2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0</v>
      </c>
      <c r="GL503">
        <v>0</v>
      </c>
      <c r="GM503">
        <v>0</v>
      </c>
      <c r="GN503">
        <v>0</v>
      </c>
      <c r="GO503">
        <v>0</v>
      </c>
      <c r="GP503">
        <v>0</v>
      </c>
      <c r="GQ503">
        <v>0</v>
      </c>
      <c r="GR503">
        <v>0</v>
      </c>
      <c r="GS503">
        <v>0</v>
      </c>
      <c r="GT503">
        <v>1</v>
      </c>
      <c r="GU503">
        <v>1</v>
      </c>
      <c r="GV503">
        <v>0</v>
      </c>
      <c r="GW503">
        <v>0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0</v>
      </c>
      <c r="HI503">
        <v>0</v>
      </c>
      <c r="HJ503">
        <v>0</v>
      </c>
      <c r="HK503">
        <v>0</v>
      </c>
      <c r="HL503">
        <v>0</v>
      </c>
      <c r="HM503">
        <v>0</v>
      </c>
      <c r="HN503">
        <v>0</v>
      </c>
      <c r="HO503">
        <v>0</v>
      </c>
      <c r="HP503">
        <v>0</v>
      </c>
      <c r="HQ503">
        <v>0</v>
      </c>
      <c r="HR503">
        <v>0</v>
      </c>
      <c r="HS503">
        <v>1</v>
      </c>
      <c r="HT503">
        <v>0</v>
      </c>
      <c r="HU503">
        <v>0</v>
      </c>
      <c r="HV503">
        <v>0</v>
      </c>
      <c r="HW503">
        <v>0</v>
      </c>
      <c r="HX503">
        <v>0</v>
      </c>
      <c r="HY503">
        <v>0</v>
      </c>
      <c r="HZ503">
        <v>0</v>
      </c>
      <c r="IA503">
        <v>0</v>
      </c>
      <c r="IB503">
        <v>0</v>
      </c>
      <c r="IC503">
        <v>0</v>
      </c>
      <c r="ID503">
        <v>0</v>
      </c>
      <c r="IE503">
        <v>0</v>
      </c>
      <c r="IF503">
        <v>0</v>
      </c>
      <c r="IG503">
        <v>0</v>
      </c>
      <c r="IH503">
        <v>0</v>
      </c>
    </row>
    <row r="504" spans="1:242">
      <c r="A504" t="s">
        <v>396</v>
      </c>
      <c r="B504" t="s">
        <v>391</v>
      </c>
      <c r="C504" t="str">
        <f>"081103"</f>
        <v>081103</v>
      </c>
      <c r="D504" t="s">
        <v>395</v>
      </c>
      <c r="E504">
        <v>1</v>
      </c>
      <c r="F504">
        <v>1040</v>
      </c>
      <c r="G504">
        <v>800</v>
      </c>
      <c r="H504">
        <v>464</v>
      </c>
      <c r="I504">
        <v>336</v>
      </c>
      <c r="J504">
        <v>0</v>
      </c>
      <c r="K504">
        <v>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336</v>
      </c>
      <c r="T504">
        <v>0</v>
      </c>
      <c r="U504">
        <v>0</v>
      </c>
      <c r="V504">
        <v>336</v>
      </c>
      <c r="W504">
        <v>22</v>
      </c>
      <c r="X504">
        <v>19</v>
      </c>
      <c r="Y504">
        <v>2</v>
      </c>
      <c r="Z504">
        <v>0</v>
      </c>
      <c r="AA504">
        <v>314</v>
      </c>
      <c r="AB504">
        <v>89</v>
      </c>
      <c r="AC504">
        <v>22</v>
      </c>
      <c r="AD504">
        <v>5</v>
      </c>
      <c r="AE504">
        <v>25</v>
      </c>
      <c r="AF504">
        <v>4</v>
      </c>
      <c r="AG504">
        <v>2</v>
      </c>
      <c r="AH504">
        <v>2</v>
      </c>
      <c r="AI504">
        <v>3</v>
      </c>
      <c r="AJ504">
        <v>1</v>
      </c>
      <c r="AK504">
        <v>1</v>
      </c>
      <c r="AL504">
        <v>0</v>
      </c>
      <c r="AM504">
        <v>7</v>
      </c>
      <c r="AN504">
        <v>2</v>
      </c>
      <c r="AO504">
        <v>0</v>
      </c>
      <c r="AP504">
        <v>1</v>
      </c>
      <c r="AQ504">
        <v>0</v>
      </c>
      <c r="AR504">
        <v>0</v>
      </c>
      <c r="AS504">
        <v>0</v>
      </c>
      <c r="AT504">
        <v>9</v>
      </c>
      <c r="AU504">
        <v>1</v>
      </c>
      <c r="AV504">
        <v>1</v>
      </c>
      <c r="AW504">
        <v>0</v>
      </c>
      <c r="AX504">
        <v>0</v>
      </c>
      <c r="AY504">
        <v>0</v>
      </c>
      <c r="AZ504">
        <v>3</v>
      </c>
      <c r="BA504">
        <v>89</v>
      </c>
      <c r="BB504">
        <v>77</v>
      </c>
      <c r="BC504">
        <v>24</v>
      </c>
      <c r="BD504">
        <v>19</v>
      </c>
      <c r="BE504">
        <v>0</v>
      </c>
      <c r="BF504">
        <v>3</v>
      </c>
      <c r="BG504">
        <v>10</v>
      </c>
      <c r="BH504">
        <v>1</v>
      </c>
      <c r="BI504">
        <v>0</v>
      </c>
      <c r="BJ504">
        <v>1</v>
      </c>
      <c r="BK504">
        <v>1</v>
      </c>
      <c r="BL504">
        <v>1</v>
      </c>
      <c r="BM504">
        <v>0</v>
      </c>
      <c r="BN504">
        <v>3</v>
      </c>
      <c r="BO504">
        <v>2</v>
      </c>
      <c r="BP504">
        <v>0</v>
      </c>
      <c r="BQ504">
        <v>0</v>
      </c>
      <c r="BR504">
        <v>0</v>
      </c>
      <c r="BS504">
        <v>0</v>
      </c>
      <c r="BT504">
        <v>4</v>
      </c>
      <c r="BU504">
        <v>2</v>
      </c>
      <c r="BV504">
        <v>3</v>
      </c>
      <c r="BW504">
        <v>2</v>
      </c>
      <c r="BX504">
        <v>0</v>
      </c>
      <c r="BY504">
        <v>0</v>
      </c>
      <c r="BZ504">
        <v>1</v>
      </c>
      <c r="CA504">
        <v>77</v>
      </c>
      <c r="CB504">
        <v>13</v>
      </c>
      <c r="CC504">
        <v>5</v>
      </c>
      <c r="CD504">
        <v>3</v>
      </c>
      <c r="CE504">
        <v>0</v>
      </c>
      <c r="CF504">
        <v>1</v>
      </c>
      <c r="CG504">
        <v>0</v>
      </c>
      <c r="CH504">
        <v>0</v>
      </c>
      <c r="CI504">
        <v>0</v>
      </c>
      <c r="CJ504">
        <v>1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1</v>
      </c>
      <c r="CQ504">
        <v>1</v>
      </c>
      <c r="CR504">
        <v>1</v>
      </c>
      <c r="CS504">
        <v>13</v>
      </c>
      <c r="CT504">
        <v>15</v>
      </c>
      <c r="CU504">
        <v>7</v>
      </c>
      <c r="CV504">
        <v>0</v>
      </c>
      <c r="CW504">
        <v>1</v>
      </c>
      <c r="CX504">
        <v>1</v>
      </c>
      <c r="CY504">
        <v>0</v>
      </c>
      <c r="CZ504">
        <v>1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1</v>
      </c>
      <c r="DI504">
        <v>0</v>
      </c>
      <c r="DJ504">
        <v>0</v>
      </c>
      <c r="DK504">
        <v>0</v>
      </c>
      <c r="DL504">
        <v>1</v>
      </c>
      <c r="DM504">
        <v>0</v>
      </c>
      <c r="DN504">
        <v>0</v>
      </c>
      <c r="DO504">
        <v>0</v>
      </c>
      <c r="DP504">
        <v>0</v>
      </c>
      <c r="DQ504">
        <v>1</v>
      </c>
      <c r="DR504">
        <v>2</v>
      </c>
      <c r="DS504">
        <v>15</v>
      </c>
      <c r="DT504">
        <v>23</v>
      </c>
      <c r="DU504">
        <v>4</v>
      </c>
      <c r="DV504">
        <v>7</v>
      </c>
      <c r="DW504">
        <v>7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3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1</v>
      </c>
      <c r="EP504">
        <v>1</v>
      </c>
      <c r="EQ504">
        <v>0</v>
      </c>
      <c r="ER504">
        <v>0</v>
      </c>
      <c r="ES504">
        <v>23</v>
      </c>
      <c r="ET504">
        <v>41</v>
      </c>
      <c r="EU504">
        <v>12</v>
      </c>
      <c r="EV504">
        <v>8</v>
      </c>
      <c r="EW504">
        <v>1</v>
      </c>
      <c r="EX504">
        <v>0</v>
      </c>
      <c r="EY504">
        <v>2</v>
      </c>
      <c r="EZ504">
        <v>0</v>
      </c>
      <c r="FA504">
        <v>3</v>
      </c>
      <c r="FB504">
        <v>1</v>
      </c>
      <c r="FC504">
        <v>2</v>
      </c>
      <c r="FD504">
        <v>1</v>
      </c>
      <c r="FE504">
        <v>0</v>
      </c>
      <c r="FF504">
        <v>0</v>
      </c>
      <c r="FG504">
        <v>0</v>
      </c>
      <c r="FH504">
        <v>0</v>
      </c>
      <c r="FI504">
        <v>1</v>
      </c>
      <c r="FJ504">
        <v>0</v>
      </c>
      <c r="FK504">
        <v>0</v>
      </c>
      <c r="FL504">
        <v>10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0</v>
      </c>
      <c r="FS504">
        <v>41</v>
      </c>
      <c r="FT504">
        <v>25</v>
      </c>
      <c r="FU504">
        <v>8</v>
      </c>
      <c r="FV504">
        <v>2</v>
      </c>
      <c r="FW504">
        <v>1</v>
      </c>
      <c r="FX504">
        <v>0</v>
      </c>
      <c r="FY504">
        <v>2</v>
      </c>
      <c r="FZ504">
        <v>4</v>
      </c>
      <c r="GA504">
        <v>3</v>
      </c>
      <c r="GB504">
        <v>0</v>
      </c>
      <c r="GC504">
        <v>0</v>
      </c>
      <c r="GD504">
        <v>0</v>
      </c>
      <c r="GE504">
        <v>1</v>
      </c>
      <c r="GF504">
        <v>0</v>
      </c>
      <c r="GG504">
        <v>0</v>
      </c>
      <c r="GH504">
        <v>0</v>
      </c>
      <c r="GI504">
        <v>0</v>
      </c>
      <c r="GJ504">
        <v>0</v>
      </c>
      <c r="GK504">
        <v>0</v>
      </c>
      <c r="GL504">
        <v>0</v>
      </c>
      <c r="GM504">
        <v>0</v>
      </c>
      <c r="GN504">
        <v>0</v>
      </c>
      <c r="GO504">
        <v>0</v>
      </c>
      <c r="GP504">
        <v>0</v>
      </c>
      <c r="GQ504">
        <v>3</v>
      </c>
      <c r="GR504">
        <v>1</v>
      </c>
      <c r="GS504">
        <v>25</v>
      </c>
      <c r="GT504">
        <v>26</v>
      </c>
      <c r="GU504">
        <v>16</v>
      </c>
      <c r="GV504">
        <v>2</v>
      </c>
      <c r="GW504">
        <v>3</v>
      </c>
      <c r="GX504">
        <v>0</v>
      </c>
      <c r="GY504">
        <v>0</v>
      </c>
      <c r="GZ504">
        <v>0</v>
      </c>
      <c r="HA504">
        <v>0</v>
      </c>
      <c r="HB504">
        <v>0</v>
      </c>
      <c r="HC504">
        <v>1</v>
      </c>
      <c r="HD504">
        <v>0</v>
      </c>
      <c r="HE504">
        <v>1</v>
      </c>
      <c r="HF504">
        <v>0</v>
      </c>
      <c r="HG504">
        <v>0</v>
      </c>
      <c r="HH504">
        <v>1</v>
      </c>
      <c r="HI504">
        <v>0</v>
      </c>
      <c r="HJ504">
        <v>0</v>
      </c>
      <c r="HK504">
        <v>0</v>
      </c>
      <c r="HL504">
        <v>0</v>
      </c>
      <c r="HM504">
        <v>0</v>
      </c>
      <c r="HN504">
        <v>0</v>
      </c>
      <c r="HO504">
        <v>2</v>
      </c>
      <c r="HP504">
        <v>0</v>
      </c>
      <c r="HQ504">
        <v>0</v>
      </c>
      <c r="HR504">
        <v>0</v>
      </c>
      <c r="HS504">
        <v>26</v>
      </c>
      <c r="HT504">
        <v>5</v>
      </c>
      <c r="HU504">
        <v>2</v>
      </c>
      <c r="HV504">
        <v>2</v>
      </c>
      <c r="HW504">
        <v>0</v>
      </c>
      <c r="HX504">
        <v>0</v>
      </c>
      <c r="HY504">
        <v>0</v>
      </c>
      <c r="HZ504">
        <v>0</v>
      </c>
      <c r="IA504">
        <v>0</v>
      </c>
      <c r="IB504">
        <v>0</v>
      </c>
      <c r="IC504">
        <v>0</v>
      </c>
      <c r="ID504">
        <v>0</v>
      </c>
      <c r="IE504">
        <v>1</v>
      </c>
      <c r="IF504">
        <v>0</v>
      </c>
      <c r="IG504">
        <v>0</v>
      </c>
      <c r="IH504">
        <v>5</v>
      </c>
    </row>
    <row r="505" spans="1:242">
      <c r="A505" t="s">
        <v>394</v>
      </c>
      <c r="B505" t="s">
        <v>391</v>
      </c>
      <c r="C505" t="str">
        <f>"081103"</f>
        <v>081103</v>
      </c>
      <c r="D505" t="s">
        <v>393</v>
      </c>
      <c r="E505">
        <v>2</v>
      </c>
      <c r="F505">
        <v>1018</v>
      </c>
      <c r="G505">
        <v>780</v>
      </c>
      <c r="H505">
        <v>504</v>
      </c>
      <c r="I505">
        <v>276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276</v>
      </c>
      <c r="T505">
        <v>0</v>
      </c>
      <c r="U505">
        <v>0</v>
      </c>
      <c r="V505">
        <v>276</v>
      </c>
      <c r="W505">
        <v>24</v>
      </c>
      <c r="X505">
        <v>22</v>
      </c>
      <c r="Y505">
        <v>2</v>
      </c>
      <c r="Z505">
        <v>0</v>
      </c>
      <c r="AA505">
        <v>252</v>
      </c>
      <c r="AB505">
        <v>77</v>
      </c>
      <c r="AC505">
        <v>16</v>
      </c>
      <c r="AD505">
        <v>9</v>
      </c>
      <c r="AE505">
        <v>17</v>
      </c>
      <c r="AF505">
        <v>11</v>
      </c>
      <c r="AG505">
        <v>3</v>
      </c>
      <c r="AH505">
        <v>2</v>
      </c>
      <c r="AI505">
        <v>1</v>
      </c>
      <c r="AJ505">
        <v>1</v>
      </c>
      <c r="AK505">
        <v>0</v>
      </c>
      <c r="AL505">
        <v>2</v>
      </c>
      <c r="AM505">
        <v>6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</v>
      </c>
      <c r="AT505">
        <v>5</v>
      </c>
      <c r="AU505">
        <v>0</v>
      </c>
      <c r="AV505">
        <v>0</v>
      </c>
      <c r="AW505">
        <v>1</v>
      </c>
      <c r="AX505">
        <v>0</v>
      </c>
      <c r="AY505">
        <v>0</v>
      </c>
      <c r="AZ505">
        <v>2</v>
      </c>
      <c r="BA505">
        <v>77</v>
      </c>
      <c r="BB505">
        <v>68</v>
      </c>
      <c r="BC505">
        <v>29</v>
      </c>
      <c r="BD505">
        <v>22</v>
      </c>
      <c r="BE505">
        <v>1</v>
      </c>
      <c r="BF505">
        <v>1</v>
      </c>
      <c r="BG505">
        <v>7</v>
      </c>
      <c r="BH505">
        <v>0</v>
      </c>
      <c r="BI505">
        <v>1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0</v>
      </c>
      <c r="BP505">
        <v>1</v>
      </c>
      <c r="BQ505">
        <v>0</v>
      </c>
      <c r="BR505">
        <v>1</v>
      </c>
      <c r="BS505">
        <v>0</v>
      </c>
      <c r="BT505">
        <v>1</v>
      </c>
      <c r="BU505">
        <v>0</v>
      </c>
      <c r="BV505">
        <v>0</v>
      </c>
      <c r="BW505">
        <v>0</v>
      </c>
      <c r="BX505">
        <v>0</v>
      </c>
      <c r="BY505">
        <v>1</v>
      </c>
      <c r="BZ505">
        <v>1</v>
      </c>
      <c r="CA505">
        <v>68</v>
      </c>
      <c r="CB505">
        <v>11</v>
      </c>
      <c r="CC505">
        <v>7</v>
      </c>
      <c r="CD505">
        <v>1</v>
      </c>
      <c r="CE505">
        <v>0</v>
      </c>
      <c r="CF505">
        <v>0</v>
      </c>
      <c r="CG505">
        <v>1</v>
      </c>
      <c r="CH505">
        <v>2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11</v>
      </c>
      <c r="CT505">
        <v>13</v>
      </c>
      <c r="CU505">
        <v>7</v>
      </c>
      <c r="CV505">
        <v>0</v>
      </c>
      <c r="CW505">
        <v>1</v>
      </c>
      <c r="CX505">
        <v>0</v>
      </c>
      <c r="CY505">
        <v>0</v>
      </c>
      <c r="CZ505">
        <v>1</v>
      </c>
      <c r="DA505">
        <v>1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1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1</v>
      </c>
      <c r="DR505">
        <v>1</v>
      </c>
      <c r="DS505">
        <v>13</v>
      </c>
      <c r="DT505">
        <v>20</v>
      </c>
      <c r="DU505">
        <v>2</v>
      </c>
      <c r="DV505">
        <v>6</v>
      </c>
      <c r="DW505">
        <v>4</v>
      </c>
      <c r="DX505">
        <v>2</v>
      </c>
      <c r="DY505">
        <v>1</v>
      </c>
      <c r="DZ505">
        <v>0</v>
      </c>
      <c r="EA505">
        <v>0</v>
      </c>
      <c r="EB505">
        <v>1</v>
      </c>
      <c r="EC505">
        <v>2</v>
      </c>
      <c r="ED505">
        <v>1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1</v>
      </c>
      <c r="EP505">
        <v>0</v>
      </c>
      <c r="EQ505">
        <v>0</v>
      </c>
      <c r="ER505">
        <v>0</v>
      </c>
      <c r="ES505">
        <v>20</v>
      </c>
      <c r="ET505">
        <v>16</v>
      </c>
      <c r="EU505">
        <v>4</v>
      </c>
      <c r="EV505">
        <v>3</v>
      </c>
      <c r="EW505">
        <v>0</v>
      </c>
      <c r="EX505">
        <v>0</v>
      </c>
      <c r="EY505">
        <v>0</v>
      </c>
      <c r="EZ505">
        <v>0</v>
      </c>
      <c r="FA505">
        <v>1</v>
      </c>
      <c r="FB505">
        <v>0</v>
      </c>
      <c r="FC505">
        <v>1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4</v>
      </c>
      <c r="FM505">
        <v>0</v>
      </c>
      <c r="FN505">
        <v>0</v>
      </c>
      <c r="FO505">
        <v>0</v>
      </c>
      <c r="FP505">
        <v>0</v>
      </c>
      <c r="FQ505">
        <v>0</v>
      </c>
      <c r="FR505">
        <v>3</v>
      </c>
      <c r="FS505">
        <v>16</v>
      </c>
      <c r="FT505">
        <v>30</v>
      </c>
      <c r="FU505">
        <v>13</v>
      </c>
      <c r="FV505">
        <v>1</v>
      </c>
      <c r="FW505">
        <v>0</v>
      </c>
      <c r="FX505">
        <v>0</v>
      </c>
      <c r="FY505">
        <v>0</v>
      </c>
      <c r="FZ505">
        <v>2</v>
      </c>
      <c r="GA505">
        <v>1</v>
      </c>
      <c r="GB505">
        <v>1</v>
      </c>
      <c r="GC505">
        <v>0</v>
      </c>
      <c r="GD505">
        <v>0</v>
      </c>
      <c r="GE505">
        <v>2</v>
      </c>
      <c r="GF505">
        <v>1</v>
      </c>
      <c r="GG505">
        <v>0</v>
      </c>
      <c r="GH505">
        <v>0</v>
      </c>
      <c r="GI505">
        <v>0</v>
      </c>
      <c r="GJ505">
        <v>0</v>
      </c>
      <c r="GK505">
        <v>0</v>
      </c>
      <c r="GL505">
        <v>2</v>
      </c>
      <c r="GM505">
        <v>0</v>
      </c>
      <c r="GN505">
        <v>2</v>
      </c>
      <c r="GO505">
        <v>2</v>
      </c>
      <c r="GP505">
        <v>0</v>
      </c>
      <c r="GQ505">
        <v>0</v>
      </c>
      <c r="GR505">
        <v>3</v>
      </c>
      <c r="GS505">
        <v>30</v>
      </c>
      <c r="GT505">
        <v>17</v>
      </c>
      <c r="GU505">
        <v>7</v>
      </c>
      <c r="GV505">
        <v>1</v>
      </c>
      <c r="GW505">
        <v>3</v>
      </c>
      <c r="GX505">
        <v>0</v>
      </c>
      <c r="GY505">
        <v>0</v>
      </c>
      <c r="GZ505">
        <v>2</v>
      </c>
      <c r="HA505">
        <v>0</v>
      </c>
      <c r="HB505">
        <v>0</v>
      </c>
      <c r="HC505">
        <v>1</v>
      </c>
      <c r="HD505">
        <v>0</v>
      </c>
      <c r="HE505">
        <v>0</v>
      </c>
      <c r="HF505">
        <v>0</v>
      </c>
      <c r="HG505">
        <v>0</v>
      </c>
      <c r="HH505">
        <v>1</v>
      </c>
      <c r="HI505">
        <v>0</v>
      </c>
      <c r="HJ505">
        <v>0</v>
      </c>
      <c r="HK505">
        <v>1</v>
      </c>
      <c r="HL505">
        <v>0</v>
      </c>
      <c r="HM505">
        <v>0</v>
      </c>
      <c r="HN505">
        <v>0</v>
      </c>
      <c r="HO505">
        <v>0</v>
      </c>
      <c r="HP505">
        <v>0</v>
      </c>
      <c r="HQ505">
        <v>0</v>
      </c>
      <c r="HR505">
        <v>1</v>
      </c>
      <c r="HS505">
        <v>17</v>
      </c>
      <c r="HT505">
        <v>0</v>
      </c>
      <c r="HU505">
        <v>0</v>
      </c>
      <c r="HV505">
        <v>0</v>
      </c>
      <c r="HW505">
        <v>0</v>
      </c>
      <c r="HX505">
        <v>0</v>
      </c>
      <c r="HY505">
        <v>0</v>
      </c>
      <c r="HZ505">
        <v>0</v>
      </c>
      <c r="IA505">
        <v>0</v>
      </c>
      <c r="IB505">
        <v>0</v>
      </c>
      <c r="IC505">
        <v>0</v>
      </c>
      <c r="ID505">
        <v>0</v>
      </c>
      <c r="IE505">
        <v>0</v>
      </c>
      <c r="IF505">
        <v>0</v>
      </c>
      <c r="IG505">
        <v>0</v>
      </c>
      <c r="IH505">
        <v>0</v>
      </c>
    </row>
    <row r="506" spans="1:242">
      <c r="A506" t="s">
        <v>392</v>
      </c>
      <c r="B506" t="s">
        <v>391</v>
      </c>
      <c r="C506" t="str">
        <f>"081103"</f>
        <v>081103</v>
      </c>
      <c r="D506" t="s">
        <v>390</v>
      </c>
      <c r="E506">
        <v>3</v>
      </c>
      <c r="F506">
        <v>658</v>
      </c>
      <c r="G506">
        <v>500</v>
      </c>
      <c r="H506">
        <v>329</v>
      </c>
      <c r="I506">
        <v>171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171</v>
      </c>
      <c r="T506">
        <v>0</v>
      </c>
      <c r="U506">
        <v>0</v>
      </c>
      <c r="V506">
        <v>171</v>
      </c>
      <c r="W506">
        <v>10</v>
      </c>
      <c r="X506">
        <v>9</v>
      </c>
      <c r="Y506">
        <v>1</v>
      </c>
      <c r="Z506">
        <v>0</v>
      </c>
      <c r="AA506">
        <v>161</v>
      </c>
      <c r="AB506">
        <v>48</v>
      </c>
      <c r="AC506">
        <v>7</v>
      </c>
      <c r="AD506">
        <v>7</v>
      </c>
      <c r="AE506">
        <v>5</v>
      </c>
      <c r="AF506">
        <v>1</v>
      </c>
      <c r="AG506">
        <v>2</v>
      </c>
      <c r="AH506">
        <v>0</v>
      </c>
      <c r="AI506">
        <v>0</v>
      </c>
      <c r="AJ506">
        <v>1</v>
      </c>
      <c r="AK506">
        <v>4</v>
      </c>
      <c r="AL506">
        <v>3</v>
      </c>
      <c r="AM506">
        <v>1</v>
      </c>
      <c r="AN506">
        <v>0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12</v>
      </c>
      <c r="AU506">
        <v>0</v>
      </c>
      <c r="AV506">
        <v>0</v>
      </c>
      <c r="AW506">
        <v>0</v>
      </c>
      <c r="AX506">
        <v>0</v>
      </c>
      <c r="AY506">
        <v>1</v>
      </c>
      <c r="AZ506">
        <v>3</v>
      </c>
      <c r="BA506">
        <v>48</v>
      </c>
      <c r="BB506">
        <v>48</v>
      </c>
      <c r="BC506">
        <v>11</v>
      </c>
      <c r="BD506">
        <v>15</v>
      </c>
      <c r="BE506">
        <v>0</v>
      </c>
      <c r="BF506">
        <v>2</v>
      </c>
      <c r="BG506">
        <v>1</v>
      </c>
      <c r="BH506">
        <v>2</v>
      </c>
      <c r="BI506">
        <v>1</v>
      </c>
      <c r="BJ506">
        <v>0</v>
      </c>
      <c r="BK506">
        <v>0</v>
      </c>
      <c r="BL506">
        <v>0</v>
      </c>
      <c r="BM506">
        <v>0</v>
      </c>
      <c r="BN506">
        <v>10</v>
      </c>
      <c r="BO506">
        <v>1</v>
      </c>
      <c r="BP506">
        <v>0</v>
      </c>
      <c r="BQ506">
        <v>0</v>
      </c>
      <c r="BR506">
        <v>0</v>
      </c>
      <c r="BS506">
        <v>2</v>
      </c>
      <c r="BT506">
        <v>0</v>
      </c>
      <c r="BU506">
        <v>1</v>
      </c>
      <c r="BV506">
        <v>0</v>
      </c>
      <c r="BW506">
        <v>0</v>
      </c>
      <c r="BX506">
        <v>1</v>
      </c>
      <c r="BY506">
        <v>0</v>
      </c>
      <c r="BZ506">
        <v>1</v>
      </c>
      <c r="CA506">
        <v>48</v>
      </c>
      <c r="CB506">
        <v>3</v>
      </c>
      <c r="CC506">
        <v>2</v>
      </c>
      <c r="CD506">
        <v>1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3</v>
      </c>
      <c r="CT506">
        <v>7</v>
      </c>
      <c r="CU506">
        <v>3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1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2</v>
      </c>
      <c r="DN506">
        <v>0</v>
      </c>
      <c r="DO506">
        <v>0</v>
      </c>
      <c r="DP506">
        <v>0</v>
      </c>
      <c r="DQ506">
        <v>1</v>
      </c>
      <c r="DR506">
        <v>0</v>
      </c>
      <c r="DS506">
        <v>7</v>
      </c>
      <c r="DT506">
        <v>10</v>
      </c>
      <c r="DU506">
        <v>2</v>
      </c>
      <c r="DV506">
        <v>1</v>
      </c>
      <c r="DW506">
        <v>3</v>
      </c>
      <c r="DX506">
        <v>1</v>
      </c>
      <c r="DY506">
        <v>0</v>
      </c>
      <c r="DZ506">
        <v>0</v>
      </c>
      <c r="EA506">
        <v>0</v>
      </c>
      <c r="EB506">
        <v>1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2</v>
      </c>
      <c r="EP506">
        <v>0</v>
      </c>
      <c r="EQ506">
        <v>0</v>
      </c>
      <c r="ER506">
        <v>0</v>
      </c>
      <c r="ES506">
        <v>10</v>
      </c>
      <c r="ET506">
        <v>15</v>
      </c>
      <c r="EU506">
        <v>3</v>
      </c>
      <c r="EV506">
        <v>2</v>
      </c>
      <c r="EW506">
        <v>0</v>
      </c>
      <c r="EX506">
        <v>0</v>
      </c>
      <c r="EY506">
        <v>1</v>
      </c>
      <c r="EZ506">
        <v>0</v>
      </c>
      <c r="FA506">
        <v>2</v>
      </c>
      <c r="FB506">
        <v>0</v>
      </c>
      <c r="FC506">
        <v>0</v>
      </c>
      <c r="FD506">
        <v>2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1</v>
      </c>
      <c r="FK506">
        <v>0</v>
      </c>
      <c r="FL506">
        <v>3</v>
      </c>
      <c r="FM506">
        <v>0</v>
      </c>
      <c r="FN506">
        <v>0</v>
      </c>
      <c r="FO506">
        <v>1</v>
      </c>
      <c r="FP506">
        <v>0</v>
      </c>
      <c r="FQ506">
        <v>0</v>
      </c>
      <c r="FR506">
        <v>0</v>
      </c>
      <c r="FS506">
        <v>15</v>
      </c>
      <c r="FT506">
        <v>21</v>
      </c>
      <c r="FU506">
        <v>6</v>
      </c>
      <c r="FV506">
        <v>0</v>
      </c>
      <c r="FW506">
        <v>2</v>
      </c>
      <c r="FX506">
        <v>0</v>
      </c>
      <c r="FY506">
        <v>0</v>
      </c>
      <c r="FZ506">
        <v>0</v>
      </c>
      <c r="GA506">
        <v>2</v>
      </c>
      <c r="GB506">
        <v>2</v>
      </c>
      <c r="GC506">
        <v>1</v>
      </c>
      <c r="GD506">
        <v>1</v>
      </c>
      <c r="GE506">
        <v>1</v>
      </c>
      <c r="GF506">
        <v>0</v>
      </c>
      <c r="GG506">
        <v>0</v>
      </c>
      <c r="GH506">
        <v>0</v>
      </c>
      <c r="GI506">
        <v>0</v>
      </c>
      <c r="GJ506">
        <v>1</v>
      </c>
      <c r="GK506">
        <v>0</v>
      </c>
      <c r="GL506">
        <v>0</v>
      </c>
      <c r="GM506">
        <v>0</v>
      </c>
      <c r="GN506">
        <v>3</v>
      </c>
      <c r="GO506">
        <v>0</v>
      </c>
      <c r="GP506">
        <v>0</v>
      </c>
      <c r="GQ506">
        <v>1</v>
      </c>
      <c r="GR506">
        <v>1</v>
      </c>
      <c r="GS506">
        <v>21</v>
      </c>
      <c r="GT506">
        <v>7</v>
      </c>
      <c r="GU506">
        <v>5</v>
      </c>
      <c r="GV506">
        <v>0</v>
      </c>
      <c r="GW506">
        <v>1</v>
      </c>
      <c r="GX506">
        <v>0</v>
      </c>
      <c r="GY506">
        <v>0</v>
      </c>
      <c r="GZ506">
        <v>0</v>
      </c>
      <c r="HA506">
        <v>0</v>
      </c>
      <c r="HB506">
        <v>0</v>
      </c>
      <c r="HC506">
        <v>0</v>
      </c>
      <c r="HD506">
        <v>0</v>
      </c>
      <c r="HE506">
        <v>0</v>
      </c>
      <c r="HF506">
        <v>1</v>
      </c>
      <c r="HG506">
        <v>0</v>
      </c>
      <c r="HH506">
        <v>0</v>
      </c>
      <c r="HI506">
        <v>0</v>
      </c>
      <c r="HJ506">
        <v>0</v>
      </c>
      <c r="HK506">
        <v>0</v>
      </c>
      <c r="HL506">
        <v>0</v>
      </c>
      <c r="HM506">
        <v>0</v>
      </c>
      <c r="HN506">
        <v>0</v>
      </c>
      <c r="HO506">
        <v>0</v>
      </c>
      <c r="HP506">
        <v>0</v>
      </c>
      <c r="HQ506">
        <v>0</v>
      </c>
      <c r="HR506">
        <v>0</v>
      </c>
      <c r="HS506">
        <v>7</v>
      </c>
      <c r="HT506">
        <v>2</v>
      </c>
      <c r="HU506">
        <v>0</v>
      </c>
      <c r="HV506">
        <v>1</v>
      </c>
      <c r="HW506">
        <v>0</v>
      </c>
      <c r="HX506">
        <v>0</v>
      </c>
      <c r="HY506">
        <v>0</v>
      </c>
      <c r="HZ506">
        <v>0</v>
      </c>
      <c r="IA506">
        <v>0</v>
      </c>
      <c r="IB506">
        <v>0</v>
      </c>
      <c r="IC506">
        <v>0</v>
      </c>
      <c r="ID506">
        <v>0</v>
      </c>
      <c r="IE506">
        <v>0</v>
      </c>
      <c r="IF506">
        <v>0</v>
      </c>
      <c r="IG506">
        <v>1</v>
      </c>
      <c r="IH506">
        <v>2</v>
      </c>
    </row>
    <row r="507" spans="1:242">
      <c r="A507" t="s">
        <v>389</v>
      </c>
      <c r="B507" t="s">
        <v>382</v>
      </c>
      <c r="C507" t="str">
        <f>"081104"</f>
        <v>081104</v>
      </c>
      <c r="D507" t="s">
        <v>388</v>
      </c>
      <c r="E507">
        <v>1</v>
      </c>
      <c r="F507">
        <v>2124</v>
      </c>
      <c r="G507">
        <v>1630</v>
      </c>
      <c r="H507">
        <v>772</v>
      </c>
      <c r="I507">
        <v>858</v>
      </c>
      <c r="J507">
        <v>0</v>
      </c>
      <c r="K507">
        <v>9</v>
      </c>
      <c r="L507">
        <v>1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859</v>
      </c>
      <c r="T507">
        <v>1</v>
      </c>
      <c r="U507">
        <v>0</v>
      </c>
      <c r="V507">
        <v>859</v>
      </c>
      <c r="W507">
        <v>41</v>
      </c>
      <c r="X507">
        <v>32</v>
      </c>
      <c r="Y507">
        <v>9</v>
      </c>
      <c r="Z507">
        <v>0</v>
      </c>
      <c r="AA507">
        <v>818</v>
      </c>
      <c r="AB507">
        <v>240</v>
      </c>
      <c r="AC507">
        <v>43</v>
      </c>
      <c r="AD507">
        <v>64</v>
      </c>
      <c r="AE507">
        <v>37</v>
      </c>
      <c r="AF507">
        <v>8</v>
      </c>
      <c r="AG507">
        <v>1</v>
      </c>
      <c r="AH507">
        <v>6</v>
      </c>
      <c r="AI507">
        <v>4</v>
      </c>
      <c r="AJ507">
        <v>0</v>
      </c>
      <c r="AK507">
        <v>5</v>
      </c>
      <c r="AL507">
        <v>0</v>
      </c>
      <c r="AM507">
        <v>3</v>
      </c>
      <c r="AN507">
        <v>5</v>
      </c>
      <c r="AO507">
        <v>0</v>
      </c>
      <c r="AP507">
        <v>0</v>
      </c>
      <c r="AQ507">
        <v>0</v>
      </c>
      <c r="AR507">
        <v>2</v>
      </c>
      <c r="AS507">
        <v>2</v>
      </c>
      <c r="AT507">
        <v>25</v>
      </c>
      <c r="AU507">
        <v>0</v>
      </c>
      <c r="AV507">
        <v>0</v>
      </c>
      <c r="AW507">
        <v>0</v>
      </c>
      <c r="AX507">
        <v>0</v>
      </c>
      <c r="AY507">
        <v>1</v>
      </c>
      <c r="AZ507">
        <v>34</v>
      </c>
      <c r="BA507">
        <v>240</v>
      </c>
      <c r="BB507">
        <v>264</v>
      </c>
      <c r="BC507">
        <v>97</v>
      </c>
      <c r="BD507">
        <v>89</v>
      </c>
      <c r="BE507">
        <v>2</v>
      </c>
      <c r="BF507">
        <v>14</v>
      </c>
      <c r="BG507">
        <v>30</v>
      </c>
      <c r="BH507">
        <v>2</v>
      </c>
      <c r="BI507">
        <v>0</v>
      </c>
      <c r="BJ507">
        <v>0</v>
      </c>
      <c r="BK507">
        <v>1</v>
      </c>
      <c r="BL507">
        <v>3</v>
      </c>
      <c r="BM507">
        <v>0</v>
      </c>
      <c r="BN507">
        <v>4</v>
      </c>
      <c r="BO507">
        <v>3</v>
      </c>
      <c r="BP507">
        <v>2</v>
      </c>
      <c r="BQ507">
        <v>0</v>
      </c>
      <c r="BR507">
        <v>0</v>
      </c>
      <c r="BS507">
        <v>2</v>
      </c>
      <c r="BT507">
        <v>2</v>
      </c>
      <c r="BU507">
        <v>3</v>
      </c>
      <c r="BV507">
        <v>4</v>
      </c>
      <c r="BW507">
        <v>2</v>
      </c>
      <c r="BX507">
        <v>0</v>
      </c>
      <c r="BY507">
        <v>0</v>
      </c>
      <c r="BZ507">
        <v>4</v>
      </c>
      <c r="CA507">
        <v>264</v>
      </c>
      <c r="CB507">
        <v>41</v>
      </c>
      <c r="CC507">
        <v>19</v>
      </c>
      <c r="CD507">
        <v>6</v>
      </c>
      <c r="CE507">
        <v>0</v>
      </c>
      <c r="CF507">
        <v>4</v>
      </c>
      <c r="CG507">
        <v>4</v>
      </c>
      <c r="CH507">
        <v>0</v>
      </c>
      <c r="CI507">
        <v>0</v>
      </c>
      <c r="CJ507">
        <v>0</v>
      </c>
      <c r="CK507">
        <v>1</v>
      </c>
      <c r="CL507">
        <v>0</v>
      </c>
      <c r="CM507">
        <v>1</v>
      </c>
      <c r="CN507">
        <v>1</v>
      </c>
      <c r="CO507">
        <v>1</v>
      </c>
      <c r="CP507">
        <v>0</v>
      </c>
      <c r="CQ507">
        <v>0</v>
      </c>
      <c r="CR507">
        <v>4</v>
      </c>
      <c r="CS507">
        <v>41</v>
      </c>
      <c r="CT507">
        <v>37</v>
      </c>
      <c r="CU507">
        <v>17</v>
      </c>
      <c r="CV507">
        <v>0</v>
      </c>
      <c r="CW507">
        <v>1</v>
      </c>
      <c r="CX507">
        <v>1</v>
      </c>
      <c r="CY507">
        <v>1</v>
      </c>
      <c r="CZ507">
        <v>0</v>
      </c>
      <c r="DA507">
        <v>0</v>
      </c>
      <c r="DB507">
        <v>0</v>
      </c>
      <c r="DC507">
        <v>1</v>
      </c>
      <c r="DD507">
        <v>1</v>
      </c>
      <c r="DE507">
        <v>1</v>
      </c>
      <c r="DF507">
        <v>0</v>
      </c>
      <c r="DG507">
        <v>2</v>
      </c>
      <c r="DH507">
        <v>5</v>
      </c>
      <c r="DI507">
        <v>1</v>
      </c>
      <c r="DJ507">
        <v>0</v>
      </c>
      <c r="DK507">
        <v>2</v>
      </c>
      <c r="DL507">
        <v>0</v>
      </c>
      <c r="DM507">
        <v>3</v>
      </c>
      <c r="DN507">
        <v>0</v>
      </c>
      <c r="DO507">
        <v>0</v>
      </c>
      <c r="DP507">
        <v>0</v>
      </c>
      <c r="DQ507">
        <v>0</v>
      </c>
      <c r="DR507">
        <v>1</v>
      </c>
      <c r="DS507">
        <v>37</v>
      </c>
      <c r="DT507">
        <v>29</v>
      </c>
      <c r="DU507">
        <v>5</v>
      </c>
      <c r="DV507">
        <v>16</v>
      </c>
      <c r="DW507">
        <v>2</v>
      </c>
      <c r="DX507">
        <v>0</v>
      </c>
      <c r="DY507">
        <v>2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1</v>
      </c>
      <c r="EK507">
        <v>0</v>
      </c>
      <c r="EL507">
        <v>0</v>
      </c>
      <c r="EM507">
        <v>0</v>
      </c>
      <c r="EN507">
        <v>2</v>
      </c>
      <c r="EO507">
        <v>0</v>
      </c>
      <c r="EP507">
        <v>0</v>
      </c>
      <c r="EQ507">
        <v>0</v>
      </c>
      <c r="ER507">
        <v>1</v>
      </c>
      <c r="ES507">
        <v>29</v>
      </c>
      <c r="ET507">
        <v>103</v>
      </c>
      <c r="EU507">
        <v>17</v>
      </c>
      <c r="EV507">
        <v>7</v>
      </c>
      <c r="EW507">
        <v>0</v>
      </c>
      <c r="EX507">
        <v>0</v>
      </c>
      <c r="EY507">
        <v>0</v>
      </c>
      <c r="EZ507">
        <v>0</v>
      </c>
      <c r="FA507">
        <v>11</v>
      </c>
      <c r="FB507">
        <v>0</v>
      </c>
      <c r="FC507">
        <v>0</v>
      </c>
      <c r="FD507">
        <v>7</v>
      </c>
      <c r="FE507">
        <v>1</v>
      </c>
      <c r="FF507">
        <v>0</v>
      </c>
      <c r="FG507">
        <v>1</v>
      </c>
      <c r="FH507">
        <v>0</v>
      </c>
      <c r="FI507">
        <v>1</v>
      </c>
      <c r="FJ507">
        <v>0</v>
      </c>
      <c r="FK507">
        <v>0</v>
      </c>
      <c r="FL507">
        <v>57</v>
      </c>
      <c r="FM507">
        <v>0</v>
      </c>
      <c r="FN507">
        <v>0</v>
      </c>
      <c r="FO507">
        <v>0</v>
      </c>
      <c r="FP507">
        <v>0</v>
      </c>
      <c r="FQ507">
        <v>0</v>
      </c>
      <c r="FR507">
        <v>1</v>
      </c>
      <c r="FS507">
        <v>103</v>
      </c>
      <c r="FT507">
        <v>54</v>
      </c>
      <c r="FU507">
        <v>16</v>
      </c>
      <c r="FV507">
        <v>3</v>
      </c>
      <c r="FW507">
        <v>2</v>
      </c>
      <c r="FX507">
        <v>1</v>
      </c>
      <c r="FY507">
        <v>1</v>
      </c>
      <c r="FZ507">
        <v>5</v>
      </c>
      <c r="GA507">
        <v>5</v>
      </c>
      <c r="GB507">
        <v>1</v>
      </c>
      <c r="GC507">
        <v>0</v>
      </c>
      <c r="GD507">
        <v>0</v>
      </c>
      <c r="GE507">
        <v>2</v>
      </c>
      <c r="GF507">
        <v>0</v>
      </c>
      <c r="GG507">
        <v>3</v>
      </c>
      <c r="GH507">
        <v>0</v>
      </c>
      <c r="GI507">
        <v>0</v>
      </c>
      <c r="GJ507">
        <v>1</v>
      </c>
      <c r="GK507">
        <v>0</v>
      </c>
      <c r="GL507">
        <v>0</v>
      </c>
      <c r="GM507">
        <v>10</v>
      </c>
      <c r="GN507">
        <v>0</v>
      </c>
      <c r="GO507">
        <v>2</v>
      </c>
      <c r="GP507">
        <v>0</v>
      </c>
      <c r="GQ507">
        <v>2</v>
      </c>
      <c r="GR507">
        <v>0</v>
      </c>
      <c r="GS507">
        <v>54</v>
      </c>
      <c r="GT507">
        <v>43</v>
      </c>
      <c r="GU507">
        <v>19</v>
      </c>
      <c r="GV507">
        <v>2</v>
      </c>
      <c r="GW507">
        <v>3</v>
      </c>
      <c r="GX507">
        <v>2</v>
      </c>
      <c r="GY507">
        <v>1</v>
      </c>
      <c r="GZ507">
        <v>0</v>
      </c>
      <c r="HA507">
        <v>2</v>
      </c>
      <c r="HB507">
        <v>2</v>
      </c>
      <c r="HC507">
        <v>1</v>
      </c>
      <c r="HD507">
        <v>0</v>
      </c>
      <c r="HE507">
        <v>0</v>
      </c>
      <c r="HF507">
        <v>1</v>
      </c>
      <c r="HG507">
        <v>1</v>
      </c>
      <c r="HH507">
        <v>1</v>
      </c>
      <c r="HI507">
        <v>1</v>
      </c>
      <c r="HJ507">
        <v>0</v>
      </c>
      <c r="HK507">
        <v>1</v>
      </c>
      <c r="HL507">
        <v>0</v>
      </c>
      <c r="HM507">
        <v>2</v>
      </c>
      <c r="HN507">
        <v>1</v>
      </c>
      <c r="HO507">
        <v>0</v>
      </c>
      <c r="HP507">
        <v>0</v>
      </c>
      <c r="HQ507">
        <v>0</v>
      </c>
      <c r="HR507">
        <v>3</v>
      </c>
      <c r="HS507">
        <v>43</v>
      </c>
      <c r="HT507">
        <v>7</v>
      </c>
      <c r="HU507">
        <v>2</v>
      </c>
      <c r="HV507">
        <v>0</v>
      </c>
      <c r="HW507">
        <v>1</v>
      </c>
      <c r="HX507">
        <v>1</v>
      </c>
      <c r="HY507">
        <v>0</v>
      </c>
      <c r="HZ507">
        <v>0</v>
      </c>
      <c r="IA507">
        <v>0</v>
      </c>
      <c r="IB507">
        <v>0</v>
      </c>
      <c r="IC507">
        <v>2</v>
      </c>
      <c r="ID507">
        <v>0</v>
      </c>
      <c r="IE507">
        <v>0</v>
      </c>
      <c r="IF507">
        <v>1</v>
      </c>
      <c r="IG507">
        <v>0</v>
      </c>
      <c r="IH507">
        <v>7</v>
      </c>
    </row>
    <row r="508" spans="1:242">
      <c r="A508" t="s">
        <v>387</v>
      </c>
      <c r="B508" t="s">
        <v>382</v>
      </c>
      <c r="C508" t="str">
        <f>"081104"</f>
        <v>081104</v>
      </c>
      <c r="D508" t="s">
        <v>386</v>
      </c>
      <c r="E508">
        <v>2</v>
      </c>
      <c r="F508">
        <v>1857</v>
      </c>
      <c r="G508">
        <v>1440</v>
      </c>
      <c r="H508">
        <v>803</v>
      </c>
      <c r="I508">
        <v>637</v>
      </c>
      <c r="J508">
        <v>0</v>
      </c>
      <c r="K508">
        <v>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637</v>
      </c>
      <c r="T508">
        <v>0</v>
      </c>
      <c r="U508">
        <v>0</v>
      </c>
      <c r="V508">
        <v>637</v>
      </c>
      <c r="W508">
        <v>19</v>
      </c>
      <c r="X508">
        <v>8</v>
      </c>
      <c r="Y508">
        <v>11</v>
      </c>
      <c r="Z508">
        <v>0</v>
      </c>
      <c r="AA508">
        <v>618</v>
      </c>
      <c r="AB508">
        <v>181</v>
      </c>
      <c r="AC508">
        <v>30</v>
      </c>
      <c r="AD508">
        <v>49</v>
      </c>
      <c r="AE508">
        <v>26</v>
      </c>
      <c r="AF508">
        <v>9</v>
      </c>
      <c r="AG508">
        <v>5</v>
      </c>
      <c r="AH508">
        <v>5</v>
      </c>
      <c r="AI508">
        <v>1</v>
      </c>
      <c r="AJ508">
        <v>1</v>
      </c>
      <c r="AK508">
        <v>2</v>
      </c>
      <c r="AL508">
        <v>0</v>
      </c>
      <c r="AM508">
        <v>2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2</v>
      </c>
      <c r="AT508">
        <v>17</v>
      </c>
      <c r="AU508">
        <v>0</v>
      </c>
      <c r="AV508">
        <v>0</v>
      </c>
      <c r="AW508">
        <v>0</v>
      </c>
      <c r="AX508">
        <v>1</v>
      </c>
      <c r="AY508">
        <v>4</v>
      </c>
      <c r="AZ508">
        <v>27</v>
      </c>
      <c r="BA508">
        <v>181</v>
      </c>
      <c r="BB508">
        <v>178</v>
      </c>
      <c r="BC508">
        <v>64</v>
      </c>
      <c r="BD508">
        <v>59</v>
      </c>
      <c r="BE508">
        <v>2</v>
      </c>
      <c r="BF508">
        <v>3</v>
      </c>
      <c r="BG508">
        <v>24</v>
      </c>
      <c r="BH508">
        <v>2</v>
      </c>
      <c r="BI508">
        <v>3</v>
      </c>
      <c r="BJ508">
        <v>1</v>
      </c>
      <c r="BK508">
        <v>0</v>
      </c>
      <c r="BL508">
        <v>2</v>
      </c>
      <c r="BM508">
        <v>0</v>
      </c>
      <c r="BN508">
        <v>1</v>
      </c>
      <c r="BO508">
        <v>0</v>
      </c>
      <c r="BP508">
        <v>3</v>
      </c>
      <c r="BQ508">
        <v>0</v>
      </c>
      <c r="BR508">
        <v>1</v>
      </c>
      <c r="BS508">
        <v>1</v>
      </c>
      <c r="BT508">
        <v>0</v>
      </c>
      <c r="BU508">
        <v>2</v>
      </c>
      <c r="BV508">
        <v>1</v>
      </c>
      <c r="BW508">
        <v>0</v>
      </c>
      <c r="BX508">
        <v>2</v>
      </c>
      <c r="BY508">
        <v>1</v>
      </c>
      <c r="BZ508">
        <v>6</v>
      </c>
      <c r="CA508">
        <v>178</v>
      </c>
      <c r="CB508">
        <v>35</v>
      </c>
      <c r="CC508">
        <v>13</v>
      </c>
      <c r="CD508">
        <v>8</v>
      </c>
      <c r="CE508">
        <v>2</v>
      </c>
      <c r="CF508">
        <v>3</v>
      </c>
      <c r="CG508">
        <v>0</v>
      </c>
      <c r="CH508">
        <v>0</v>
      </c>
      <c r="CI508">
        <v>0</v>
      </c>
      <c r="CJ508">
        <v>1</v>
      </c>
      <c r="CK508">
        <v>1</v>
      </c>
      <c r="CL508">
        <v>0</v>
      </c>
      <c r="CM508">
        <v>1</v>
      </c>
      <c r="CN508">
        <v>1</v>
      </c>
      <c r="CO508">
        <v>1</v>
      </c>
      <c r="CP508">
        <v>1</v>
      </c>
      <c r="CQ508">
        <v>0</v>
      </c>
      <c r="CR508">
        <v>3</v>
      </c>
      <c r="CS508">
        <v>35</v>
      </c>
      <c r="CT508">
        <v>22</v>
      </c>
      <c r="CU508">
        <v>12</v>
      </c>
      <c r="CV508">
        <v>0</v>
      </c>
      <c r="CW508">
        <v>1</v>
      </c>
      <c r="CX508">
        <v>1</v>
      </c>
      <c r="CY508">
        <v>0</v>
      </c>
      <c r="CZ508">
        <v>0</v>
      </c>
      <c r="DA508">
        <v>2</v>
      </c>
      <c r="DB508">
        <v>0</v>
      </c>
      <c r="DC508">
        <v>0</v>
      </c>
      <c r="DD508">
        <v>1</v>
      </c>
      <c r="DE508">
        <v>1</v>
      </c>
      <c r="DF508">
        <v>1</v>
      </c>
      <c r="DG508">
        <v>1</v>
      </c>
      <c r="DH508">
        <v>0</v>
      </c>
      <c r="DI508">
        <v>0</v>
      </c>
      <c r="DJ508">
        <v>0</v>
      </c>
      <c r="DK508">
        <v>0</v>
      </c>
      <c r="DL508">
        <v>1</v>
      </c>
      <c r="DM508">
        <v>1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22</v>
      </c>
      <c r="DT508">
        <v>19</v>
      </c>
      <c r="DU508">
        <v>6</v>
      </c>
      <c r="DV508">
        <v>10</v>
      </c>
      <c r="DW508">
        <v>0</v>
      </c>
      <c r="DX508">
        <v>0</v>
      </c>
      <c r="DY508">
        <v>1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1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1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19</v>
      </c>
      <c r="ET508">
        <v>94</v>
      </c>
      <c r="EU508">
        <v>19</v>
      </c>
      <c r="EV508">
        <v>0</v>
      </c>
      <c r="EW508">
        <v>0</v>
      </c>
      <c r="EX508">
        <v>0</v>
      </c>
      <c r="EY508">
        <v>1</v>
      </c>
      <c r="EZ508">
        <v>0</v>
      </c>
      <c r="FA508">
        <v>10</v>
      </c>
      <c r="FB508">
        <v>0</v>
      </c>
      <c r="FC508">
        <v>0</v>
      </c>
      <c r="FD508">
        <v>3</v>
      </c>
      <c r="FE508">
        <v>1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57</v>
      </c>
      <c r="FM508">
        <v>1</v>
      </c>
      <c r="FN508">
        <v>0</v>
      </c>
      <c r="FO508">
        <v>0</v>
      </c>
      <c r="FP508">
        <v>0</v>
      </c>
      <c r="FQ508">
        <v>0</v>
      </c>
      <c r="FR508">
        <v>2</v>
      </c>
      <c r="FS508">
        <v>94</v>
      </c>
      <c r="FT508">
        <v>46</v>
      </c>
      <c r="FU508">
        <v>18</v>
      </c>
      <c r="FV508">
        <v>1</v>
      </c>
      <c r="FW508">
        <v>0</v>
      </c>
      <c r="FX508">
        <v>1</v>
      </c>
      <c r="FY508">
        <v>0</v>
      </c>
      <c r="FZ508">
        <v>2</v>
      </c>
      <c r="GA508">
        <v>7</v>
      </c>
      <c r="GB508">
        <v>3</v>
      </c>
      <c r="GC508">
        <v>1</v>
      </c>
      <c r="GD508">
        <v>1</v>
      </c>
      <c r="GE508">
        <v>0</v>
      </c>
      <c r="GF508">
        <v>0</v>
      </c>
      <c r="GG508">
        <v>1</v>
      </c>
      <c r="GH508">
        <v>0</v>
      </c>
      <c r="GI508">
        <v>1</v>
      </c>
      <c r="GJ508">
        <v>3</v>
      </c>
      <c r="GK508">
        <v>0</v>
      </c>
      <c r="GL508">
        <v>0</v>
      </c>
      <c r="GM508">
        <v>1</v>
      </c>
      <c r="GN508">
        <v>1</v>
      </c>
      <c r="GO508">
        <v>1</v>
      </c>
      <c r="GP508">
        <v>1</v>
      </c>
      <c r="GQ508">
        <v>2</v>
      </c>
      <c r="GR508">
        <v>1</v>
      </c>
      <c r="GS508">
        <v>46</v>
      </c>
      <c r="GT508">
        <v>36</v>
      </c>
      <c r="GU508">
        <v>15</v>
      </c>
      <c r="GV508">
        <v>3</v>
      </c>
      <c r="GW508">
        <v>3</v>
      </c>
      <c r="GX508">
        <v>0</v>
      </c>
      <c r="GY508">
        <v>0</v>
      </c>
      <c r="GZ508">
        <v>3</v>
      </c>
      <c r="HA508">
        <v>1</v>
      </c>
      <c r="HB508">
        <v>1</v>
      </c>
      <c r="HC508">
        <v>1</v>
      </c>
      <c r="HD508">
        <v>0</v>
      </c>
      <c r="HE508">
        <v>0</v>
      </c>
      <c r="HF508">
        <v>3</v>
      </c>
      <c r="HG508">
        <v>1</v>
      </c>
      <c r="HH508">
        <v>1</v>
      </c>
      <c r="HI508">
        <v>0</v>
      </c>
      <c r="HJ508">
        <v>0</v>
      </c>
      <c r="HK508">
        <v>0</v>
      </c>
      <c r="HL508">
        <v>0</v>
      </c>
      <c r="HM508">
        <v>3</v>
      </c>
      <c r="HN508">
        <v>0</v>
      </c>
      <c r="HO508">
        <v>0</v>
      </c>
      <c r="HP508">
        <v>0</v>
      </c>
      <c r="HQ508">
        <v>1</v>
      </c>
      <c r="HR508">
        <v>0</v>
      </c>
      <c r="HS508">
        <v>36</v>
      </c>
      <c r="HT508">
        <v>7</v>
      </c>
      <c r="HU508">
        <v>4</v>
      </c>
      <c r="HV508">
        <v>0</v>
      </c>
      <c r="HW508">
        <v>0</v>
      </c>
      <c r="HX508">
        <v>0</v>
      </c>
      <c r="HY508">
        <v>0</v>
      </c>
      <c r="HZ508">
        <v>0</v>
      </c>
      <c r="IA508">
        <v>0</v>
      </c>
      <c r="IB508">
        <v>0</v>
      </c>
      <c r="IC508">
        <v>0</v>
      </c>
      <c r="ID508">
        <v>0</v>
      </c>
      <c r="IE508">
        <v>1</v>
      </c>
      <c r="IF508">
        <v>0</v>
      </c>
      <c r="IG508">
        <v>2</v>
      </c>
      <c r="IH508">
        <v>7</v>
      </c>
    </row>
    <row r="509" spans="1:242">
      <c r="A509" t="s">
        <v>385</v>
      </c>
      <c r="B509" t="s">
        <v>382</v>
      </c>
      <c r="C509" t="str">
        <f>"081104"</f>
        <v>081104</v>
      </c>
      <c r="D509" t="s">
        <v>384</v>
      </c>
      <c r="E509">
        <v>3</v>
      </c>
      <c r="F509">
        <v>761</v>
      </c>
      <c r="G509">
        <v>580</v>
      </c>
      <c r="H509">
        <v>350</v>
      </c>
      <c r="I509">
        <v>230</v>
      </c>
      <c r="J509">
        <v>0</v>
      </c>
      <c r="K509">
        <v>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230</v>
      </c>
      <c r="T509">
        <v>0</v>
      </c>
      <c r="U509">
        <v>0</v>
      </c>
      <c r="V509">
        <v>230</v>
      </c>
      <c r="W509">
        <v>13</v>
      </c>
      <c r="X509">
        <v>11</v>
      </c>
      <c r="Y509">
        <v>2</v>
      </c>
      <c r="Z509">
        <v>0</v>
      </c>
      <c r="AA509">
        <v>217</v>
      </c>
      <c r="AB509">
        <v>71</v>
      </c>
      <c r="AC509">
        <v>11</v>
      </c>
      <c r="AD509">
        <v>7</v>
      </c>
      <c r="AE509">
        <v>13</v>
      </c>
      <c r="AF509">
        <v>4</v>
      </c>
      <c r="AG509">
        <v>0</v>
      </c>
      <c r="AH509">
        <v>1</v>
      </c>
      <c r="AI509">
        <v>2</v>
      </c>
      <c r="AJ509">
        <v>1</v>
      </c>
      <c r="AK509">
        <v>0</v>
      </c>
      <c r="AL509">
        <v>1</v>
      </c>
      <c r="AM509">
        <v>3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</v>
      </c>
      <c r="AT509">
        <v>8</v>
      </c>
      <c r="AU509">
        <v>0</v>
      </c>
      <c r="AV509">
        <v>2</v>
      </c>
      <c r="AW509">
        <v>1</v>
      </c>
      <c r="AX509">
        <v>1</v>
      </c>
      <c r="AY509">
        <v>0</v>
      </c>
      <c r="AZ509">
        <v>15</v>
      </c>
      <c r="BA509">
        <v>71</v>
      </c>
      <c r="BB509">
        <v>62</v>
      </c>
      <c r="BC509">
        <v>20</v>
      </c>
      <c r="BD509">
        <v>22</v>
      </c>
      <c r="BE509">
        <v>2</v>
      </c>
      <c r="BF509">
        <v>0</v>
      </c>
      <c r="BG509">
        <v>7</v>
      </c>
      <c r="BH509">
        <v>0</v>
      </c>
      <c r="BI509">
        <v>2</v>
      </c>
      <c r="BJ509">
        <v>0</v>
      </c>
      <c r="BK509">
        <v>2</v>
      </c>
      <c r="BL509">
        <v>1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1</v>
      </c>
      <c r="BT509">
        <v>0</v>
      </c>
      <c r="BU509">
        <v>0</v>
      </c>
      <c r="BV509">
        <v>2</v>
      </c>
      <c r="BW509">
        <v>2</v>
      </c>
      <c r="BX509">
        <v>1</v>
      </c>
      <c r="BY509">
        <v>0</v>
      </c>
      <c r="BZ509">
        <v>0</v>
      </c>
      <c r="CA509">
        <v>62</v>
      </c>
      <c r="CB509">
        <v>6</v>
      </c>
      <c r="CC509">
        <v>2</v>
      </c>
      <c r="CD509">
        <v>1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1</v>
      </c>
      <c r="CK509">
        <v>0</v>
      </c>
      <c r="CL509">
        <v>0</v>
      </c>
      <c r="CM509">
        <v>0</v>
      </c>
      <c r="CN509">
        <v>0</v>
      </c>
      <c r="CO509">
        <v>1</v>
      </c>
      <c r="CP509">
        <v>1</v>
      </c>
      <c r="CQ509">
        <v>0</v>
      </c>
      <c r="CR509">
        <v>0</v>
      </c>
      <c r="CS509">
        <v>6</v>
      </c>
      <c r="CT509">
        <v>16</v>
      </c>
      <c r="CU509">
        <v>4</v>
      </c>
      <c r="CV509">
        <v>0</v>
      </c>
      <c r="CW509">
        <v>1</v>
      </c>
      <c r="CX509">
        <v>1</v>
      </c>
      <c r="CY509">
        <v>0</v>
      </c>
      <c r="CZ509">
        <v>0</v>
      </c>
      <c r="DA509">
        <v>0</v>
      </c>
      <c r="DB509">
        <v>1</v>
      </c>
      <c r="DC509">
        <v>0</v>
      </c>
      <c r="DD509">
        <v>0</v>
      </c>
      <c r="DE509">
        <v>0</v>
      </c>
      <c r="DF509">
        <v>1</v>
      </c>
      <c r="DG509">
        <v>0</v>
      </c>
      <c r="DH509">
        <v>2</v>
      </c>
      <c r="DI509">
        <v>0</v>
      </c>
      <c r="DJ509">
        <v>0</v>
      </c>
      <c r="DK509">
        <v>0</v>
      </c>
      <c r="DL509">
        <v>0</v>
      </c>
      <c r="DM509">
        <v>5</v>
      </c>
      <c r="DN509">
        <v>0</v>
      </c>
      <c r="DO509">
        <v>0</v>
      </c>
      <c r="DP509">
        <v>0</v>
      </c>
      <c r="DQ509">
        <v>1</v>
      </c>
      <c r="DR509">
        <v>0</v>
      </c>
      <c r="DS509">
        <v>16</v>
      </c>
      <c r="DT509">
        <v>11</v>
      </c>
      <c r="DU509">
        <v>0</v>
      </c>
      <c r="DV509">
        <v>4</v>
      </c>
      <c r="DW509">
        <v>2</v>
      </c>
      <c r="DX509">
        <v>1</v>
      </c>
      <c r="DY509">
        <v>0</v>
      </c>
      <c r="DZ509">
        <v>0</v>
      </c>
      <c r="EA509">
        <v>0</v>
      </c>
      <c r="EB509">
        <v>1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2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1</v>
      </c>
      <c r="ES509">
        <v>11</v>
      </c>
      <c r="ET509">
        <v>25</v>
      </c>
      <c r="EU509">
        <v>3</v>
      </c>
      <c r="EV509">
        <v>1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1</v>
      </c>
      <c r="FD509">
        <v>2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14</v>
      </c>
      <c r="FM509">
        <v>0</v>
      </c>
      <c r="FN509">
        <v>0</v>
      </c>
      <c r="FO509">
        <v>0</v>
      </c>
      <c r="FP509">
        <v>1</v>
      </c>
      <c r="FQ509">
        <v>3</v>
      </c>
      <c r="FR509">
        <v>0</v>
      </c>
      <c r="FS509">
        <v>25</v>
      </c>
      <c r="FT509">
        <v>20</v>
      </c>
      <c r="FU509">
        <v>6</v>
      </c>
      <c r="FV509">
        <v>0</v>
      </c>
      <c r="FW509">
        <v>4</v>
      </c>
      <c r="FX509">
        <v>1</v>
      </c>
      <c r="FY509">
        <v>0</v>
      </c>
      <c r="FZ509">
        <v>3</v>
      </c>
      <c r="GA509">
        <v>3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1</v>
      </c>
      <c r="GK509">
        <v>0</v>
      </c>
      <c r="GL509">
        <v>0</v>
      </c>
      <c r="GM509">
        <v>0</v>
      </c>
      <c r="GN509">
        <v>0</v>
      </c>
      <c r="GO509">
        <v>0</v>
      </c>
      <c r="GP509">
        <v>0</v>
      </c>
      <c r="GQ509">
        <v>0</v>
      </c>
      <c r="GR509">
        <v>2</v>
      </c>
      <c r="GS509">
        <v>20</v>
      </c>
      <c r="GT509">
        <v>6</v>
      </c>
      <c r="GU509">
        <v>2</v>
      </c>
      <c r="GV509">
        <v>0</v>
      </c>
      <c r="GW509">
        <v>0</v>
      </c>
      <c r="GX509">
        <v>0</v>
      </c>
      <c r="GY509">
        <v>0</v>
      </c>
      <c r="GZ509">
        <v>1</v>
      </c>
      <c r="HA509">
        <v>0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0</v>
      </c>
      <c r="HH509">
        <v>0</v>
      </c>
      <c r="HI509">
        <v>1</v>
      </c>
      <c r="HJ509">
        <v>1</v>
      </c>
      <c r="HK509">
        <v>0</v>
      </c>
      <c r="HL509">
        <v>0</v>
      </c>
      <c r="HM509">
        <v>0</v>
      </c>
      <c r="HN509">
        <v>0</v>
      </c>
      <c r="HO509">
        <v>0</v>
      </c>
      <c r="HP509">
        <v>0</v>
      </c>
      <c r="HQ509">
        <v>1</v>
      </c>
      <c r="HR509">
        <v>0</v>
      </c>
      <c r="HS509">
        <v>6</v>
      </c>
      <c r="HT509">
        <v>0</v>
      </c>
      <c r="HU509">
        <v>0</v>
      </c>
      <c r="HV509">
        <v>0</v>
      </c>
      <c r="HW509">
        <v>0</v>
      </c>
      <c r="HX509">
        <v>0</v>
      </c>
      <c r="HY509">
        <v>0</v>
      </c>
      <c r="HZ509">
        <v>0</v>
      </c>
      <c r="IA509">
        <v>0</v>
      </c>
      <c r="IB509">
        <v>0</v>
      </c>
      <c r="IC509">
        <v>0</v>
      </c>
      <c r="ID509">
        <v>0</v>
      </c>
      <c r="IE509">
        <v>0</v>
      </c>
      <c r="IF509">
        <v>0</v>
      </c>
      <c r="IG509">
        <v>0</v>
      </c>
      <c r="IH509">
        <v>0</v>
      </c>
    </row>
    <row r="510" spans="1:242">
      <c r="A510" t="s">
        <v>383</v>
      </c>
      <c r="B510" t="s">
        <v>382</v>
      </c>
      <c r="C510" t="str">
        <f>"081104"</f>
        <v>081104</v>
      </c>
      <c r="D510" t="s">
        <v>381</v>
      </c>
      <c r="E510">
        <v>4</v>
      </c>
      <c r="F510">
        <v>951</v>
      </c>
      <c r="G510">
        <v>730</v>
      </c>
      <c r="H510">
        <v>447</v>
      </c>
      <c r="I510">
        <v>283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283</v>
      </c>
      <c r="T510">
        <v>0</v>
      </c>
      <c r="U510">
        <v>0</v>
      </c>
      <c r="V510">
        <v>283</v>
      </c>
      <c r="W510">
        <v>18</v>
      </c>
      <c r="X510">
        <v>12</v>
      </c>
      <c r="Y510">
        <v>6</v>
      </c>
      <c r="Z510">
        <v>0</v>
      </c>
      <c r="AA510">
        <v>265</v>
      </c>
      <c r="AB510">
        <v>77</v>
      </c>
      <c r="AC510">
        <v>13</v>
      </c>
      <c r="AD510">
        <v>19</v>
      </c>
      <c r="AE510">
        <v>15</v>
      </c>
      <c r="AF510">
        <v>3</v>
      </c>
      <c r="AG510">
        <v>1</v>
      </c>
      <c r="AH510">
        <v>2</v>
      </c>
      <c r="AI510">
        <v>1</v>
      </c>
      <c r="AJ510">
        <v>0</v>
      </c>
      <c r="AK510">
        <v>2</v>
      </c>
      <c r="AL510">
        <v>0</v>
      </c>
      <c r="AM510">
        <v>3</v>
      </c>
      <c r="AN510">
        <v>0</v>
      </c>
      <c r="AO510">
        <v>0</v>
      </c>
      <c r="AP510">
        <v>1</v>
      </c>
      <c r="AQ510">
        <v>0</v>
      </c>
      <c r="AR510">
        <v>0</v>
      </c>
      <c r="AS510">
        <v>1</v>
      </c>
      <c r="AT510">
        <v>6</v>
      </c>
      <c r="AU510">
        <v>0</v>
      </c>
      <c r="AV510">
        <v>1</v>
      </c>
      <c r="AW510">
        <v>1</v>
      </c>
      <c r="AX510">
        <v>0</v>
      </c>
      <c r="AY510">
        <v>0</v>
      </c>
      <c r="AZ510">
        <v>8</v>
      </c>
      <c r="BA510">
        <v>77</v>
      </c>
      <c r="BB510">
        <v>69</v>
      </c>
      <c r="BC510">
        <v>24</v>
      </c>
      <c r="BD510">
        <v>16</v>
      </c>
      <c r="BE510">
        <v>3</v>
      </c>
      <c r="BF510">
        <v>0</v>
      </c>
      <c r="BG510">
        <v>13</v>
      </c>
      <c r="BH510">
        <v>0</v>
      </c>
      <c r="BI510">
        <v>1</v>
      </c>
      <c r="BJ510">
        <v>0</v>
      </c>
      <c r="BK510">
        <v>0</v>
      </c>
      <c r="BL510">
        <v>2</v>
      </c>
      <c r="BM510">
        <v>0</v>
      </c>
      <c r="BN510">
        <v>0</v>
      </c>
      <c r="BO510">
        <v>1</v>
      </c>
      <c r="BP510">
        <v>0</v>
      </c>
      <c r="BQ510">
        <v>0</v>
      </c>
      <c r="BR510">
        <v>1</v>
      </c>
      <c r="BS510">
        <v>1</v>
      </c>
      <c r="BT510">
        <v>0</v>
      </c>
      <c r="BU510">
        <v>4</v>
      </c>
      <c r="BV510">
        <v>0</v>
      </c>
      <c r="BW510">
        <v>2</v>
      </c>
      <c r="BX510">
        <v>0</v>
      </c>
      <c r="BY510">
        <v>0</v>
      </c>
      <c r="BZ510">
        <v>1</v>
      </c>
      <c r="CA510">
        <v>69</v>
      </c>
      <c r="CB510">
        <v>12</v>
      </c>
      <c r="CC510">
        <v>3</v>
      </c>
      <c r="CD510">
        <v>1</v>
      </c>
      <c r="CE510">
        <v>1</v>
      </c>
      <c r="CF510">
        <v>0</v>
      </c>
      <c r="CG510">
        <v>1</v>
      </c>
      <c r="CH510">
        <v>1</v>
      </c>
      <c r="CI510">
        <v>0</v>
      </c>
      <c r="CJ510">
        <v>2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2</v>
      </c>
      <c r="CR510">
        <v>1</v>
      </c>
      <c r="CS510">
        <v>12</v>
      </c>
      <c r="CT510">
        <v>25</v>
      </c>
      <c r="CU510">
        <v>19</v>
      </c>
      <c r="CV510">
        <v>0</v>
      </c>
      <c r="CW510">
        <v>0</v>
      </c>
      <c r="CX510">
        <v>0</v>
      </c>
      <c r="CY510">
        <v>0</v>
      </c>
      <c r="CZ510">
        <v>2</v>
      </c>
      <c r="DA510">
        <v>1</v>
      </c>
      <c r="DB510">
        <v>0</v>
      </c>
      <c r="DC510">
        <v>0</v>
      </c>
      <c r="DD510">
        <v>1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1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1</v>
      </c>
      <c r="DS510">
        <v>25</v>
      </c>
      <c r="DT510">
        <v>15</v>
      </c>
      <c r="DU510">
        <v>3</v>
      </c>
      <c r="DV510">
        <v>8</v>
      </c>
      <c r="DW510">
        <v>0</v>
      </c>
      <c r="DX510">
        <v>0</v>
      </c>
      <c r="DY510">
        <v>3</v>
      </c>
      <c r="DZ510">
        <v>1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15</v>
      </c>
      <c r="ET510">
        <v>28</v>
      </c>
      <c r="EU510">
        <v>8</v>
      </c>
      <c r="EV510">
        <v>0</v>
      </c>
      <c r="EW510">
        <v>1</v>
      </c>
      <c r="EX510">
        <v>1</v>
      </c>
      <c r="EY510">
        <v>1</v>
      </c>
      <c r="EZ510">
        <v>0</v>
      </c>
      <c r="FA510">
        <v>1</v>
      </c>
      <c r="FB510">
        <v>1</v>
      </c>
      <c r="FC510">
        <v>0</v>
      </c>
      <c r="FD510">
        <v>1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12</v>
      </c>
      <c r="FM510">
        <v>0</v>
      </c>
      <c r="FN510">
        <v>0</v>
      </c>
      <c r="FO510">
        <v>0</v>
      </c>
      <c r="FP510">
        <v>0</v>
      </c>
      <c r="FQ510">
        <v>0</v>
      </c>
      <c r="FR510">
        <v>2</v>
      </c>
      <c r="FS510">
        <v>28</v>
      </c>
      <c r="FT510">
        <v>28</v>
      </c>
      <c r="FU510">
        <v>6</v>
      </c>
      <c r="FV510">
        <v>3</v>
      </c>
      <c r="FW510">
        <v>2</v>
      </c>
      <c r="FX510">
        <v>2</v>
      </c>
      <c r="FY510">
        <v>0</v>
      </c>
      <c r="FZ510">
        <v>0</v>
      </c>
      <c r="GA510">
        <v>1</v>
      </c>
      <c r="GB510">
        <v>0</v>
      </c>
      <c r="GC510">
        <v>3</v>
      </c>
      <c r="GD510">
        <v>2</v>
      </c>
      <c r="GE510">
        <v>1</v>
      </c>
      <c r="GF510">
        <v>0</v>
      </c>
      <c r="GG510">
        <v>0</v>
      </c>
      <c r="GH510">
        <v>0</v>
      </c>
      <c r="GI510">
        <v>2</v>
      </c>
      <c r="GJ510">
        <v>0</v>
      </c>
      <c r="GK510">
        <v>0</v>
      </c>
      <c r="GL510">
        <v>0</v>
      </c>
      <c r="GM510">
        <v>3</v>
      </c>
      <c r="GN510">
        <v>0</v>
      </c>
      <c r="GO510">
        <v>1</v>
      </c>
      <c r="GP510">
        <v>0</v>
      </c>
      <c r="GQ510">
        <v>1</v>
      </c>
      <c r="GR510">
        <v>1</v>
      </c>
      <c r="GS510">
        <v>28</v>
      </c>
      <c r="GT510">
        <v>7</v>
      </c>
      <c r="GU510">
        <v>2</v>
      </c>
      <c r="GV510">
        <v>1</v>
      </c>
      <c r="GW510">
        <v>0</v>
      </c>
      <c r="GX510">
        <v>1</v>
      </c>
      <c r="GY510">
        <v>1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0</v>
      </c>
      <c r="HI510">
        <v>1</v>
      </c>
      <c r="HJ510">
        <v>0</v>
      </c>
      <c r="HK510">
        <v>0</v>
      </c>
      <c r="HL510">
        <v>0</v>
      </c>
      <c r="HM510">
        <v>0</v>
      </c>
      <c r="HN510">
        <v>0</v>
      </c>
      <c r="HO510">
        <v>0</v>
      </c>
      <c r="HP510">
        <v>0</v>
      </c>
      <c r="HQ510">
        <v>0</v>
      </c>
      <c r="HR510">
        <v>1</v>
      </c>
      <c r="HS510">
        <v>7</v>
      </c>
      <c r="HT510">
        <v>4</v>
      </c>
      <c r="HU510">
        <v>2</v>
      </c>
      <c r="HV510">
        <v>0</v>
      </c>
      <c r="HW510">
        <v>2</v>
      </c>
      <c r="HX510">
        <v>0</v>
      </c>
      <c r="HY510">
        <v>0</v>
      </c>
      <c r="HZ510">
        <v>0</v>
      </c>
      <c r="IA510">
        <v>0</v>
      </c>
      <c r="IB510">
        <v>0</v>
      </c>
      <c r="IC510">
        <v>0</v>
      </c>
      <c r="ID510">
        <v>0</v>
      </c>
      <c r="IE510">
        <v>0</v>
      </c>
      <c r="IF510">
        <v>0</v>
      </c>
      <c r="IG510">
        <v>0</v>
      </c>
      <c r="IH510">
        <v>4</v>
      </c>
    </row>
    <row r="511" spans="1:242">
      <c r="A511" t="s">
        <v>380</v>
      </c>
      <c r="B511" t="s">
        <v>374</v>
      </c>
      <c r="C511" t="str">
        <f>"081105"</f>
        <v>081105</v>
      </c>
      <c r="D511" t="s">
        <v>379</v>
      </c>
      <c r="E511">
        <v>1</v>
      </c>
      <c r="F511">
        <v>1146</v>
      </c>
      <c r="G511">
        <v>880</v>
      </c>
      <c r="H511">
        <v>432</v>
      </c>
      <c r="I511">
        <v>448</v>
      </c>
      <c r="J511">
        <v>0</v>
      </c>
      <c r="K511">
        <v>3</v>
      </c>
      <c r="L511">
        <v>1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449</v>
      </c>
      <c r="T511">
        <v>1</v>
      </c>
      <c r="U511">
        <v>0</v>
      </c>
      <c r="V511">
        <v>449</v>
      </c>
      <c r="W511">
        <v>12</v>
      </c>
      <c r="X511">
        <v>8</v>
      </c>
      <c r="Y511">
        <v>4</v>
      </c>
      <c r="Z511">
        <v>0</v>
      </c>
      <c r="AA511">
        <v>437</v>
      </c>
      <c r="AB511">
        <v>129</v>
      </c>
      <c r="AC511">
        <v>12</v>
      </c>
      <c r="AD511">
        <v>12</v>
      </c>
      <c r="AE511">
        <v>55</v>
      </c>
      <c r="AF511">
        <v>13</v>
      </c>
      <c r="AG511">
        <v>1</v>
      </c>
      <c r="AH511">
        <v>0</v>
      </c>
      <c r="AI511">
        <v>3</v>
      </c>
      <c r="AJ511">
        <v>2</v>
      </c>
      <c r="AK511">
        <v>1</v>
      </c>
      <c r="AL511">
        <v>1</v>
      </c>
      <c r="AM511">
        <v>11</v>
      </c>
      <c r="AN511">
        <v>0</v>
      </c>
      <c r="AO511">
        <v>2</v>
      </c>
      <c r="AP511">
        <v>1</v>
      </c>
      <c r="AQ511">
        <v>0</v>
      </c>
      <c r="AR511">
        <v>3</v>
      </c>
      <c r="AS511">
        <v>4</v>
      </c>
      <c r="AT511">
        <v>1</v>
      </c>
      <c r="AU511">
        <v>0</v>
      </c>
      <c r="AV511">
        <v>0</v>
      </c>
      <c r="AW511">
        <v>0</v>
      </c>
      <c r="AX511">
        <v>3</v>
      </c>
      <c r="AY511">
        <v>0</v>
      </c>
      <c r="AZ511">
        <v>4</v>
      </c>
      <c r="BA511">
        <v>129</v>
      </c>
      <c r="BB511">
        <v>94</v>
      </c>
      <c r="BC511">
        <v>37</v>
      </c>
      <c r="BD511">
        <v>34</v>
      </c>
      <c r="BE511">
        <v>4</v>
      </c>
      <c r="BF511">
        <v>1</v>
      </c>
      <c r="BG511">
        <v>13</v>
      </c>
      <c r="BH511">
        <v>0</v>
      </c>
      <c r="BI511">
        <v>0</v>
      </c>
      <c r="BJ511">
        <v>0</v>
      </c>
      <c r="BK511">
        <v>0</v>
      </c>
      <c r="BL511">
        <v>1</v>
      </c>
      <c r="BM511">
        <v>0</v>
      </c>
      <c r="BN511">
        <v>0</v>
      </c>
      <c r="BO511">
        <v>0</v>
      </c>
      <c r="BP511">
        <v>2</v>
      </c>
      <c r="BQ511">
        <v>0</v>
      </c>
      <c r="BR511">
        <v>0</v>
      </c>
      <c r="BS511">
        <v>1</v>
      </c>
      <c r="BT511">
        <v>0</v>
      </c>
      <c r="BU511">
        <v>0</v>
      </c>
      <c r="BV511">
        <v>0</v>
      </c>
      <c r="BW511">
        <v>0</v>
      </c>
      <c r="BX511">
        <v>1</v>
      </c>
      <c r="BY511">
        <v>0</v>
      </c>
      <c r="BZ511">
        <v>0</v>
      </c>
      <c r="CA511">
        <v>94</v>
      </c>
      <c r="CB511">
        <v>20</v>
      </c>
      <c r="CC511">
        <v>7</v>
      </c>
      <c r="CD511">
        <v>2</v>
      </c>
      <c r="CE511">
        <v>1</v>
      </c>
      <c r="CF511">
        <v>0</v>
      </c>
      <c r="CG511">
        <v>4</v>
      </c>
      <c r="CH511">
        <v>0</v>
      </c>
      <c r="CI511">
        <v>0</v>
      </c>
      <c r="CJ511">
        <v>2</v>
      </c>
      <c r="CK511">
        <v>0</v>
      </c>
      <c r="CL511">
        <v>0</v>
      </c>
      <c r="CM511">
        <v>1</v>
      </c>
      <c r="CN511">
        <v>1</v>
      </c>
      <c r="CO511">
        <v>0</v>
      </c>
      <c r="CP511">
        <v>0</v>
      </c>
      <c r="CQ511">
        <v>1</v>
      </c>
      <c r="CR511">
        <v>1</v>
      </c>
      <c r="CS511">
        <v>20</v>
      </c>
      <c r="CT511">
        <v>27</v>
      </c>
      <c r="CU511">
        <v>16</v>
      </c>
      <c r="CV511">
        <v>0</v>
      </c>
      <c r="CW511">
        <v>3</v>
      </c>
      <c r="CX511">
        <v>0</v>
      </c>
      <c r="CY511">
        <v>0</v>
      </c>
      <c r="CZ511">
        <v>1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1</v>
      </c>
      <c r="DG511">
        <v>0</v>
      </c>
      <c r="DH511">
        <v>0</v>
      </c>
      <c r="DI511">
        <v>3</v>
      </c>
      <c r="DJ511">
        <v>0</v>
      </c>
      <c r="DK511">
        <v>0</v>
      </c>
      <c r="DL511">
        <v>0</v>
      </c>
      <c r="DM511">
        <v>1</v>
      </c>
      <c r="DN511">
        <v>1</v>
      </c>
      <c r="DO511">
        <v>0</v>
      </c>
      <c r="DP511">
        <v>1</v>
      </c>
      <c r="DQ511">
        <v>0</v>
      </c>
      <c r="DR511">
        <v>0</v>
      </c>
      <c r="DS511">
        <v>27</v>
      </c>
      <c r="DT511">
        <v>23</v>
      </c>
      <c r="DU511">
        <v>2</v>
      </c>
      <c r="DV511">
        <v>6</v>
      </c>
      <c r="DW511">
        <v>2</v>
      </c>
      <c r="DX511">
        <v>1</v>
      </c>
      <c r="DY511">
        <v>2</v>
      </c>
      <c r="DZ511">
        <v>0</v>
      </c>
      <c r="EA511">
        <v>0</v>
      </c>
      <c r="EB511">
        <v>0</v>
      </c>
      <c r="EC511">
        <v>1</v>
      </c>
      <c r="ED511">
        <v>0</v>
      </c>
      <c r="EE511">
        <v>1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2</v>
      </c>
      <c r="EO511">
        <v>6</v>
      </c>
      <c r="EP511">
        <v>0</v>
      </c>
      <c r="EQ511">
        <v>0</v>
      </c>
      <c r="ER511">
        <v>0</v>
      </c>
      <c r="ES511">
        <v>23</v>
      </c>
      <c r="ET511">
        <v>39</v>
      </c>
      <c r="EU511">
        <v>19</v>
      </c>
      <c r="EV511">
        <v>1</v>
      </c>
      <c r="EW511">
        <v>0</v>
      </c>
      <c r="EX511">
        <v>0</v>
      </c>
      <c r="EY511">
        <v>0</v>
      </c>
      <c r="EZ511">
        <v>1</v>
      </c>
      <c r="FA511">
        <v>4</v>
      </c>
      <c r="FB511">
        <v>0</v>
      </c>
      <c r="FC511">
        <v>4</v>
      </c>
      <c r="FD511">
        <v>5</v>
      </c>
      <c r="FE511">
        <v>0</v>
      </c>
      <c r="FF511">
        <v>0</v>
      </c>
      <c r="FG511">
        <v>0</v>
      </c>
      <c r="FH511">
        <v>0</v>
      </c>
      <c r="FI511">
        <v>1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0</v>
      </c>
      <c r="FP511">
        <v>0</v>
      </c>
      <c r="FQ511">
        <v>0</v>
      </c>
      <c r="FR511">
        <v>4</v>
      </c>
      <c r="FS511">
        <v>39</v>
      </c>
      <c r="FT511">
        <v>60</v>
      </c>
      <c r="FU511">
        <v>16</v>
      </c>
      <c r="FV511">
        <v>6</v>
      </c>
      <c r="FW511">
        <v>5</v>
      </c>
      <c r="FX511">
        <v>0</v>
      </c>
      <c r="FY511">
        <v>2</v>
      </c>
      <c r="FZ511">
        <v>2</v>
      </c>
      <c r="GA511">
        <v>5</v>
      </c>
      <c r="GB511">
        <v>5</v>
      </c>
      <c r="GC511">
        <v>0</v>
      </c>
      <c r="GD511">
        <v>0</v>
      </c>
      <c r="GE511">
        <v>1</v>
      </c>
      <c r="GF511">
        <v>0</v>
      </c>
      <c r="GG511">
        <v>2</v>
      </c>
      <c r="GH511">
        <v>0</v>
      </c>
      <c r="GI511">
        <v>2</v>
      </c>
      <c r="GJ511">
        <v>1</v>
      </c>
      <c r="GK511">
        <v>2</v>
      </c>
      <c r="GL511">
        <v>1</v>
      </c>
      <c r="GM511">
        <v>4</v>
      </c>
      <c r="GN511">
        <v>1</v>
      </c>
      <c r="GO511">
        <v>1</v>
      </c>
      <c r="GP511">
        <v>0</v>
      </c>
      <c r="GQ511">
        <v>2</v>
      </c>
      <c r="GR511">
        <v>2</v>
      </c>
      <c r="GS511">
        <v>60</v>
      </c>
      <c r="GT511">
        <v>44</v>
      </c>
      <c r="GU511">
        <v>16</v>
      </c>
      <c r="GV511">
        <v>2</v>
      </c>
      <c r="GW511">
        <v>1</v>
      </c>
      <c r="GX511">
        <v>1</v>
      </c>
      <c r="GY511">
        <v>3</v>
      </c>
      <c r="GZ511">
        <v>5</v>
      </c>
      <c r="HA511">
        <v>0</v>
      </c>
      <c r="HB511">
        <v>13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0</v>
      </c>
      <c r="HJ511">
        <v>1</v>
      </c>
      <c r="HK511">
        <v>0</v>
      </c>
      <c r="HL511">
        <v>0</v>
      </c>
      <c r="HM511">
        <v>0</v>
      </c>
      <c r="HN511">
        <v>1</v>
      </c>
      <c r="HO511">
        <v>1</v>
      </c>
      <c r="HP511">
        <v>0</v>
      </c>
      <c r="HQ511">
        <v>0</v>
      </c>
      <c r="HR511">
        <v>0</v>
      </c>
      <c r="HS511">
        <v>44</v>
      </c>
      <c r="HT511">
        <v>1</v>
      </c>
      <c r="HU511">
        <v>1</v>
      </c>
      <c r="HV511">
        <v>0</v>
      </c>
      <c r="HW511">
        <v>0</v>
      </c>
      <c r="HX511">
        <v>0</v>
      </c>
      <c r="HY511">
        <v>0</v>
      </c>
      <c r="HZ511">
        <v>0</v>
      </c>
      <c r="IA511">
        <v>0</v>
      </c>
      <c r="IB511">
        <v>0</v>
      </c>
      <c r="IC511">
        <v>0</v>
      </c>
      <c r="ID511">
        <v>0</v>
      </c>
      <c r="IE511">
        <v>0</v>
      </c>
      <c r="IF511">
        <v>0</v>
      </c>
      <c r="IG511">
        <v>0</v>
      </c>
      <c r="IH511">
        <v>1</v>
      </c>
    </row>
    <row r="512" spans="1:242">
      <c r="A512" t="s">
        <v>378</v>
      </c>
      <c r="B512" t="s">
        <v>374</v>
      </c>
      <c r="C512" t="str">
        <f>"081105"</f>
        <v>081105</v>
      </c>
      <c r="D512" t="s">
        <v>377</v>
      </c>
      <c r="E512">
        <v>2</v>
      </c>
      <c r="F512">
        <v>721</v>
      </c>
      <c r="G512">
        <v>560</v>
      </c>
      <c r="H512">
        <v>277</v>
      </c>
      <c r="I512">
        <v>283</v>
      </c>
      <c r="J512">
        <v>0</v>
      </c>
      <c r="K512">
        <v>5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283</v>
      </c>
      <c r="T512">
        <v>0</v>
      </c>
      <c r="U512">
        <v>0</v>
      </c>
      <c r="V512">
        <v>283</v>
      </c>
      <c r="W512">
        <v>8</v>
      </c>
      <c r="X512">
        <v>5</v>
      </c>
      <c r="Y512">
        <v>3</v>
      </c>
      <c r="Z512">
        <v>0</v>
      </c>
      <c r="AA512">
        <v>275</v>
      </c>
      <c r="AB512">
        <v>85</v>
      </c>
      <c r="AC512">
        <v>6</v>
      </c>
      <c r="AD512">
        <v>10</v>
      </c>
      <c r="AE512">
        <v>27</v>
      </c>
      <c r="AF512">
        <v>4</v>
      </c>
      <c r="AG512">
        <v>8</v>
      </c>
      <c r="AH512">
        <v>0</v>
      </c>
      <c r="AI512">
        <v>1</v>
      </c>
      <c r="AJ512">
        <v>1</v>
      </c>
      <c r="AK512">
        <v>0</v>
      </c>
      <c r="AL512">
        <v>0</v>
      </c>
      <c r="AM512">
        <v>17</v>
      </c>
      <c r="AN512">
        <v>0</v>
      </c>
      <c r="AO512">
        <v>0</v>
      </c>
      <c r="AP512">
        <v>2</v>
      </c>
      <c r="AQ512">
        <v>0</v>
      </c>
      <c r="AR512">
        <v>2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0</v>
      </c>
      <c r="AY512">
        <v>0</v>
      </c>
      <c r="AZ512">
        <v>6</v>
      </c>
      <c r="BA512">
        <v>85</v>
      </c>
      <c r="BB512">
        <v>78</v>
      </c>
      <c r="BC512">
        <v>21</v>
      </c>
      <c r="BD512">
        <v>27</v>
      </c>
      <c r="BE512">
        <v>2</v>
      </c>
      <c r="BF512">
        <v>1</v>
      </c>
      <c r="BG512">
        <v>14</v>
      </c>
      <c r="BH512">
        <v>0</v>
      </c>
      <c r="BI512">
        <v>0</v>
      </c>
      <c r="BJ512">
        <v>0</v>
      </c>
      <c r="BK512">
        <v>0</v>
      </c>
      <c r="BL512">
        <v>1</v>
      </c>
      <c r="BM512">
        <v>0</v>
      </c>
      <c r="BN512">
        <v>1</v>
      </c>
      <c r="BO512">
        <v>0</v>
      </c>
      <c r="BP512">
        <v>3</v>
      </c>
      <c r="BQ512">
        <v>0</v>
      </c>
      <c r="BR512">
        <v>0</v>
      </c>
      <c r="BS512">
        <v>2</v>
      </c>
      <c r="BT512">
        <v>1</v>
      </c>
      <c r="BU512">
        <v>0</v>
      </c>
      <c r="BV512">
        <v>0</v>
      </c>
      <c r="BW512">
        <v>2</v>
      </c>
      <c r="BX512">
        <v>0</v>
      </c>
      <c r="BY512">
        <v>1</v>
      </c>
      <c r="BZ512">
        <v>2</v>
      </c>
      <c r="CA512">
        <v>78</v>
      </c>
      <c r="CB512">
        <v>10</v>
      </c>
      <c r="CC512">
        <v>5</v>
      </c>
      <c r="CD512">
        <v>1</v>
      </c>
      <c r="CE512">
        <v>0</v>
      </c>
      <c r="CF512">
        <v>0</v>
      </c>
      <c r="CG512">
        <v>0</v>
      </c>
      <c r="CH512">
        <v>1</v>
      </c>
      <c r="CI512">
        <v>0</v>
      </c>
      <c r="CJ512">
        <v>2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1</v>
      </c>
      <c r="CS512">
        <v>10</v>
      </c>
      <c r="CT512">
        <v>13</v>
      </c>
      <c r="CU512">
        <v>10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1</v>
      </c>
      <c r="DF512">
        <v>0</v>
      </c>
      <c r="DG512">
        <v>1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1</v>
      </c>
      <c r="DR512">
        <v>0</v>
      </c>
      <c r="DS512">
        <v>13</v>
      </c>
      <c r="DT512">
        <v>19</v>
      </c>
      <c r="DU512">
        <v>2</v>
      </c>
      <c r="DV512">
        <v>6</v>
      </c>
      <c r="DW512">
        <v>1</v>
      </c>
      <c r="DX512">
        <v>0</v>
      </c>
      <c r="DY512">
        <v>2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1</v>
      </c>
      <c r="EG512">
        <v>0</v>
      </c>
      <c r="EH512">
        <v>1</v>
      </c>
      <c r="EI512">
        <v>0</v>
      </c>
      <c r="EJ512">
        <v>1</v>
      </c>
      <c r="EK512">
        <v>1</v>
      </c>
      <c r="EL512">
        <v>0</v>
      </c>
      <c r="EM512">
        <v>1</v>
      </c>
      <c r="EN512">
        <v>2</v>
      </c>
      <c r="EO512">
        <v>0</v>
      </c>
      <c r="EP512">
        <v>0</v>
      </c>
      <c r="EQ512">
        <v>0</v>
      </c>
      <c r="ER512">
        <v>1</v>
      </c>
      <c r="ES512">
        <v>19</v>
      </c>
      <c r="ET512">
        <v>21</v>
      </c>
      <c r="EU512">
        <v>8</v>
      </c>
      <c r="EV512">
        <v>4</v>
      </c>
      <c r="EW512">
        <v>0</v>
      </c>
      <c r="EX512">
        <v>0</v>
      </c>
      <c r="EY512">
        <v>0</v>
      </c>
      <c r="EZ512">
        <v>0</v>
      </c>
      <c r="FA512">
        <v>1</v>
      </c>
      <c r="FB512">
        <v>0</v>
      </c>
      <c r="FC512">
        <v>1</v>
      </c>
      <c r="FD512">
        <v>3</v>
      </c>
      <c r="FE512">
        <v>1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0</v>
      </c>
      <c r="FO512">
        <v>1</v>
      </c>
      <c r="FP512">
        <v>0</v>
      </c>
      <c r="FQ512">
        <v>0</v>
      </c>
      <c r="FR512">
        <v>2</v>
      </c>
      <c r="FS512">
        <v>21</v>
      </c>
      <c r="FT512">
        <v>19</v>
      </c>
      <c r="FU512">
        <v>5</v>
      </c>
      <c r="FV512">
        <v>0</v>
      </c>
      <c r="FW512">
        <v>0</v>
      </c>
      <c r="FX512">
        <v>2</v>
      </c>
      <c r="FY512">
        <v>1</v>
      </c>
      <c r="FZ512">
        <v>2</v>
      </c>
      <c r="GA512">
        <v>0</v>
      </c>
      <c r="GB512">
        <v>2</v>
      </c>
      <c r="GC512">
        <v>0</v>
      </c>
      <c r="GD512">
        <v>0</v>
      </c>
      <c r="GE512">
        <v>1</v>
      </c>
      <c r="GF512">
        <v>1</v>
      </c>
      <c r="GG512">
        <v>0</v>
      </c>
      <c r="GH512">
        <v>0</v>
      </c>
      <c r="GI512">
        <v>1</v>
      </c>
      <c r="GJ512">
        <v>1</v>
      </c>
      <c r="GK512">
        <v>0</v>
      </c>
      <c r="GL512">
        <v>0</v>
      </c>
      <c r="GM512">
        <v>0</v>
      </c>
      <c r="GN512">
        <v>2</v>
      </c>
      <c r="GO512">
        <v>0</v>
      </c>
      <c r="GP512">
        <v>1</v>
      </c>
      <c r="GQ512">
        <v>0</v>
      </c>
      <c r="GR512">
        <v>0</v>
      </c>
      <c r="GS512">
        <v>19</v>
      </c>
      <c r="GT512">
        <v>30</v>
      </c>
      <c r="GU512">
        <v>15</v>
      </c>
      <c r="GV512">
        <v>1</v>
      </c>
      <c r="GW512">
        <v>0</v>
      </c>
      <c r="GX512">
        <v>0</v>
      </c>
      <c r="GY512">
        <v>2</v>
      </c>
      <c r="GZ512">
        <v>0</v>
      </c>
      <c r="HA512">
        <v>0</v>
      </c>
      <c r="HB512">
        <v>6</v>
      </c>
      <c r="HC512">
        <v>0</v>
      </c>
      <c r="HD512">
        <v>0</v>
      </c>
      <c r="HE512">
        <v>0</v>
      </c>
      <c r="HF512">
        <v>2</v>
      </c>
      <c r="HG512">
        <v>0</v>
      </c>
      <c r="HH512">
        <v>2</v>
      </c>
      <c r="HI512">
        <v>0</v>
      </c>
      <c r="HJ512">
        <v>0</v>
      </c>
      <c r="HK512">
        <v>0</v>
      </c>
      <c r="HL512">
        <v>0</v>
      </c>
      <c r="HM512">
        <v>1</v>
      </c>
      <c r="HN512">
        <v>0</v>
      </c>
      <c r="HO512">
        <v>0</v>
      </c>
      <c r="HP512">
        <v>0</v>
      </c>
      <c r="HQ512">
        <v>0</v>
      </c>
      <c r="HR512">
        <v>1</v>
      </c>
      <c r="HS512">
        <v>30</v>
      </c>
      <c r="HT512">
        <v>0</v>
      </c>
      <c r="HU512">
        <v>0</v>
      </c>
      <c r="HV512">
        <v>0</v>
      </c>
      <c r="HW512">
        <v>0</v>
      </c>
      <c r="HX512">
        <v>0</v>
      </c>
      <c r="HY512">
        <v>0</v>
      </c>
      <c r="HZ512">
        <v>0</v>
      </c>
      <c r="IA512">
        <v>0</v>
      </c>
      <c r="IB512">
        <v>0</v>
      </c>
      <c r="IC512">
        <v>0</v>
      </c>
      <c r="ID512">
        <v>0</v>
      </c>
      <c r="IE512">
        <v>0</v>
      </c>
      <c r="IF512">
        <v>0</v>
      </c>
      <c r="IG512">
        <v>0</v>
      </c>
      <c r="IH512">
        <v>0</v>
      </c>
    </row>
    <row r="513" spans="1:242">
      <c r="A513" t="s">
        <v>376</v>
      </c>
      <c r="B513" t="s">
        <v>374</v>
      </c>
      <c r="C513" t="str">
        <f>"081105"</f>
        <v>081105</v>
      </c>
      <c r="D513" t="s">
        <v>325</v>
      </c>
      <c r="E513">
        <v>3</v>
      </c>
      <c r="F513">
        <v>312</v>
      </c>
      <c r="G513">
        <v>240</v>
      </c>
      <c r="H513">
        <v>144</v>
      </c>
      <c r="I513">
        <v>96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96</v>
      </c>
      <c r="T513">
        <v>0</v>
      </c>
      <c r="U513">
        <v>0</v>
      </c>
      <c r="V513">
        <v>96</v>
      </c>
      <c r="W513">
        <v>4</v>
      </c>
      <c r="X513">
        <v>4</v>
      </c>
      <c r="Y513">
        <v>0</v>
      </c>
      <c r="Z513">
        <v>0</v>
      </c>
      <c r="AA513">
        <v>92</v>
      </c>
      <c r="AB513">
        <v>35</v>
      </c>
      <c r="AC513">
        <v>6</v>
      </c>
      <c r="AD513">
        <v>4</v>
      </c>
      <c r="AE513">
        <v>13</v>
      </c>
      <c r="AF513">
        <v>1</v>
      </c>
      <c r="AG513">
        <v>1</v>
      </c>
      <c r="AH513">
        <v>0</v>
      </c>
      <c r="AI513">
        <v>2</v>
      </c>
      <c r="AJ513">
        <v>0</v>
      </c>
      <c r="AK513">
        <v>0</v>
      </c>
      <c r="AL513">
        <v>2</v>
      </c>
      <c r="AM513">
        <v>4</v>
      </c>
      <c r="AN513">
        <v>0</v>
      </c>
      <c r="AO513">
        <v>0</v>
      </c>
      <c r="AP513">
        <v>0</v>
      </c>
      <c r="AQ513">
        <v>0</v>
      </c>
      <c r="AR513">
        <v>1</v>
      </c>
      <c r="AS513">
        <v>0</v>
      </c>
      <c r="AT513">
        <v>1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35</v>
      </c>
      <c r="BB513">
        <v>21</v>
      </c>
      <c r="BC513">
        <v>1</v>
      </c>
      <c r="BD513">
        <v>4</v>
      </c>
      <c r="BE513">
        <v>2</v>
      </c>
      <c r="BF513">
        <v>0</v>
      </c>
      <c r="BG513">
        <v>11</v>
      </c>
      <c r="BH513">
        <v>0</v>
      </c>
      <c r="BI513">
        <v>0</v>
      </c>
      <c r="BJ513">
        <v>0</v>
      </c>
      <c r="BK513">
        <v>0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1</v>
      </c>
      <c r="CA513">
        <v>21</v>
      </c>
      <c r="CB513">
        <v>3</v>
      </c>
      <c r="CC513">
        <v>1</v>
      </c>
      <c r="CD513">
        <v>1</v>
      </c>
      <c r="CE513">
        <v>1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3</v>
      </c>
      <c r="CT513">
        <v>2</v>
      </c>
      <c r="CU513">
        <v>1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1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2</v>
      </c>
      <c r="DT513">
        <v>7</v>
      </c>
      <c r="DU513">
        <v>1</v>
      </c>
      <c r="DV513">
        <v>0</v>
      </c>
      <c r="DW513">
        <v>0</v>
      </c>
      <c r="DX513">
        <v>1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2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1</v>
      </c>
      <c r="EO513">
        <v>1</v>
      </c>
      <c r="EP513">
        <v>1</v>
      </c>
      <c r="EQ513">
        <v>0</v>
      </c>
      <c r="ER513">
        <v>0</v>
      </c>
      <c r="ES513">
        <v>7</v>
      </c>
      <c r="ET513">
        <v>8</v>
      </c>
      <c r="EU513">
        <v>4</v>
      </c>
      <c r="EV513">
        <v>1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2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1</v>
      </c>
      <c r="FS513">
        <v>8</v>
      </c>
      <c r="FT513">
        <v>11</v>
      </c>
      <c r="FU513">
        <v>1</v>
      </c>
      <c r="FV513">
        <v>1</v>
      </c>
      <c r="FW513">
        <v>1</v>
      </c>
      <c r="FX513">
        <v>0</v>
      </c>
      <c r="FY513">
        <v>0</v>
      </c>
      <c r="FZ513">
        <v>1</v>
      </c>
      <c r="GA513">
        <v>0</v>
      </c>
      <c r="GB513">
        <v>1</v>
      </c>
      <c r="GC513">
        <v>0</v>
      </c>
      <c r="GD513">
        <v>0</v>
      </c>
      <c r="GE513">
        <v>1</v>
      </c>
      <c r="GF513">
        <v>2</v>
      </c>
      <c r="GG513">
        <v>1</v>
      </c>
      <c r="GH513">
        <v>0</v>
      </c>
      <c r="GI513">
        <v>0</v>
      </c>
      <c r="GJ513">
        <v>0</v>
      </c>
      <c r="GK513">
        <v>0</v>
      </c>
      <c r="GL513">
        <v>1</v>
      </c>
      <c r="GM513">
        <v>0</v>
      </c>
      <c r="GN513">
        <v>0</v>
      </c>
      <c r="GO513">
        <v>0</v>
      </c>
      <c r="GP513">
        <v>0</v>
      </c>
      <c r="GQ513">
        <v>0</v>
      </c>
      <c r="GR513">
        <v>1</v>
      </c>
      <c r="GS513">
        <v>11</v>
      </c>
      <c r="GT513">
        <v>3</v>
      </c>
      <c r="GU513">
        <v>1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1</v>
      </c>
      <c r="HC513">
        <v>0</v>
      </c>
      <c r="HD513">
        <v>0</v>
      </c>
      <c r="HE513">
        <v>0</v>
      </c>
      <c r="HF513">
        <v>0</v>
      </c>
      <c r="HG513">
        <v>0</v>
      </c>
      <c r="HH513">
        <v>0</v>
      </c>
      <c r="HI513">
        <v>1</v>
      </c>
      <c r="HJ513">
        <v>0</v>
      </c>
      <c r="HK513">
        <v>0</v>
      </c>
      <c r="HL513">
        <v>0</v>
      </c>
      <c r="HM513">
        <v>0</v>
      </c>
      <c r="HN513">
        <v>0</v>
      </c>
      <c r="HO513">
        <v>0</v>
      </c>
      <c r="HP513">
        <v>0</v>
      </c>
      <c r="HQ513">
        <v>0</v>
      </c>
      <c r="HR513">
        <v>0</v>
      </c>
      <c r="HS513">
        <v>3</v>
      </c>
      <c r="HT513">
        <v>2</v>
      </c>
      <c r="HU513">
        <v>2</v>
      </c>
      <c r="HV513">
        <v>0</v>
      </c>
      <c r="HW513">
        <v>0</v>
      </c>
      <c r="HX513">
        <v>0</v>
      </c>
      <c r="HY513">
        <v>0</v>
      </c>
      <c r="HZ513">
        <v>0</v>
      </c>
      <c r="IA513">
        <v>0</v>
      </c>
      <c r="IB513">
        <v>0</v>
      </c>
      <c r="IC513">
        <v>0</v>
      </c>
      <c r="ID513">
        <v>0</v>
      </c>
      <c r="IE513">
        <v>0</v>
      </c>
      <c r="IF513">
        <v>0</v>
      </c>
      <c r="IG513">
        <v>0</v>
      </c>
      <c r="IH513">
        <v>2</v>
      </c>
    </row>
    <row r="514" spans="1:242">
      <c r="A514" t="s">
        <v>375</v>
      </c>
      <c r="B514" t="s">
        <v>374</v>
      </c>
      <c r="C514" t="str">
        <f>"081105"</f>
        <v>081105</v>
      </c>
      <c r="D514" t="s">
        <v>373</v>
      </c>
      <c r="E514">
        <v>4</v>
      </c>
      <c r="F514">
        <v>400</v>
      </c>
      <c r="G514">
        <v>310</v>
      </c>
      <c r="H514">
        <v>200</v>
      </c>
      <c r="I514">
        <v>110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110</v>
      </c>
      <c r="T514">
        <v>0</v>
      </c>
      <c r="U514">
        <v>0</v>
      </c>
      <c r="V514">
        <v>110</v>
      </c>
      <c r="W514">
        <v>11</v>
      </c>
      <c r="X514">
        <v>7</v>
      </c>
      <c r="Y514">
        <v>4</v>
      </c>
      <c r="Z514">
        <v>0</v>
      </c>
      <c r="AA514">
        <v>99</v>
      </c>
      <c r="AB514">
        <v>38</v>
      </c>
      <c r="AC514">
        <v>4</v>
      </c>
      <c r="AD514">
        <v>3</v>
      </c>
      <c r="AE514">
        <v>10</v>
      </c>
      <c r="AF514">
        <v>0</v>
      </c>
      <c r="AG514">
        <v>7</v>
      </c>
      <c r="AH514">
        <v>2</v>
      </c>
      <c r="AI514">
        <v>1</v>
      </c>
      <c r="AJ514">
        <v>0</v>
      </c>
      <c r="AK514">
        <v>1</v>
      </c>
      <c r="AL514">
        <v>0</v>
      </c>
      <c r="AM514">
        <v>1</v>
      </c>
      <c r="AN514">
        <v>1</v>
      </c>
      <c r="AO514">
        <v>1</v>
      </c>
      <c r="AP514">
        <v>1</v>
      </c>
      <c r="AQ514">
        <v>0</v>
      </c>
      <c r="AR514">
        <v>1</v>
      </c>
      <c r="AS514">
        <v>0</v>
      </c>
      <c r="AT514">
        <v>1</v>
      </c>
      <c r="AU514">
        <v>0</v>
      </c>
      <c r="AV514">
        <v>0</v>
      </c>
      <c r="AW514">
        <v>1</v>
      </c>
      <c r="AX514">
        <v>1</v>
      </c>
      <c r="AY514">
        <v>0</v>
      </c>
      <c r="AZ514">
        <v>2</v>
      </c>
      <c r="BA514">
        <v>38</v>
      </c>
      <c r="BB514">
        <v>23</v>
      </c>
      <c r="BC514">
        <v>8</v>
      </c>
      <c r="BD514">
        <v>5</v>
      </c>
      <c r="BE514">
        <v>0</v>
      </c>
      <c r="BF514">
        <v>1</v>
      </c>
      <c r="BG514">
        <v>3</v>
      </c>
      <c r="BH514">
        <v>0</v>
      </c>
      <c r="BI514">
        <v>0</v>
      </c>
      <c r="BJ514">
        <v>0</v>
      </c>
      <c r="BK514">
        <v>0</v>
      </c>
      <c r="BL514">
        <v>1</v>
      </c>
      <c r="BM514">
        <v>1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1</v>
      </c>
      <c r="BT514">
        <v>0</v>
      </c>
      <c r="BU514">
        <v>0</v>
      </c>
      <c r="BV514">
        <v>1</v>
      </c>
      <c r="BW514">
        <v>0</v>
      </c>
      <c r="BX514">
        <v>1</v>
      </c>
      <c r="BY514">
        <v>1</v>
      </c>
      <c r="BZ514">
        <v>0</v>
      </c>
      <c r="CA514">
        <v>23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1</v>
      </c>
      <c r="CU514">
        <v>1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1</v>
      </c>
      <c r="DT514">
        <v>5</v>
      </c>
      <c r="DU514">
        <v>0</v>
      </c>
      <c r="DV514">
        <v>5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5</v>
      </c>
      <c r="ET514">
        <v>2</v>
      </c>
      <c r="EU514">
        <v>0</v>
      </c>
      <c r="EV514">
        <v>0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</v>
      </c>
      <c r="FK514">
        <v>0</v>
      </c>
      <c r="FL514">
        <v>1</v>
      </c>
      <c r="FM514">
        <v>0</v>
      </c>
      <c r="FN514">
        <v>0</v>
      </c>
      <c r="FO514">
        <v>0</v>
      </c>
      <c r="FP514">
        <v>0</v>
      </c>
      <c r="FQ514">
        <v>1</v>
      </c>
      <c r="FR514">
        <v>0</v>
      </c>
      <c r="FS514">
        <v>2</v>
      </c>
      <c r="FT514">
        <v>21</v>
      </c>
      <c r="FU514">
        <v>3</v>
      </c>
      <c r="FV514">
        <v>0</v>
      </c>
      <c r="FW514">
        <v>1</v>
      </c>
      <c r="FX514">
        <v>1</v>
      </c>
      <c r="FY514">
        <v>0</v>
      </c>
      <c r="FZ514">
        <v>4</v>
      </c>
      <c r="GA514">
        <v>2</v>
      </c>
      <c r="GB514">
        <v>2</v>
      </c>
      <c r="GC514">
        <v>1</v>
      </c>
      <c r="GD514">
        <v>0</v>
      </c>
      <c r="GE514">
        <v>0</v>
      </c>
      <c r="GF514">
        <v>0</v>
      </c>
      <c r="GG514">
        <v>2</v>
      </c>
      <c r="GH514">
        <v>2</v>
      </c>
      <c r="GI514">
        <v>0</v>
      </c>
      <c r="GJ514">
        <v>0</v>
      </c>
      <c r="GK514">
        <v>0</v>
      </c>
      <c r="GL514">
        <v>0</v>
      </c>
      <c r="GM514">
        <v>0</v>
      </c>
      <c r="GN514">
        <v>0</v>
      </c>
      <c r="GO514">
        <v>0</v>
      </c>
      <c r="GP514">
        <v>2</v>
      </c>
      <c r="GQ514">
        <v>0</v>
      </c>
      <c r="GR514">
        <v>1</v>
      </c>
      <c r="GS514">
        <v>21</v>
      </c>
      <c r="GT514">
        <v>9</v>
      </c>
      <c r="GU514">
        <v>5</v>
      </c>
      <c r="GV514">
        <v>0</v>
      </c>
      <c r="GW514">
        <v>2</v>
      </c>
      <c r="GX514">
        <v>0</v>
      </c>
      <c r="GY514">
        <v>0</v>
      </c>
      <c r="GZ514">
        <v>0</v>
      </c>
      <c r="HA514">
        <v>0</v>
      </c>
      <c r="HB514">
        <v>0</v>
      </c>
      <c r="HC514">
        <v>0</v>
      </c>
      <c r="HD514">
        <v>0</v>
      </c>
      <c r="HE514">
        <v>1</v>
      </c>
      <c r="HF514">
        <v>0</v>
      </c>
      <c r="HG514">
        <v>0</v>
      </c>
      <c r="HH514">
        <v>0</v>
      </c>
      <c r="HI514">
        <v>0</v>
      </c>
      <c r="HJ514">
        <v>0</v>
      </c>
      <c r="HK514">
        <v>0</v>
      </c>
      <c r="HL514">
        <v>0</v>
      </c>
      <c r="HM514">
        <v>0</v>
      </c>
      <c r="HN514">
        <v>0</v>
      </c>
      <c r="HO514">
        <v>0</v>
      </c>
      <c r="HP514">
        <v>0</v>
      </c>
      <c r="HQ514">
        <v>0</v>
      </c>
      <c r="HR514">
        <v>1</v>
      </c>
      <c r="HS514">
        <v>9</v>
      </c>
      <c r="HT514">
        <v>0</v>
      </c>
      <c r="HU514">
        <v>0</v>
      </c>
      <c r="HV514">
        <v>0</v>
      </c>
      <c r="HW514">
        <v>0</v>
      </c>
      <c r="HX514">
        <v>0</v>
      </c>
      <c r="HY514">
        <v>0</v>
      </c>
      <c r="HZ514">
        <v>0</v>
      </c>
      <c r="IA514">
        <v>0</v>
      </c>
      <c r="IB514">
        <v>0</v>
      </c>
      <c r="IC514">
        <v>0</v>
      </c>
      <c r="ID514">
        <v>0</v>
      </c>
      <c r="IE514">
        <v>0</v>
      </c>
      <c r="IF514">
        <v>0</v>
      </c>
      <c r="IG514">
        <v>0</v>
      </c>
      <c r="IH514">
        <v>0</v>
      </c>
    </row>
    <row r="515" spans="1:242">
      <c r="A515" t="s">
        <v>372</v>
      </c>
      <c r="B515" t="s">
        <v>351</v>
      </c>
      <c r="C515" t="str">
        <f>"081106"</f>
        <v>081106</v>
      </c>
      <c r="D515" t="s">
        <v>371</v>
      </c>
      <c r="E515">
        <v>1</v>
      </c>
      <c r="F515">
        <v>2042</v>
      </c>
      <c r="G515">
        <v>1560</v>
      </c>
      <c r="H515">
        <v>817</v>
      </c>
      <c r="I515">
        <v>743</v>
      </c>
      <c r="J515">
        <v>0</v>
      </c>
      <c r="K515">
        <v>10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743</v>
      </c>
      <c r="T515">
        <v>0</v>
      </c>
      <c r="U515">
        <v>0</v>
      </c>
      <c r="V515">
        <v>743</v>
      </c>
      <c r="W515">
        <v>32</v>
      </c>
      <c r="X515">
        <v>27</v>
      </c>
      <c r="Y515">
        <v>3</v>
      </c>
      <c r="Z515">
        <v>0</v>
      </c>
      <c r="AA515">
        <v>711</v>
      </c>
      <c r="AB515">
        <v>219</v>
      </c>
      <c r="AC515">
        <v>46</v>
      </c>
      <c r="AD515">
        <v>24</v>
      </c>
      <c r="AE515">
        <v>13</v>
      </c>
      <c r="AF515">
        <v>21</v>
      </c>
      <c r="AG515">
        <v>5</v>
      </c>
      <c r="AH515">
        <v>3</v>
      </c>
      <c r="AI515">
        <v>1</v>
      </c>
      <c r="AJ515">
        <v>1</v>
      </c>
      <c r="AK515">
        <v>5</v>
      </c>
      <c r="AL515">
        <v>0</v>
      </c>
      <c r="AM515">
        <v>3</v>
      </c>
      <c r="AN515">
        <v>2</v>
      </c>
      <c r="AO515">
        <v>2</v>
      </c>
      <c r="AP515">
        <v>1</v>
      </c>
      <c r="AQ515">
        <v>1</v>
      </c>
      <c r="AR515">
        <v>2</v>
      </c>
      <c r="AS515">
        <v>1</v>
      </c>
      <c r="AT515">
        <v>61</v>
      </c>
      <c r="AU515">
        <v>1</v>
      </c>
      <c r="AV515">
        <v>0</v>
      </c>
      <c r="AW515">
        <v>0</v>
      </c>
      <c r="AX515">
        <v>0</v>
      </c>
      <c r="AY515">
        <v>0</v>
      </c>
      <c r="AZ515">
        <v>26</v>
      </c>
      <c r="BA515">
        <v>219</v>
      </c>
      <c r="BB515">
        <v>168</v>
      </c>
      <c r="BC515">
        <v>58</v>
      </c>
      <c r="BD515">
        <v>61</v>
      </c>
      <c r="BE515">
        <v>7</v>
      </c>
      <c r="BF515">
        <v>4</v>
      </c>
      <c r="BG515">
        <v>5</v>
      </c>
      <c r="BH515">
        <v>0</v>
      </c>
      <c r="BI515">
        <v>2</v>
      </c>
      <c r="BJ515">
        <v>2</v>
      </c>
      <c r="BK515">
        <v>0</v>
      </c>
      <c r="BL515">
        <v>0</v>
      </c>
      <c r="BM515">
        <v>2</v>
      </c>
      <c r="BN515">
        <v>2</v>
      </c>
      <c r="BO515">
        <v>2</v>
      </c>
      <c r="BP515">
        <v>4</v>
      </c>
      <c r="BQ515">
        <v>1</v>
      </c>
      <c r="BR515">
        <v>0</v>
      </c>
      <c r="BS515">
        <v>2</v>
      </c>
      <c r="BT515">
        <v>6</v>
      </c>
      <c r="BU515">
        <v>1</v>
      </c>
      <c r="BV515">
        <v>4</v>
      </c>
      <c r="BW515">
        <v>1</v>
      </c>
      <c r="BX515">
        <v>2</v>
      </c>
      <c r="BY515">
        <v>0</v>
      </c>
      <c r="BZ515">
        <v>2</v>
      </c>
      <c r="CA515">
        <v>168</v>
      </c>
      <c r="CB515">
        <v>36</v>
      </c>
      <c r="CC515">
        <v>15</v>
      </c>
      <c r="CD515">
        <v>6</v>
      </c>
      <c r="CE515">
        <v>1</v>
      </c>
      <c r="CF515">
        <v>3</v>
      </c>
      <c r="CG515">
        <v>3</v>
      </c>
      <c r="CH515">
        <v>0</v>
      </c>
      <c r="CI515">
        <v>0</v>
      </c>
      <c r="CJ515">
        <v>2</v>
      </c>
      <c r="CK515">
        <v>1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2</v>
      </c>
      <c r="CR515">
        <v>3</v>
      </c>
      <c r="CS515">
        <v>36</v>
      </c>
      <c r="CT515">
        <v>53</v>
      </c>
      <c r="CU515">
        <v>15</v>
      </c>
      <c r="CV515">
        <v>1</v>
      </c>
      <c r="CW515">
        <v>3</v>
      </c>
      <c r="CX515">
        <v>1</v>
      </c>
      <c r="CY515">
        <v>0</v>
      </c>
      <c r="CZ515">
        <v>1</v>
      </c>
      <c r="DA515">
        <v>0</v>
      </c>
      <c r="DB515">
        <v>0</v>
      </c>
      <c r="DC515">
        <v>0</v>
      </c>
      <c r="DD515">
        <v>2</v>
      </c>
      <c r="DE515">
        <v>0</v>
      </c>
      <c r="DF515">
        <v>0</v>
      </c>
      <c r="DG515">
        <v>0</v>
      </c>
      <c r="DH515">
        <v>26</v>
      </c>
      <c r="DI515">
        <v>1</v>
      </c>
      <c r="DJ515">
        <v>0</v>
      </c>
      <c r="DK515">
        <v>0</v>
      </c>
      <c r="DL515">
        <v>0</v>
      </c>
      <c r="DM515">
        <v>2</v>
      </c>
      <c r="DN515">
        <v>0</v>
      </c>
      <c r="DO515">
        <v>0</v>
      </c>
      <c r="DP515">
        <v>0</v>
      </c>
      <c r="DQ515">
        <v>0</v>
      </c>
      <c r="DR515">
        <v>1</v>
      </c>
      <c r="DS515">
        <v>53</v>
      </c>
      <c r="DT515">
        <v>18</v>
      </c>
      <c r="DU515">
        <v>5</v>
      </c>
      <c r="DV515">
        <v>4</v>
      </c>
      <c r="DW515">
        <v>0</v>
      </c>
      <c r="DX515">
        <v>2</v>
      </c>
      <c r="DY515">
        <v>1</v>
      </c>
      <c r="DZ515">
        <v>0</v>
      </c>
      <c r="EA515">
        <v>0</v>
      </c>
      <c r="EB515">
        <v>1</v>
      </c>
      <c r="EC515">
        <v>1</v>
      </c>
      <c r="ED515">
        <v>0</v>
      </c>
      <c r="EE515">
        <v>0</v>
      </c>
      <c r="EF515">
        <v>1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1</v>
      </c>
      <c r="EM515">
        <v>0</v>
      </c>
      <c r="EN515">
        <v>1</v>
      </c>
      <c r="EO515">
        <v>1</v>
      </c>
      <c r="EP515">
        <v>0</v>
      </c>
      <c r="EQ515">
        <v>0</v>
      </c>
      <c r="ER515">
        <v>0</v>
      </c>
      <c r="ES515">
        <v>18</v>
      </c>
      <c r="ET515">
        <v>84</v>
      </c>
      <c r="EU515">
        <v>19</v>
      </c>
      <c r="EV515">
        <v>6</v>
      </c>
      <c r="EW515">
        <v>2</v>
      </c>
      <c r="EX515">
        <v>0</v>
      </c>
      <c r="EY515">
        <v>4</v>
      </c>
      <c r="EZ515">
        <v>0</v>
      </c>
      <c r="FA515">
        <v>17</v>
      </c>
      <c r="FB515">
        <v>0</v>
      </c>
      <c r="FC515">
        <v>0</v>
      </c>
      <c r="FD515">
        <v>1</v>
      </c>
      <c r="FE515">
        <v>2</v>
      </c>
      <c r="FF515">
        <v>2</v>
      </c>
      <c r="FG515">
        <v>0</v>
      </c>
      <c r="FH515">
        <v>0</v>
      </c>
      <c r="FI515">
        <v>1</v>
      </c>
      <c r="FJ515">
        <v>2</v>
      </c>
      <c r="FK515">
        <v>0</v>
      </c>
      <c r="FL515">
        <v>24</v>
      </c>
      <c r="FM515">
        <v>0</v>
      </c>
      <c r="FN515">
        <v>1</v>
      </c>
      <c r="FO515">
        <v>0</v>
      </c>
      <c r="FP515">
        <v>2</v>
      </c>
      <c r="FQ515">
        <v>0</v>
      </c>
      <c r="FR515">
        <v>1</v>
      </c>
      <c r="FS515">
        <v>84</v>
      </c>
      <c r="FT515">
        <v>79</v>
      </c>
      <c r="FU515">
        <v>27</v>
      </c>
      <c r="FV515">
        <v>5</v>
      </c>
      <c r="FW515">
        <v>3</v>
      </c>
      <c r="FX515">
        <v>2</v>
      </c>
      <c r="FY515">
        <v>0</v>
      </c>
      <c r="FZ515">
        <v>8</v>
      </c>
      <c r="GA515">
        <v>4</v>
      </c>
      <c r="GB515">
        <v>6</v>
      </c>
      <c r="GC515">
        <v>0</v>
      </c>
      <c r="GD515">
        <v>0</v>
      </c>
      <c r="GE515">
        <v>0</v>
      </c>
      <c r="GF515">
        <v>3</v>
      </c>
      <c r="GG515">
        <v>4</v>
      </c>
      <c r="GH515">
        <v>0</v>
      </c>
      <c r="GI515">
        <v>3</v>
      </c>
      <c r="GJ515">
        <v>2</v>
      </c>
      <c r="GK515">
        <v>1</v>
      </c>
      <c r="GL515">
        <v>2</v>
      </c>
      <c r="GM515">
        <v>1</v>
      </c>
      <c r="GN515">
        <v>2</v>
      </c>
      <c r="GO515">
        <v>1</v>
      </c>
      <c r="GP515">
        <v>1</v>
      </c>
      <c r="GQ515">
        <v>0</v>
      </c>
      <c r="GR515">
        <v>4</v>
      </c>
      <c r="GS515">
        <v>79</v>
      </c>
      <c r="GT515">
        <v>47</v>
      </c>
      <c r="GU515">
        <v>18</v>
      </c>
      <c r="GV515">
        <v>3</v>
      </c>
      <c r="GW515">
        <v>3</v>
      </c>
      <c r="GX515">
        <v>1</v>
      </c>
      <c r="GY515">
        <v>0</v>
      </c>
      <c r="GZ515">
        <v>0</v>
      </c>
      <c r="HA515">
        <v>1</v>
      </c>
      <c r="HB515">
        <v>2</v>
      </c>
      <c r="HC515">
        <v>0</v>
      </c>
      <c r="HD515">
        <v>0</v>
      </c>
      <c r="HE515">
        <v>0</v>
      </c>
      <c r="HF515">
        <v>1</v>
      </c>
      <c r="HG515">
        <v>0</v>
      </c>
      <c r="HH515">
        <v>3</v>
      </c>
      <c r="HI515">
        <v>0</v>
      </c>
      <c r="HJ515">
        <v>0</v>
      </c>
      <c r="HK515">
        <v>0</v>
      </c>
      <c r="HL515">
        <v>0</v>
      </c>
      <c r="HM515">
        <v>3</v>
      </c>
      <c r="HN515">
        <v>0</v>
      </c>
      <c r="HO515">
        <v>4</v>
      </c>
      <c r="HP515">
        <v>0</v>
      </c>
      <c r="HQ515">
        <v>2</v>
      </c>
      <c r="HR515">
        <v>6</v>
      </c>
      <c r="HS515">
        <v>47</v>
      </c>
      <c r="HT515">
        <v>7</v>
      </c>
      <c r="HU515">
        <v>1</v>
      </c>
      <c r="HV515">
        <v>2</v>
      </c>
      <c r="HW515">
        <v>0</v>
      </c>
      <c r="HX515">
        <v>0</v>
      </c>
      <c r="HY515">
        <v>0</v>
      </c>
      <c r="HZ515">
        <v>0</v>
      </c>
      <c r="IA515">
        <v>1</v>
      </c>
      <c r="IB515">
        <v>0</v>
      </c>
      <c r="IC515">
        <v>2</v>
      </c>
      <c r="ID515">
        <v>0</v>
      </c>
      <c r="IE515">
        <v>0</v>
      </c>
      <c r="IF515">
        <v>0</v>
      </c>
      <c r="IG515">
        <v>1</v>
      </c>
      <c r="IH515">
        <v>7</v>
      </c>
    </row>
    <row r="516" spans="1:242">
      <c r="A516" t="s">
        <v>370</v>
      </c>
      <c r="B516" t="s">
        <v>351</v>
      </c>
      <c r="C516" t="str">
        <f>"081106"</f>
        <v>081106</v>
      </c>
      <c r="D516" t="s">
        <v>278</v>
      </c>
      <c r="E516">
        <v>2</v>
      </c>
      <c r="F516">
        <v>1159</v>
      </c>
      <c r="G516">
        <v>890</v>
      </c>
      <c r="H516">
        <v>504</v>
      </c>
      <c r="I516">
        <v>386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386</v>
      </c>
      <c r="T516">
        <v>0</v>
      </c>
      <c r="U516">
        <v>0</v>
      </c>
      <c r="V516">
        <v>386</v>
      </c>
      <c r="W516">
        <v>13</v>
      </c>
      <c r="X516">
        <v>10</v>
      </c>
      <c r="Y516">
        <v>3</v>
      </c>
      <c r="Z516">
        <v>0</v>
      </c>
      <c r="AA516">
        <v>373</v>
      </c>
      <c r="AB516">
        <v>91</v>
      </c>
      <c r="AC516">
        <v>13</v>
      </c>
      <c r="AD516">
        <v>9</v>
      </c>
      <c r="AE516">
        <v>6</v>
      </c>
      <c r="AF516">
        <v>2</v>
      </c>
      <c r="AG516">
        <v>0</v>
      </c>
      <c r="AH516">
        <v>3</v>
      </c>
      <c r="AI516">
        <v>2</v>
      </c>
      <c r="AJ516">
        <v>1</v>
      </c>
      <c r="AK516">
        <v>1</v>
      </c>
      <c r="AL516">
        <v>2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1</v>
      </c>
      <c r="AS516">
        <v>1</v>
      </c>
      <c r="AT516">
        <v>31</v>
      </c>
      <c r="AU516">
        <v>0</v>
      </c>
      <c r="AV516">
        <v>0</v>
      </c>
      <c r="AW516">
        <v>0</v>
      </c>
      <c r="AX516">
        <v>0</v>
      </c>
      <c r="AY516">
        <v>1</v>
      </c>
      <c r="AZ516">
        <v>18</v>
      </c>
      <c r="BA516">
        <v>91</v>
      </c>
      <c r="BB516">
        <v>108</v>
      </c>
      <c r="BC516">
        <v>45</v>
      </c>
      <c r="BD516">
        <v>33</v>
      </c>
      <c r="BE516">
        <v>1</v>
      </c>
      <c r="BF516">
        <v>2</v>
      </c>
      <c r="BG516">
        <v>2</v>
      </c>
      <c r="BH516">
        <v>0</v>
      </c>
      <c r="BI516">
        <v>0</v>
      </c>
      <c r="BJ516">
        <v>2</v>
      </c>
      <c r="BK516">
        <v>0</v>
      </c>
      <c r="BL516">
        <v>3</v>
      </c>
      <c r="BM516">
        <v>0</v>
      </c>
      <c r="BN516">
        <v>3</v>
      </c>
      <c r="BO516">
        <v>2</v>
      </c>
      <c r="BP516">
        <v>0</v>
      </c>
      <c r="BQ516">
        <v>0</v>
      </c>
      <c r="BR516">
        <v>0</v>
      </c>
      <c r="BS516">
        <v>0</v>
      </c>
      <c r="BT516">
        <v>2</v>
      </c>
      <c r="BU516">
        <v>5</v>
      </c>
      <c r="BV516">
        <v>2</v>
      </c>
      <c r="BW516">
        <v>4</v>
      </c>
      <c r="BX516">
        <v>0</v>
      </c>
      <c r="BY516">
        <v>0</v>
      </c>
      <c r="BZ516">
        <v>2</v>
      </c>
      <c r="CA516">
        <v>108</v>
      </c>
      <c r="CB516">
        <v>11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0</v>
      </c>
      <c r="CJ516">
        <v>1</v>
      </c>
      <c r="CK516">
        <v>1</v>
      </c>
      <c r="CL516">
        <v>0</v>
      </c>
      <c r="CM516">
        <v>0</v>
      </c>
      <c r="CN516">
        <v>0</v>
      </c>
      <c r="CO516">
        <v>1</v>
      </c>
      <c r="CP516">
        <v>0</v>
      </c>
      <c r="CQ516">
        <v>1</v>
      </c>
      <c r="CR516">
        <v>0</v>
      </c>
      <c r="CS516">
        <v>11</v>
      </c>
      <c r="CT516">
        <v>52</v>
      </c>
      <c r="CU516">
        <v>20</v>
      </c>
      <c r="CV516">
        <v>1</v>
      </c>
      <c r="CW516">
        <v>1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2</v>
      </c>
      <c r="DE516">
        <v>0</v>
      </c>
      <c r="DF516">
        <v>0</v>
      </c>
      <c r="DG516">
        <v>0</v>
      </c>
      <c r="DH516">
        <v>25</v>
      </c>
      <c r="DI516">
        <v>0</v>
      </c>
      <c r="DJ516">
        <v>0</v>
      </c>
      <c r="DK516">
        <v>0</v>
      </c>
      <c r="DL516">
        <v>1</v>
      </c>
      <c r="DM516">
        <v>1</v>
      </c>
      <c r="DN516">
        <v>0</v>
      </c>
      <c r="DO516">
        <v>1</v>
      </c>
      <c r="DP516">
        <v>0</v>
      </c>
      <c r="DQ516">
        <v>0</v>
      </c>
      <c r="DR516">
        <v>0</v>
      </c>
      <c r="DS516">
        <v>52</v>
      </c>
      <c r="DT516">
        <v>9</v>
      </c>
      <c r="DU516">
        <v>1</v>
      </c>
      <c r="DV516">
        <v>5</v>
      </c>
      <c r="DW516">
        <v>1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2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9</v>
      </c>
      <c r="ET516">
        <v>47</v>
      </c>
      <c r="EU516">
        <v>9</v>
      </c>
      <c r="EV516">
        <v>7</v>
      </c>
      <c r="EW516">
        <v>0</v>
      </c>
      <c r="EX516">
        <v>0</v>
      </c>
      <c r="EY516">
        <v>0</v>
      </c>
      <c r="EZ516">
        <v>0</v>
      </c>
      <c r="FA516">
        <v>8</v>
      </c>
      <c r="FB516">
        <v>0</v>
      </c>
      <c r="FC516">
        <v>0</v>
      </c>
      <c r="FD516">
        <v>5</v>
      </c>
      <c r="FE516">
        <v>0</v>
      </c>
      <c r="FF516">
        <v>0</v>
      </c>
      <c r="FG516">
        <v>3</v>
      </c>
      <c r="FH516">
        <v>0</v>
      </c>
      <c r="FI516">
        <v>0</v>
      </c>
      <c r="FJ516">
        <v>0</v>
      </c>
      <c r="FK516">
        <v>0</v>
      </c>
      <c r="FL516">
        <v>14</v>
      </c>
      <c r="FM516">
        <v>0</v>
      </c>
      <c r="FN516">
        <v>0</v>
      </c>
      <c r="FO516">
        <v>0</v>
      </c>
      <c r="FP516">
        <v>0</v>
      </c>
      <c r="FQ516">
        <v>0</v>
      </c>
      <c r="FR516">
        <v>1</v>
      </c>
      <c r="FS516">
        <v>47</v>
      </c>
      <c r="FT516">
        <v>33</v>
      </c>
      <c r="FU516">
        <v>8</v>
      </c>
      <c r="FV516">
        <v>1</v>
      </c>
      <c r="FW516">
        <v>1</v>
      </c>
      <c r="FX516">
        <v>1</v>
      </c>
      <c r="FY516">
        <v>0</v>
      </c>
      <c r="FZ516">
        <v>3</v>
      </c>
      <c r="GA516">
        <v>1</v>
      </c>
      <c r="GB516">
        <v>5</v>
      </c>
      <c r="GC516">
        <v>0</v>
      </c>
      <c r="GD516">
        <v>1</v>
      </c>
      <c r="GE516">
        <v>1</v>
      </c>
      <c r="GF516">
        <v>2</v>
      </c>
      <c r="GG516">
        <v>0</v>
      </c>
      <c r="GH516">
        <v>0</v>
      </c>
      <c r="GI516">
        <v>3</v>
      </c>
      <c r="GJ516">
        <v>0</v>
      </c>
      <c r="GK516">
        <v>0</v>
      </c>
      <c r="GL516">
        <v>0</v>
      </c>
      <c r="GM516">
        <v>0</v>
      </c>
      <c r="GN516">
        <v>2</v>
      </c>
      <c r="GO516">
        <v>1</v>
      </c>
      <c r="GP516">
        <v>0</v>
      </c>
      <c r="GQ516">
        <v>2</v>
      </c>
      <c r="GR516">
        <v>1</v>
      </c>
      <c r="GS516">
        <v>33</v>
      </c>
      <c r="GT516">
        <v>19</v>
      </c>
      <c r="GU516">
        <v>6</v>
      </c>
      <c r="GV516">
        <v>1</v>
      </c>
      <c r="GW516">
        <v>2</v>
      </c>
      <c r="GX516">
        <v>1</v>
      </c>
      <c r="GY516">
        <v>0</v>
      </c>
      <c r="GZ516">
        <v>0</v>
      </c>
      <c r="HA516">
        <v>0</v>
      </c>
      <c r="HB516">
        <v>1</v>
      </c>
      <c r="HC516">
        <v>0</v>
      </c>
      <c r="HD516">
        <v>0</v>
      </c>
      <c r="HE516">
        <v>0</v>
      </c>
      <c r="HF516">
        <v>1</v>
      </c>
      <c r="HG516">
        <v>0</v>
      </c>
      <c r="HH516">
        <v>1</v>
      </c>
      <c r="HI516">
        <v>2</v>
      </c>
      <c r="HJ516">
        <v>0</v>
      </c>
      <c r="HK516">
        <v>0</v>
      </c>
      <c r="HL516">
        <v>0</v>
      </c>
      <c r="HM516">
        <v>1</v>
      </c>
      <c r="HN516">
        <v>0</v>
      </c>
      <c r="HO516">
        <v>0</v>
      </c>
      <c r="HP516">
        <v>0</v>
      </c>
      <c r="HQ516">
        <v>0</v>
      </c>
      <c r="HR516">
        <v>3</v>
      </c>
      <c r="HS516">
        <v>19</v>
      </c>
      <c r="HT516">
        <v>3</v>
      </c>
      <c r="HU516">
        <v>2</v>
      </c>
      <c r="HV516">
        <v>0</v>
      </c>
      <c r="HW516">
        <v>1</v>
      </c>
      <c r="HX516">
        <v>0</v>
      </c>
      <c r="HY516">
        <v>0</v>
      </c>
      <c r="HZ516">
        <v>0</v>
      </c>
      <c r="IA516">
        <v>0</v>
      </c>
      <c r="IB516">
        <v>0</v>
      </c>
      <c r="IC516">
        <v>0</v>
      </c>
      <c r="ID516">
        <v>0</v>
      </c>
      <c r="IE516">
        <v>0</v>
      </c>
      <c r="IF516">
        <v>0</v>
      </c>
      <c r="IG516">
        <v>0</v>
      </c>
      <c r="IH516">
        <v>3</v>
      </c>
    </row>
    <row r="517" spans="1:242">
      <c r="A517" t="s">
        <v>369</v>
      </c>
      <c r="B517" t="s">
        <v>351</v>
      </c>
      <c r="C517" t="str">
        <f>"081106"</f>
        <v>081106</v>
      </c>
      <c r="D517" t="s">
        <v>368</v>
      </c>
      <c r="E517">
        <v>3</v>
      </c>
      <c r="F517">
        <v>2076</v>
      </c>
      <c r="G517">
        <v>1600</v>
      </c>
      <c r="H517">
        <v>715</v>
      </c>
      <c r="I517">
        <v>885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884</v>
      </c>
      <c r="T517">
        <v>0</v>
      </c>
      <c r="U517">
        <v>0</v>
      </c>
      <c r="V517">
        <v>884</v>
      </c>
      <c r="W517">
        <v>29</v>
      </c>
      <c r="X517">
        <v>20</v>
      </c>
      <c r="Y517">
        <v>9</v>
      </c>
      <c r="Z517">
        <v>0</v>
      </c>
      <c r="AA517">
        <v>855</v>
      </c>
      <c r="AB517">
        <v>238</v>
      </c>
      <c r="AC517">
        <v>25</v>
      </c>
      <c r="AD517">
        <v>24</v>
      </c>
      <c r="AE517">
        <v>39</v>
      </c>
      <c r="AF517">
        <v>4</v>
      </c>
      <c r="AG517">
        <v>13</v>
      </c>
      <c r="AH517">
        <v>2</v>
      </c>
      <c r="AI517">
        <v>5</v>
      </c>
      <c r="AJ517">
        <v>3</v>
      </c>
      <c r="AK517">
        <v>4</v>
      </c>
      <c r="AL517">
        <v>0</v>
      </c>
      <c r="AM517">
        <v>4</v>
      </c>
      <c r="AN517">
        <v>1</v>
      </c>
      <c r="AO517">
        <v>1</v>
      </c>
      <c r="AP517">
        <v>0</v>
      </c>
      <c r="AQ517">
        <v>0</v>
      </c>
      <c r="AR517">
        <v>1</v>
      </c>
      <c r="AS517">
        <v>2</v>
      </c>
      <c r="AT517">
        <v>84</v>
      </c>
      <c r="AU517">
        <v>1</v>
      </c>
      <c r="AV517">
        <v>0</v>
      </c>
      <c r="AW517">
        <v>1</v>
      </c>
      <c r="AX517">
        <v>0</v>
      </c>
      <c r="AY517">
        <v>0</v>
      </c>
      <c r="AZ517">
        <v>24</v>
      </c>
      <c r="BA517">
        <v>238</v>
      </c>
      <c r="BB517">
        <v>230</v>
      </c>
      <c r="BC517">
        <v>86</v>
      </c>
      <c r="BD517">
        <v>86</v>
      </c>
      <c r="BE517">
        <v>6</v>
      </c>
      <c r="BF517">
        <v>11</v>
      </c>
      <c r="BG517">
        <v>10</v>
      </c>
      <c r="BH517">
        <v>0</v>
      </c>
      <c r="BI517">
        <v>1</v>
      </c>
      <c r="BJ517">
        <v>1</v>
      </c>
      <c r="BK517">
        <v>1</v>
      </c>
      <c r="BL517">
        <v>3</v>
      </c>
      <c r="BM517">
        <v>4</v>
      </c>
      <c r="BN517">
        <v>1</v>
      </c>
      <c r="BO517">
        <v>1</v>
      </c>
      <c r="BP517">
        <v>3</v>
      </c>
      <c r="BQ517">
        <v>1</v>
      </c>
      <c r="BR517">
        <v>1</v>
      </c>
      <c r="BS517">
        <v>3</v>
      </c>
      <c r="BT517">
        <v>1</v>
      </c>
      <c r="BU517">
        <v>2</v>
      </c>
      <c r="BV517">
        <v>2</v>
      </c>
      <c r="BW517">
        <v>4</v>
      </c>
      <c r="BX517">
        <v>0</v>
      </c>
      <c r="BY517">
        <v>0</v>
      </c>
      <c r="BZ517">
        <v>2</v>
      </c>
      <c r="CA517">
        <v>230</v>
      </c>
      <c r="CB517">
        <v>30</v>
      </c>
      <c r="CC517">
        <v>16</v>
      </c>
      <c r="CD517">
        <v>3</v>
      </c>
      <c r="CE517">
        <v>0</v>
      </c>
      <c r="CF517">
        <v>1</v>
      </c>
      <c r="CG517">
        <v>3</v>
      </c>
      <c r="CH517">
        <v>3</v>
      </c>
      <c r="CI517">
        <v>0</v>
      </c>
      <c r="CJ517">
        <v>2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1</v>
      </c>
      <c r="CR517">
        <v>1</v>
      </c>
      <c r="CS517">
        <v>30</v>
      </c>
      <c r="CT517">
        <v>56</v>
      </c>
      <c r="CU517">
        <v>20</v>
      </c>
      <c r="CV517">
        <v>1</v>
      </c>
      <c r="CW517">
        <v>1</v>
      </c>
      <c r="CX517">
        <v>1</v>
      </c>
      <c r="CY517">
        <v>0</v>
      </c>
      <c r="CZ517">
        <v>1</v>
      </c>
      <c r="DA517">
        <v>1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1</v>
      </c>
      <c r="DH517">
        <v>24</v>
      </c>
      <c r="DI517">
        <v>1</v>
      </c>
      <c r="DJ517">
        <v>0</v>
      </c>
      <c r="DK517">
        <v>1</v>
      </c>
      <c r="DL517">
        <v>1</v>
      </c>
      <c r="DM517">
        <v>0</v>
      </c>
      <c r="DN517">
        <v>0</v>
      </c>
      <c r="DO517">
        <v>2</v>
      </c>
      <c r="DP517">
        <v>1</v>
      </c>
      <c r="DQ517">
        <v>0</v>
      </c>
      <c r="DR517">
        <v>0</v>
      </c>
      <c r="DS517">
        <v>56</v>
      </c>
      <c r="DT517">
        <v>20</v>
      </c>
      <c r="DU517">
        <v>1</v>
      </c>
      <c r="DV517">
        <v>9</v>
      </c>
      <c r="DW517">
        <v>3</v>
      </c>
      <c r="DX517">
        <v>1</v>
      </c>
      <c r="DY517">
        <v>2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1</v>
      </c>
      <c r="EG517">
        <v>1</v>
      </c>
      <c r="EH517">
        <v>0</v>
      </c>
      <c r="EI517">
        <v>0</v>
      </c>
      <c r="EJ517">
        <v>1</v>
      </c>
      <c r="EK517">
        <v>0</v>
      </c>
      <c r="EL517">
        <v>0</v>
      </c>
      <c r="EM517">
        <v>1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20</v>
      </c>
      <c r="ET517">
        <v>141</v>
      </c>
      <c r="EU517">
        <v>54</v>
      </c>
      <c r="EV517">
        <v>6</v>
      </c>
      <c r="EW517">
        <v>2</v>
      </c>
      <c r="EX517">
        <v>1</v>
      </c>
      <c r="EY517">
        <v>5</v>
      </c>
      <c r="EZ517">
        <v>0</v>
      </c>
      <c r="FA517">
        <v>30</v>
      </c>
      <c r="FB517">
        <v>1</v>
      </c>
      <c r="FC517">
        <v>0</v>
      </c>
      <c r="FD517">
        <v>9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  <c r="FL517">
        <v>28</v>
      </c>
      <c r="FM517">
        <v>0</v>
      </c>
      <c r="FN517">
        <v>0</v>
      </c>
      <c r="FO517">
        <v>1</v>
      </c>
      <c r="FP517">
        <v>0</v>
      </c>
      <c r="FQ517">
        <v>1</v>
      </c>
      <c r="FR517">
        <v>3</v>
      </c>
      <c r="FS517">
        <v>141</v>
      </c>
      <c r="FT517">
        <v>72</v>
      </c>
      <c r="FU517">
        <v>26</v>
      </c>
      <c r="FV517">
        <v>0</v>
      </c>
      <c r="FW517">
        <v>7</v>
      </c>
      <c r="FX517">
        <v>2</v>
      </c>
      <c r="FY517">
        <v>5</v>
      </c>
      <c r="FZ517">
        <v>3</v>
      </c>
      <c r="GA517">
        <v>5</v>
      </c>
      <c r="GB517">
        <v>3</v>
      </c>
      <c r="GC517">
        <v>1</v>
      </c>
      <c r="GD517">
        <v>1</v>
      </c>
      <c r="GE517">
        <v>0</v>
      </c>
      <c r="GF517">
        <v>4</v>
      </c>
      <c r="GG517">
        <v>5</v>
      </c>
      <c r="GH517">
        <v>0</v>
      </c>
      <c r="GI517">
        <v>0</v>
      </c>
      <c r="GJ517">
        <v>0</v>
      </c>
      <c r="GK517">
        <v>1</v>
      </c>
      <c r="GL517">
        <v>2</v>
      </c>
      <c r="GM517">
        <v>1</v>
      </c>
      <c r="GN517">
        <v>0</v>
      </c>
      <c r="GO517">
        <v>1</v>
      </c>
      <c r="GP517">
        <v>2</v>
      </c>
      <c r="GQ517">
        <v>0</v>
      </c>
      <c r="GR517">
        <v>3</v>
      </c>
      <c r="GS517">
        <v>72</v>
      </c>
      <c r="GT517">
        <v>58</v>
      </c>
      <c r="GU517">
        <v>27</v>
      </c>
      <c r="GV517">
        <v>5</v>
      </c>
      <c r="GW517">
        <v>2</v>
      </c>
      <c r="GX517">
        <v>1</v>
      </c>
      <c r="GY517">
        <v>0</v>
      </c>
      <c r="GZ517">
        <v>1</v>
      </c>
      <c r="HA517">
        <v>4</v>
      </c>
      <c r="HB517">
        <v>4</v>
      </c>
      <c r="HC517">
        <v>0</v>
      </c>
      <c r="HD517">
        <v>0</v>
      </c>
      <c r="HE517">
        <v>1</v>
      </c>
      <c r="HF517">
        <v>0</v>
      </c>
      <c r="HG517">
        <v>1</v>
      </c>
      <c r="HH517">
        <v>5</v>
      </c>
      <c r="HI517">
        <v>0</v>
      </c>
      <c r="HJ517">
        <v>0</v>
      </c>
      <c r="HK517">
        <v>0</v>
      </c>
      <c r="HL517">
        <v>0</v>
      </c>
      <c r="HM517">
        <v>1</v>
      </c>
      <c r="HN517">
        <v>1</v>
      </c>
      <c r="HO517">
        <v>3</v>
      </c>
      <c r="HP517">
        <v>1</v>
      </c>
      <c r="HQ517">
        <v>0</v>
      </c>
      <c r="HR517">
        <v>1</v>
      </c>
      <c r="HS517">
        <v>58</v>
      </c>
      <c r="HT517">
        <v>10</v>
      </c>
      <c r="HU517">
        <v>2</v>
      </c>
      <c r="HV517">
        <v>0</v>
      </c>
      <c r="HW517">
        <v>4</v>
      </c>
      <c r="HX517">
        <v>0</v>
      </c>
      <c r="HY517">
        <v>1</v>
      </c>
      <c r="HZ517">
        <v>0</v>
      </c>
      <c r="IA517">
        <v>0</v>
      </c>
      <c r="IB517">
        <v>1</v>
      </c>
      <c r="IC517">
        <v>0</v>
      </c>
      <c r="ID517">
        <v>0</v>
      </c>
      <c r="IE517">
        <v>1</v>
      </c>
      <c r="IF517">
        <v>0</v>
      </c>
      <c r="IG517">
        <v>1</v>
      </c>
      <c r="IH517">
        <v>10</v>
      </c>
    </row>
    <row r="518" spans="1:242">
      <c r="A518" t="s">
        <v>367</v>
      </c>
      <c r="B518" t="s">
        <v>351</v>
      </c>
      <c r="C518" t="str">
        <f>"081106"</f>
        <v>081106</v>
      </c>
      <c r="D518" t="s">
        <v>366</v>
      </c>
      <c r="E518">
        <v>4</v>
      </c>
      <c r="F518">
        <v>1153</v>
      </c>
      <c r="G518">
        <v>880</v>
      </c>
      <c r="H518">
        <v>451</v>
      </c>
      <c r="I518">
        <v>429</v>
      </c>
      <c r="J518">
        <v>2</v>
      </c>
      <c r="K518">
        <v>3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429</v>
      </c>
      <c r="T518">
        <v>0</v>
      </c>
      <c r="U518">
        <v>0</v>
      </c>
      <c r="V518">
        <v>429</v>
      </c>
      <c r="W518">
        <v>19</v>
      </c>
      <c r="X518">
        <v>13</v>
      </c>
      <c r="Y518">
        <v>5</v>
      </c>
      <c r="Z518">
        <v>0</v>
      </c>
      <c r="AA518">
        <v>410</v>
      </c>
      <c r="AB518">
        <v>102</v>
      </c>
      <c r="AC518">
        <v>18</v>
      </c>
      <c r="AD518">
        <v>12</v>
      </c>
      <c r="AE518">
        <v>18</v>
      </c>
      <c r="AF518">
        <v>2</v>
      </c>
      <c r="AG518">
        <v>4</v>
      </c>
      <c r="AH518">
        <v>5</v>
      </c>
      <c r="AI518">
        <v>0</v>
      </c>
      <c r="AJ518">
        <v>0</v>
      </c>
      <c r="AK518">
        <v>1</v>
      </c>
      <c r="AL518">
        <v>0</v>
      </c>
      <c r="AM518">
        <v>0</v>
      </c>
      <c r="AN518">
        <v>0</v>
      </c>
      <c r="AO518">
        <v>0</v>
      </c>
      <c r="AP518">
        <v>1</v>
      </c>
      <c r="AQ518">
        <v>0</v>
      </c>
      <c r="AR518">
        <v>0</v>
      </c>
      <c r="AS518">
        <v>1</v>
      </c>
      <c r="AT518">
        <v>35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5</v>
      </c>
      <c r="BA518">
        <v>102</v>
      </c>
      <c r="BB518">
        <v>129</v>
      </c>
      <c r="BC518">
        <v>45</v>
      </c>
      <c r="BD518">
        <v>51</v>
      </c>
      <c r="BE518">
        <v>2</v>
      </c>
      <c r="BF518">
        <v>8</v>
      </c>
      <c r="BG518">
        <v>2</v>
      </c>
      <c r="BH518">
        <v>0</v>
      </c>
      <c r="BI518">
        <v>3</v>
      </c>
      <c r="BJ518">
        <v>0</v>
      </c>
      <c r="BK518">
        <v>1</v>
      </c>
      <c r="BL518">
        <v>3</v>
      </c>
      <c r="BM518">
        <v>2</v>
      </c>
      <c r="BN518">
        <v>1</v>
      </c>
      <c r="BO518">
        <v>0</v>
      </c>
      <c r="BP518">
        <v>1</v>
      </c>
      <c r="BQ518">
        <v>0</v>
      </c>
      <c r="BR518">
        <v>0</v>
      </c>
      <c r="BS518">
        <v>1</v>
      </c>
      <c r="BT518">
        <v>2</v>
      </c>
      <c r="BU518">
        <v>2</v>
      </c>
      <c r="BV518">
        <v>1</v>
      </c>
      <c r="BW518">
        <v>0</v>
      </c>
      <c r="BX518">
        <v>2</v>
      </c>
      <c r="BY518">
        <v>0</v>
      </c>
      <c r="BZ518">
        <v>2</v>
      </c>
      <c r="CA518">
        <v>129</v>
      </c>
      <c r="CB518">
        <v>18</v>
      </c>
      <c r="CC518">
        <v>5</v>
      </c>
      <c r="CD518">
        <v>1</v>
      </c>
      <c r="CE518">
        <v>0</v>
      </c>
      <c r="CF518">
        <v>2</v>
      </c>
      <c r="CG518">
        <v>1</v>
      </c>
      <c r="CH518">
        <v>2</v>
      </c>
      <c r="CI518">
        <v>1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1</v>
      </c>
      <c r="CP518">
        <v>1</v>
      </c>
      <c r="CQ518">
        <v>2</v>
      </c>
      <c r="CR518">
        <v>2</v>
      </c>
      <c r="CS518">
        <v>18</v>
      </c>
      <c r="CT518">
        <v>34</v>
      </c>
      <c r="CU518">
        <v>15</v>
      </c>
      <c r="CV518">
        <v>0</v>
      </c>
      <c r="CW518">
        <v>0</v>
      </c>
      <c r="CX518">
        <v>1</v>
      </c>
      <c r="CY518">
        <v>0</v>
      </c>
      <c r="CZ518">
        <v>0</v>
      </c>
      <c r="DA518">
        <v>1</v>
      </c>
      <c r="DB518">
        <v>0</v>
      </c>
      <c r="DC518">
        <v>0</v>
      </c>
      <c r="DD518">
        <v>1</v>
      </c>
      <c r="DE518">
        <v>1</v>
      </c>
      <c r="DF518">
        <v>0</v>
      </c>
      <c r="DG518">
        <v>0</v>
      </c>
      <c r="DH518">
        <v>14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1</v>
      </c>
      <c r="DQ518">
        <v>0</v>
      </c>
      <c r="DR518">
        <v>0</v>
      </c>
      <c r="DS518">
        <v>34</v>
      </c>
      <c r="DT518">
        <v>20</v>
      </c>
      <c r="DU518">
        <v>4</v>
      </c>
      <c r="DV518">
        <v>13</v>
      </c>
      <c r="DW518">
        <v>1</v>
      </c>
      <c r="DX518">
        <v>0</v>
      </c>
      <c r="DY518">
        <v>1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1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20</v>
      </c>
      <c r="ET518">
        <v>43</v>
      </c>
      <c r="EU518">
        <v>16</v>
      </c>
      <c r="EV518">
        <v>0</v>
      </c>
      <c r="EW518">
        <v>0</v>
      </c>
      <c r="EX518">
        <v>0</v>
      </c>
      <c r="EY518">
        <v>1</v>
      </c>
      <c r="EZ518">
        <v>0</v>
      </c>
      <c r="FA518">
        <v>15</v>
      </c>
      <c r="FB518">
        <v>0</v>
      </c>
      <c r="FC518">
        <v>0</v>
      </c>
      <c r="FD518">
        <v>3</v>
      </c>
      <c r="FE518">
        <v>0</v>
      </c>
      <c r="FF518">
        <v>1</v>
      </c>
      <c r="FG518">
        <v>0</v>
      </c>
      <c r="FH518">
        <v>0</v>
      </c>
      <c r="FI518">
        <v>1</v>
      </c>
      <c r="FJ518">
        <v>0</v>
      </c>
      <c r="FK518">
        <v>0</v>
      </c>
      <c r="FL518">
        <v>6</v>
      </c>
      <c r="FM518">
        <v>0</v>
      </c>
      <c r="FN518">
        <v>0</v>
      </c>
      <c r="FO518">
        <v>0</v>
      </c>
      <c r="FP518">
        <v>0</v>
      </c>
      <c r="FQ518">
        <v>0</v>
      </c>
      <c r="FR518">
        <v>0</v>
      </c>
      <c r="FS518">
        <v>43</v>
      </c>
      <c r="FT518">
        <v>44</v>
      </c>
      <c r="FU518">
        <v>10</v>
      </c>
      <c r="FV518">
        <v>2</v>
      </c>
      <c r="FW518">
        <v>3</v>
      </c>
      <c r="FX518">
        <v>1</v>
      </c>
      <c r="FY518">
        <v>3</v>
      </c>
      <c r="FZ518">
        <v>6</v>
      </c>
      <c r="GA518">
        <v>3</v>
      </c>
      <c r="GB518">
        <v>3</v>
      </c>
      <c r="GC518">
        <v>1</v>
      </c>
      <c r="GD518">
        <v>0</v>
      </c>
      <c r="GE518">
        <v>0</v>
      </c>
      <c r="GF518">
        <v>2</v>
      </c>
      <c r="GG518">
        <v>0</v>
      </c>
      <c r="GH518">
        <v>0</v>
      </c>
      <c r="GI518">
        <v>0</v>
      </c>
      <c r="GJ518">
        <v>0</v>
      </c>
      <c r="GK518">
        <v>0</v>
      </c>
      <c r="GL518">
        <v>1</v>
      </c>
      <c r="GM518">
        <v>0</v>
      </c>
      <c r="GN518">
        <v>1</v>
      </c>
      <c r="GO518">
        <v>0</v>
      </c>
      <c r="GP518">
        <v>0</v>
      </c>
      <c r="GQ518">
        <v>2</v>
      </c>
      <c r="GR518">
        <v>6</v>
      </c>
      <c r="GS518">
        <v>44</v>
      </c>
      <c r="GT518">
        <v>19</v>
      </c>
      <c r="GU518">
        <v>7</v>
      </c>
      <c r="GV518">
        <v>1</v>
      </c>
      <c r="GW518">
        <v>1</v>
      </c>
      <c r="GX518">
        <v>1</v>
      </c>
      <c r="GY518">
        <v>0</v>
      </c>
      <c r="GZ518">
        <v>0</v>
      </c>
      <c r="HA518">
        <v>0</v>
      </c>
      <c r="HB518">
        <v>0</v>
      </c>
      <c r="HC518">
        <v>1</v>
      </c>
      <c r="HD518">
        <v>0</v>
      </c>
      <c r="HE518">
        <v>0</v>
      </c>
      <c r="HF518">
        <v>0</v>
      </c>
      <c r="HG518">
        <v>0</v>
      </c>
      <c r="HH518">
        <v>2</v>
      </c>
      <c r="HI518">
        <v>0</v>
      </c>
      <c r="HJ518">
        <v>0</v>
      </c>
      <c r="HK518">
        <v>0</v>
      </c>
      <c r="HL518">
        <v>1</v>
      </c>
      <c r="HM518">
        <v>2</v>
      </c>
      <c r="HN518">
        <v>2</v>
      </c>
      <c r="HO518">
        <v>0</v>
      </c>
      <c r="HP518">
        <v>0</v>
      </c>
      <c r="HQ518">
        <v>0</v>
      </c>
      <c r="HR518">
        <v>1</v>
      </c>
      <c r="HS518">
        <v>19</v>
      </c>
      <c r="HT518">
        <v>1</v>
      </c>
      <c r="HU518">
        <v>0</v>
      </c>
      <c r="HV518">
        <v>0</v>
      </c>
      <c r="HW518">
        <v>0</v>
      </c>
      <c r="HX518">
        <v>0</v>
      </c>
      <c r="HY518">
        <v>0</v>
      </c>
      <c r="HZ518">
        <v>0</v>
      </c>
      <c r="IA518">
        <v>0</v>
      </c>
      <c r="IB518">
        <v>0</v>
      </c>
      <c r="IC518">
        <v>0</v>
      </c>
      <c r="ID518">
        <v>1</v>
      </c>
      <c r="IE518">
        <v>0</v>
      </c>
      <c r="IF518">
        <v>0</v>
      </c>
      <c r="IG518">
        <v>0</v>
      </c>
      <c r="IH518">
        <v>1</v>
      </c>
    </row>
    <row r="519" spans="1:242">
      <c r="A519" t="s">
        <v>365</v>
      </c>
      <c r="B519" t="s">
        <v>351</v>
      </c>
      <c r="C519" t="str">
        <f>"081106"</f>
        <v>081106</v>
      </c>
      <c r="D519" t="s">
        <v>364</v>
      </c>
      <c r="E519">
        <v>5</v>
      </c>
      <c r="F519">
        <v>1233</v>
      </c>
      <c r="G519">
        <v>950</v>
      </c>
      <c r="H519">
        <v>418</v>
      </c>
      <c r="I519">
        <v>532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532</v>
      </c>
      <c r="T519">
        <v>0</v>
      </c>
      <c r="U519">
        <v>0</v>
      </c>
      <c r="V519">
        <v>532</v>
      </c>
      <c r="W519">
        <v>11</v>
      </c>
      <c r="X519">
        <v>8</v>
      </c>
      <c r="Y519">
        <v>3</v>
      </c>
      <c r="Z519">
        <v>0</v>
      </c>
      <c r="AA519">
        <v>521</v>
      </c>
      <c r="AB519">
        <v>156</v>
      </c>
      <c r="AC519">
        <v>35</v>
      </c>
      <c r="AD519">
        <v>15</v>
      </c>
      <c r="AE519">
        <v>31</v>
      </c>
      <c r="AF519">
        <v>7</v>
      </c>
      <c r="AG519">
        <v>3</v>
      </c>
      <c r="AH519">
        <v>1</v>
      </c>
      <c r="AI519">
        <v>1</v>
      </c>
      <c r="AJ519">
        <v>1</v>
      </c>
      <c r="AK519">
        <v>4</v>
      </c>
      <c r="AL519">
        <v>2</v>
      </c>
      <c r="AM519">
        <v>1</v>
      </c>
      <c r="AN519">
        <v>0</v>
      </c>
      <c r="AO519">
        <v>2</v>
      </c>
      <c r="AP519">
        <v>0</v>
      </c>
      <c r="AQ519">
        <v>0</v>
      </c>
      <c r="AR519">
        <v>1</v>
      </c>
      <c r="AS519">
        <v>0</v>
      </c>
      <c r="AT519">
        <v>42</v>
      </c>
      <c r="AU519">
        <v>0</v>
      </c>
      <c r="AV519">
        <v>0</v>
      </c>
      <c r="AW519">
        <v>0</v>
      </c>
      <c r="AX519">
        <v>1</v>
      </c>
      <c r="AY519">
        <v>0</v>
      </c>
      <c r="AZ519">
        <v>9</v>
      </c>
      <c r="BA519">
        <v>156</v>
      </c>
      <c r="BB519">
        <v>163</v>
      </c>
      <c r="BC519">
        <v>74</v>
      </c>
      <c r="BD519">
        <v>53</v>
      </c>
      <c r="BE519">
        <v>3</v>
      </c>
      <c r="BF519">
        <v>8</v>
      </c>
      <c r="BG519">
        <v>10</v>
      </c>
      <c r="BH519">
        <v>0</v>
      </c>
      <c r="BI519">
        <v>2</v>
      </c>
      <c r="BJ519">
        <v>2</v>
      </c>
      <c r="BK519">
        <v>0</v>
      </c>
      <c r="BL519">
        <v>0</v>
      </c>
      <c r="BM519">
        <v>0</v>
      </c>
      <c r="BN519">
        <v>1</v>
      </c>
      <c r="BO519">
        <v>0</v>
      </c>
      <c r="BP519">
        <v>1</v>
      </c>
      <c r="BQ519">
        <v>0</v>
      </c>
      <c r="BR519">
        <v>0</v>
      </c>
      <c r="BS519">
        <v>1</v>
      </c>
      <c r="BT519">
        <v>0</v>
      </c>
      <c r="BU519">
        <v>1</v>
      </c>
      <c r="BV519">
        <v>3</v>
      </c>
      <c r="BW519">
        <v>1</v>
      </c>
      <c r="BX519">
        <v>1</v>
      </c>
      <c r="BY519">
        <v>0</v>
      </c>
      <c r="BZ519">
        <v>2</v>
      </c>
      <c r="CA519">
        <v>163</v>
      </c>
      <c r="CB519">
        <v>17</v>
      </c>
      <c r="CC519">
        <v>6</v>
      </c>
      <c r="CD519">
        <v>3</v>
      </c>
      <c r="CE519">
        <v>1</v>
      </c>
      <c r="CF519">
        <v>1</v>
      </c>
      <c r="CG519">
        <v>0</v>
      </c>
      <c r="CH519">
        <v>4</v>
      </c>
      <c r="CI519">
        <v>1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1</v>
      </c>
      <c r="CQ519">
        <v>0</v>
      </c>
      <c r="CR519">
        <v>0</v>
      </c>
      <c r="CS519">
        <v>17</v>
      </c>
      <c r="CT519">
        <v>30</v>
      </c>
      <c r="CU519">
        <v>14</v>
      </c>
      <c r="CV519">
        <v>1</v>
      </c>
      <c r="CW519">
        <v>2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1</v>
      </c>
      <c r="DD519">
        <v>0</v>
      </c>
      <c r="DE519">
        <v>0</v>
      </c>
      <c r="DF519">
        <v>0</v>
      </c>
      <c r="DG519">
        <v>0</v>
      </c>
      <c r="DH519">
        <v>7</v>
      </c>
      <c r="DI519">
        <v>0</v>
      </c>
      <c r="DJ519">
        <v>0</v>
      </c>
      <c r="DK519">
        <v>0</v>
      </c>
      <c r="DL519">
        <v>0</v>
      </c>
      <c r="DM519">
        <v>1</v>
      </c>
      <c r="DN519">
        <v>0</v>
      </c>
      <c r="DO519">
        <v>1</v>
      </c>
      <c r="DP519">
        <v>1</v>
      </c>
      <c r="DQ519">
        <v>0</v>
      </c>
      <c r="DR519">
        <v>2</v>
      </c>
      <c r="DS519">
        <v>30</v>
      </c>
      <c r="DT519">
        <v>15</v>
      </c>
      <c r="DU519">
        <v>5</v>
      </c>
      <c r="DV519">
        <v>6</v>
      </c>
      <c r="DW519">
        <v>1</v>
      </c>
      <c r="DX519">
        <v>0</v>
      </c>
      <c r="DY519">
        <v>1</v>
      </c>
      <c r="DZ519">
        <v>1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1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15</v>
      </c>
      <c r="ET519">
        <v>55</v>
      </c>
      <c r="EU519">
        <v>23</v>
      </c>
      <c r="EV519">
        <v>5</v>
      </c>
      <c r="EW519">
        <v>0</v>
      </c>
      <c r="EX519">
        <v>0</v>
      </c>
      <c r="EY519">
        <v>1</v>
      </c>
      <c r="EZ519">
        <v>0</v>
      </c>
      <c r="FA519">
        <v>11</v>
      </c>
      <c r="FB519">
        <v>0</v>
      </c>
      <c r="FC519">
        <v>2</v>
      </c>
      <c r="FD519">
        <v>1</v>
      </c>
      <c r="FE519">
        <v>0</v>
      </c>
      <c r="FF519">
        <v>0</v>
      </c>
      <c r="FG519">
        <v>0</v>
      </c>
      <c r="FH519">
        <v>0</v>
      </c>
      <c r="FI519">
        <v>1</v>
      </c>
      <c r="FJ519">
        <v>1</v>
      </c>
      <c r="FK519">
        <v>0</v>
      </c>
      <c r="FL519">
        <v>8</v>
      </c>
      <c r="FM519">
        <v>0</v>
      </c>
      <c r="FN519">
        <v>0</v>
      </c>
      <c r="FO519">
        <v>0</v>
      </c>
      <c r="FP519">
        <v>0</v>
      </c>
      <c r="FQ519">
        <v>0</v>
      </c>
      <c r="FR519">
        <v>2</v>
      </c>
      <c r="FS519">
        <v>55</v>
      </c>
      <c r="FT519">
        <v>40</v>
      </c>
      <c r="FU519">
        <v>11</v>
      </c>
      <c r="FV519">
        <v>0</v>
      </c>
      <c r="FW519">
        <v>1</v>
      </c>
      <c r="FX519">
        <v>1</v>
      </c>
      <c r="FY519">
        <v>0</v>
      </c>
      <c r="FZ519">
        <v>2</v>
      </c>
      <c r="GA519">
        <v>1</v>
      </c>
      <c r="GB519">
        <v>1</v>
      </c>
      <c r="GC519">
        <v>3</v>
      </c>
      <c r="GD519">
        <v>1</v>
      </c>
      <c r="GE519">
        <v>1</v>
      </c>
      <c r="GF519">
        <v>1</v>
      </c>
      <c r="GG519">
        <v>1</v>
      </c>
      <c r="GH519">
        <v>0</v>
      </c>
      <c r="GI519">
        <v>5</v>
      </c>
      <c r="GJ519">
        <v>0</v>
      </c>
      <c r="GK519">
        <v>0</v>
      </c>
      <c r="GL519">
        <v>0</v>
      </c>
      <c r="GM519">
        <v>4</v>
      </c>
      <c r="GN519">
        <v>0</v>
      </c>
      <c r="GO519">
        <v>0</v>
      </c>
      <c r="GP519">
        <v>1</v>
      </c>
      <c r="GQ519">
        <v>1</v>
      </c>
      <c r="GR519">
        <v>5</v>
      </c>
      <c r="GS519">
        <v>40</v>
      </c>
      <c r="GT519">
        <v>41</v>
      </c>
      <c r="GU519">
        <v>22</v>
      </c>
      <c r="GV519">
        <v>2</v>
      </c>
      <c r="GW519">
        <v>4</v>
      </c>
      <c r="GX519">
        <v>1</v>
      </c>
      <c r="GY519">
        <v>0</v>
      </c>
      <c r="GZ519">
        <v>1</v>
      </c>
      <c r="HA519">
        <v>1</v>
      </c>
      <c r="HB519">
        <v>0</v>
      </c>
      <c r="HC519">
        <v>0</v>
      </c>
      <c r="HD519">
        <v>0</v>
      </c>
      <c r="HE519">
        <v>1</v>
      </c>
      <c r="HF519">
        <v>1</v>
      </c>
      <c r="HG519">
        <v>0</v>
      </c>
      <c r="HH519">
        <v>1</v>
      </c>
      <c r="HI519">
        <v>1</v>
      </c>
      <c r="HJ519">
        <v>0</v>
      </c>
      <c r="HK519">
        <v>0</v>
      </c>
      <c r="HL519">
        <v>0</v>
      </c>
      <c r="HM519">
        <v>2</v>
      </c>
      <c r="HN519">
        <v>0</v>
      </c>
      <c r="HO519">
        <v>2</v>
      </c>
      <c r="HP519">
        <v>1</v>
      </c>
      <c r="HQ519">
        <v>1</v>
      </c>
      <c r="HR519">
        <v>0</v>
      </c>
      <c r="HS519">
        <v>41</v>
      </c>
      <c r="HT519">
        <v>4</v>
      </c>
      <c r="HU519">
        <v>1</v>
      </c>
      <c r="HV519">
        <v>1</v>
      </c>
      <c r="HW519">
        <v>0</v>
      </c>
      <c r="HX519">
        <v>0</v>
      </c>
      <c r="HY519">
        <v>0</v>
      </c>
      <c r="HZ519">
        <v>1</v>
      </c>
      <c r="IA519">
        <v>0</v>
      </c>
      <c r="IB519">
        <v>0</v>
      </c>
      <c r="IC519">
        <v>0</v>
      </c>
      <c r="ID519">
        <v>0</v>
      </c>
      <c r="IE519">
        <v>0</v>
      </c>
      <c r="IF519">
        <v>0</v>
      </c>
      <c r="IG519">
        <v>1</v>
      </c>
      <c r="IH519">
        <v>4</v>
      </c>
    </row>
    <row r="520" spans="1:242">
      <c r="A520" t="s">
        <v>363</v>
      </c>
      <c r="B520" t="s">
        <v>351</v>
      </c>
      <c r="C520" t="str">
        <f>"081106"</f>
        <v>081106</v>
      </c>
      <c r="D520" t="s">
        <v>362</v>
      </c>
      <c r="E520">
        <v>6</v>
      </c>
      <c r="F520">
        <v>1781</v>
      </c>
      <c r="G520">
        <v>1360</v>
      </c>
      <c r="H520">
        <v>620</v>
      </c>
      <c r="I520">
        <v>740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740</v>
      </c>
      <c r="T520">
        <v>0</v>
      </c>
      <c r="U520">
        <v>0</v>
      </c>
      <c r="V520">
        <v>740</v>
      </c>
      <c r="W520">
        <v>23</v>
      </c>
      <c r="X520">
        <v>17</v>
      </c>
      <c r="Y520">
        <v>6</v>
      </c>
      <c r="Z520">
        <v>0</v>
      </c>
      <c r="AA520">
        <v>717</v>
      </c>
      <c r="AB520">
        <v>178</v>
      </c>
      <c r="AC520">
        <v>28</v>
      </c>
      <c r="AD520">
        <v>23</v>
      </c>
      <c r="AE520">
        <v>17</v>
      </c>
      <c r="AF520">
        <v>8</v>
      </c>
      <c r="AG520">
        <v>4</v>
      </c>
      <c r="AH520">
        <v>3</v>
      </c>
      <c r="AI520">
        <v>1</v>
      </c>
      <c r="AJ520">
        <v>4</v>
      </c>
      <c r="AK520">
        <v>2</v>
      </c>
      <c r="AL520">
        <v>0</v>
      </c>
      <c r="AM520">
        <v>5</v>
      </c>
      <c r="AN520">
        <v>2</v>
      </c>
      <c r="AO520">
        <v>1</v>
      </c>
      <c r="AP520">
        <v>1</v>
      </c>
      <c r="AQ520">
        <v>0</v>
      </c>
      <c r="AR520">
        <v>4</v>
      </c>
      <c r="AS520">
        <v>2</v>
      </c>
      <c r="AT520">
        <v>44</v>
      </c>
      <c r="AU520">
        <v>3</v>
      </c>
      <c r="AV520">
        <v>0</v>
      </c>
      <c r="AW520">
        <v>0</v>
      </c>
      <c r="AX520">
        <v>2</v>
      </c>
      <c r="AY520">
        <v>2</v>
      </c>
      <c r="AZ520">
        <v>22</v>
      </c>
      <c r="BA520">
        <v>178</v>
      </c>
      <c r="BB520">
        <v>256</v>
      </c>
      <c r="BC520">
        <v>98</v>
      </c>
      <c r="BD520">
        <v>88</v>
      </c>
      <c r="BE520">
        <v>6</v>
      </c>
      <c r="BF520">
        <v>8</v>
      </c>
      <c r="BG520">
        <v>14</v>
      </c>
      <c r="BH520">
        <v>0</v>
      </c>
      <c r="BI520">
        <v>3</v>
      </c>
      <c r="BJ520">
        <v>1</v>
      </c>
      <c r="BK520">
        <v>2</v>
      </c>
      <c r="BL520">
        <v>1</v>
      </c>
      <c r="BM520">
        <v>1</v>
      </c>
      <c r="BN520">
        <v>5</v>
      </c>
      <c r="BO520">
        <v>0</v>
      </c>
      <c r="BP520">
        <v>1</v>
      </c>
      <c r="BQ520">
        <v>0</v>
      </c>
      <c r="BR520">
        <v>0</v>
      </c>
      <c r="BS520">
        <v>2</v>
      </c>
      <c r="BT520">
        <v>5</v>
      </c>
      <c r="BU520">
        <v>7</v>
      </c>
      <c r="BV520">
        <v>4</v>
      </c>
      <c r="BW520">
        <v>4</v>
      </c>
      <c r="BX520">
        <v>0</v>
      </c>
      <c r="BY520">
        <v>1</v>
      </c>
      <c r="BZ520">
        <v>5</v>
      </c>
      <c r="CA520">
        <v>256</v>
      </c>
      <c r="CB520">
        <v>26</v>
      </c>
      <c r="CC520">
        <v>8</v>
      </c>
      <c r="CD520">
        <v>3</v>
      </c>
      <c r="CE520">
        <v>0</v>
      </c>
      <c r="CF520">
        <v>5</v>
      </c>
      <c r="CG520">
        <v>0</v>
      </c>
      <c r="CH520">
        <v>3</v>
      </c>
      <c r="CI520">
        <v>1</v>
      </c>
      <c r="CJ520">
        <v>2</v>
      </c>
      <c r="CK520">
        <v>1</v>
      </c>
      <c r="CL520">
        <v>0</v>
      </c>
      <c r="CM520">
        <v>0</v>
      </c>
      <c r="CN520">
        <v>0</v>
      </c>
      <c r="CO520">
        <v>1</v>
      </c>
      <c r="CP520">
        <v>0</v>
      </c>
      <c r="CQ520">
        <v>0</v>
      </c>
      <c r="CR520">
        <v>2</v>
      </c>
      <c r="CS520">
        <v>26</v>
      </c>
      <c r="CT520">
        <v>32</v>
      </c>
      <c r="CU520">
        <v>7</v>
      </c>
      <c r="CV520">
        <v>0</v>
      </c>
      <c r="CW520">
        <v>0</v>
      </c>
      <c r="CX520">
        <v>1</v>
      </c>
      <c r="CY520">
        <v>0</v>
      </c>
      <c r="CZ520">
        <v>2</v>
      </c>
      <c r="DA520">
        <v>1</v>
      </c>
      <c r="DB520">
        <v>0</v>
      </c>
      <c r="DC520">
        <v>0</v>
      </c>
      <c r="DD520">
        <v>0</v>
      </c>
      <c r="DE520">
        <v>0</v>
      </c>
      <c r="DF520">
        <v>1</v>
      </c>
      <c r="DG520">
        <v>0</v>
      </c>
      <c r="DH520">
        <v>13</v>
      </c>
      <c r="DI520">
        <v>0</v>
      </c>
      <c r="DJ520">
        <v>0</v>
      </c>
      <c r="DK520">
        <v>0</v>
      </c>
      <c r="DL520">
        <v>0</v>
      </c>
      <c r="DM520">
        <v>5</v>
      </c>
      <c r="DN520">
        <v>0</v>
      </c>
      <c r="DO520">
        <v>0</v>
      </c>
      <c r="DP520">
        <v>0</v>
      </c>
      <c r="DQ520">
        <v>2</v>
      </c>
      <c r="DR520">
        <v>0</v>
      </c>
      <c r="DS520">
        <v>32</v>
      </c>
      <c r="DT520">
        <v>16</v>
      </c>
      <c r="DU520">
        <v>4</v>
      </c>
      <c r="DV520">
        <v>9</v>
      </c>
      <c r="DW520">
        <v>2</v>
      </c>
      <c r="DX520">
        <v>1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16</v>
      </c>
      <c r="ET520">
        <v>107</v>
      </c>
      <c r="EU520">
        <v>25</v>
      </c>
      <c r="EV520">
        <v>12</v>
      </c>
      <c r="EW520">
        <v>0</v>
      </c>
      <c r="EX520">
        <v>0</v>
      </c>
      <c r="EY520">
        <v>2</v>
      </c>
      <c r="EZ520">
        <v>1</v>
      </c>
      <c r="FA520">
        <v>32</v>
      </c>
      <c r="FB520">
        <v>0</v>
      </c>
      <c r="FC520">
        <v>0</v>
      </c>
      <c r="FD520">
        <v>2</v>
      </c>
      <c r="FE520">
        <v>1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32</v>
      </c>
      <c r="FM520">
        <v>0</v>
      </c>
      <c r="FN520">
        <v>0</v>
      </c>
      <c r="FO520">
        <v>0</v>
      </c>
      <c r="FP520">
        <v>0</v>
      </c>
      <c r="FQ520">
        <v>0</v>
      </c>
      <c r="FR520">
        <v>0</v>
      </c>
      <c r="FS520">
        <v>107</v>
      </c>
      <c r="FT520">
        <v>62</v>
      </c>
      <c r="FU520">
        <v>23</v>
      </c>
      <c r="FV520">
        <v>2</v>
      </c>
      <c r="FW520">
        <v>7</v>
      </c>
      <c r="FX520">
        <v>3</v>
      </c>
      <c r="FY520">
        <v>0</v>
      </c>
      <c r="FZ520">
        <v>2</v>
      </c>
      <c r="GA520">
        <v>4</v>
      </c>
      <c r="GB520">
        <v>3</v>
      </c>
      <c r="GC520">
        <v>0</v>
      </c>
      <c r="GD520">
        <v>0</v>
      </c>
      <c r="GE520">
        <v>1</v>
      </c>
      <c r="GF520">
        <v>3</v>
      </c>
      <c r="GG520">
        <v>1</v>
      </c>
      <c r="GH520">
        <v>0</v>
      </c>
      <c r="GI520">
        <v>1</v>
      </c>
      <c r="GJ520">
        <v>0</v>
      </c>
      <c r="GK520">
        <v>0</v>
      </c>
      <c r="GL520">
        <v>2</v>
      </c>
      <c r="GM520">
        <v>0</v>
      </c>
      <c r="GN520">
        <v>0</v>
      </c>
      <c r="GO520">
        <v>0</v>
      </c>
      <c r="GP520">
        <v>3</v>
      </c>
      <c r="GQ520">
        <v>1</v>
      </c>
      <c r="GR520">
        <v>6</v>
      </c>
      <c r="GS520">
        <v>62</v>
      </c>
      <c r="GT520">
        <v>32</v>
      </c>
      <c r="GU520">
        <v>18</v>
      </c>
      <c r="GV520">
        <v>1</v>
      </c>
      <c r="GW520">
        <v>2</v>
      </c>
      <c r="GX520">
        <v>1</v>
      </c>
      <c r="GY520">
        <v>0</v>
      </c>
      <c r="GZ520">
        <v>3</v>
      </c>
      <c r="HA520">
        <v>1</v>
      </c>
      <c r="HB520">
        <v>1</v>
      </c>
      <c r="HC520">
        <v>0</v>
      </c>
      <c r="HD520">
        <v>0</v>
      </c>
      <c r="HE520">
        <v>0</v>
      </c>
      <c r="HF520">
        <v>0</v>
      </c>
      <c r="HG520">
        <v>1</v>
      </c>
      <c r="HH520">
        <v>0</v>
      </c>
      <c r="HI520">
        <v>0</v>
      </c>
      <c r="HJ520">
        <v>0</v>
      </c>
      <c r="HK520">
        <v>0</v>
      </c>
      <c r="HL520">
        <v>0</v>
      </c>
      <c r="HM520">
        <v>1</v>
      </c>
      <c r="HN520">
        <v>1</v>
      </c>
      <c r="HO520">
        <v>1</v>
      </c>
      <c r="HP520">
        <v>1</v>
      </c>
      <c r="HQ520">
        <v>0</v>
      </c>
      <c r="HR520">
        <v>0</v>
      </c>
      <c r="HS520">
        <v>32</v>
      </c>
      <c r="HT520">
        <v>8</v>
      </c>
      <c r="HU520">
        <v>1</v>
      </c>
      <c r="HV520">
        <v>0</v>
      </c>
      <c r="HW520">
        <v>2</v>
      </c>
      <c r="HX520">
        <v>0</v>
      </c>
      <c r="HY520">
        <v>0</v>
      </c>
      <c r="HZ520">
        <v>0</v>
      </c>
      <c r="IA520">
        <v>2</v>
      </c>
      <c r="IB520">
        <v>0</v>
      </c>
      <c r="IC520">
        <v>0</v>
      </c>
      <c r="ID520">
        <v>1</v>
      </c>
      <c r="IE520">
        <v>0</v>
      </c>
      <c r="IF520">
        <v>0</v>
      </c>
      <c r="IG520">
        <v>2</v>
      </c>
      <c r="IH520">
        <v>8</v>
      </c>
    </row>
    <row r="521" spans="1:242">
      <c r="A521" t="s">
        <v>361</v>
      </c>
      <c r="B521" t="s">
        <v>351</v>
      </c>
      <c r="C521" t="str">
        <f>"081106"</f>
        <v>081106</v>
      </c>
      <c r="D521" t="s">
        <v>360</v>
      </c>
      <c r="E521">
        <v>7</v>
      </c>
      <c r="F521">
        <v>1832</v>
      </c>
      <c r="G521">
        <v>1400</v>
      </c>
      <c r="H521">
        <v>621</v>
      </c>
      <c r="I521">
        <v>779</v>
      </c>
      <c r="J521">
        <v>0</v>
      </c>
      <c r="K521">
        <v>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778</v>
      </c>
      <c r="T521">
        <v>0</v>
      </c>
      <c r="U521">
        <v>0</v>
      </c>
      <c r="V521">
        <v>778</v>
      </c>
      <c r="W521">
        <v>22</v>
      </c>
      <c r="X521">
        <v>19</v>
      </c>
      <c r="Y521">
        <v>3</v>
      </c>
      <c r="Z521">
        <v>0</v>
      </c>
      <c r="AA521">
        <v>756</v>
      </c>
      <c r="AB521">
        <v>209</v>
      </c>
      <c r="AC521">
        <v>29</v>
      </c>
      <c r="AD521">
        <v>37</v>
      </c>
      <c r="AE521">
        <v>30</v>
      </c>
      <c r="AF521">
        <v>8</v>
      </c>
      <c r="AG521">
        <v>2</v>
      </c>
      <c r="AH521">
        <v>2</v>
      </c>
      <c r="AI521">
        <v>3</v>
      </c>
      <c r="AJ521">
        <v>0</v>
      </c>
      <c r="AK521">
        <v>1</v>
      </c>
      <c r="AL521">
        <v>0</v>
      </c>
      <c r="AM521">
        <v>1</v>
      </c>
      <c r="AN521">
        <v>2</v>
      </c>
      <c r="AO521">
        <v>0</v>
      </c>
      <c r="AP521">
        <v>0</v>
      </c>
      <c r="AQ521">
        <v>0</v>
      </c>
      <c r="AR521">
        <v>3</v>
      </c>
      <c r="AS521">
        <v>1</v>
      </c>
      <c r="AT521">
        <v>65</v>
      </c>
      <c r="AU521">
        <v>0</v>
      </c>
      <c r="AV521">
        <v>0</v>
      </c>
      <c r="AW521">
        <v>0</v>
      </c>
      <c r="AX521">
        <v>1</v>
      </c>
      <c r="AY521">
        <v>2</v>
      </c>
      <c r="AZ521">
        <v>22</v>
      </c>
      <c r="BA521">
        <v>209</v>
      </c>
      <c r="BB521">
        <v>243</v>
      </c>
      <c r="BC521">
        <v>95</v>
      </c>
      <c r="BD521">
        <v>94</v>
      </c>
      <c r="BE521">
        <v>6</v>
      </c>
      <c r="BF521">
        <v>6</v>
      </c>
      <c r="BG521">
        <v>9</v>
      </c>
      <c r="BH521">
        <v>1</v>
      </c>
      <c r="BI521">
        <v>2</v>
      </c>
      <c r="BJ521">
        <v>0</v>
      </c>
      <c r="BK521">
        <v>0</v>
      </c>
      <c r="BL521">
        <v>1</v>
      </c>
      <c r="BM521">
        <v>0</v>
      </c>
      <c r="BN521">
        <v>1</v>
      </c>
      <c r="BO521">
        <v>2</v>
      </c>
      <c r="BP521">
        <v>3</v>
      </c>
      <c r="BQ521">
        <v>0</v>
      </c>
      <c r="BR521">
        <v>0</v>
      </c>
      <c r="BS521">
        <v>6</v>
      </c>
      <c r="BT521">
        <v>3</v>
      </c>
      <c r="BU521">
        <v>5</v>
      </c>
      <c r="BV521">
        <v>2</v>
      </c>
      <c r="BW521">
        <v>1</v>
      </c>
      <c r="BX521">
        <v>2</v>
      </c>
      <c r="BY521">
        <v>1</v>
      </c>
      <c r="BZ521">
        <v>3</v>
      </c>
      <c r="CA521">
        <v>243</v>
      </c>
      <c r="CB521">
        <v>34</v>
      </c>
      <c r="CC521">
        <v>11</v>
      </c>
      <c r="CD521">
        <v>10</v>
      </c>
      <c r="CE521">
        <v>3</v>
      </c>
      <c r="CF521">
        <v>1</v>
      </c>
      <c r="CG521">
        <v>1</v>
      </c>
      <c r="CH521">
        <v>2</v>
      </c>
      <c r="CI521">
        <v>0</v>
      </c>
      <c r="CJ521">
        <v>2</v>
      </c>
      <c r="CK521">
        <v>0</v>
      </c>
      <c r="CL521">
        <v>0</v>
      </c>
      <c r="CM521">
        <v>0</v>
      </c>
      <c r="CN521">
        <v>0</v>
      </c>
      <c r="CO521">
        <v>2</v>
      </c>
      <c r="CP521">
        <v>1</v>
      </c>
      <c r="CQ521">
        <v>0</v>
      </c>
      <c r="CR521">
        <v>1</v>
      </c>
      <c r="CS521">
        <v>34</v>
      </c>
      <c r="CT521">
        <v>40</v>
      </c>
      <c r="CU521">
        <v>12</v>
      </c>
      <c r="CV521">
        <v>1</v>
      </c>
      <c r="CW521">
        <v>1</v>
      </c>
      <c r="CX521">
        <v>1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18</v>
      </c>
      <c r="DI521">
        <v>0</v>
      </c>
      <c r="DJ521">
        <v>0</v>
      </c>
      <c r="DK521">
        <v>0</v>
      </c>
      <c r="DL521">
        <v>0</v>
      </c>
      <c r="DM521">
        <v>1</v>
      </c>
      <c r="DN521">
        <v>0</v>
      </c>
      <c r="DO521">
        <v>0</v>
      </c>
      <c r="DP521">
        <v>2</v>
      </c>
      <c r="DQ521">
        <v>4</v>
      </c>
      <c r="DR521">
        <v>0</v>
      </c>
      <c r="DS521">
        <v>40</v>
      </c>
      <c r="DT521">
        <v>25</v>
      </c>
      <c r="DU521">
        <v>4</v>
      </c>
      <c r="DV521">
        <v>13</v>
      </c>
      <c r="DW521">
        <v>1</v>
      </c>
      <c r="DX521">
        <v>0</v>
      </c>
      <c r="DY521">
        <v>2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2</v>
      </c>
      <c r="EG521">
        <v>1</v>
      </c>
      <c r="EH521">
        <v>0</v>
      </c>
      <c r="EI521">
        <v>0</v>
      </c>
      <c r="EJ521">
        <v>1</v>
      </c>
      <c r="EK521">
        <v>0</v>
      </c>
      <c r="EL521">
        <v>0</v>
      </c>
      <c r="EM521">
        <v>1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25</v>
      </c>
      <c r="ET521">
        <v>111</v>
      </c>
      <c r="EU521">
        <v>37</v>
      </c>
      <c r="EV521">
        <v>5</v>
      </c>
      <c r="EW521">
        <v>0</v>
      </c>
      <c r="EX521">
        <v>0</v>
      </c>
      <c r="EY521">
        <v>1</v>
      </c>
      <c r="EZ521">
        <v>0</v>
      </c>
      <c r="FA521">
        <v>31</v>
      </c>
      <c r="FB521">
        <v>0</v>
      </c>
      <c r="FC521">
        <v>0</v>
      </c>
      <c r="FD521">
        <v>3</v>
      </c>
      <c r="FE521">
        <v>0</v>
      </c>
      <c r="FF521">
        <v>0</v>
      </c>
      <c r="FG521">
        <v>0</v>
      </c>
      <c r="FH521">
        <v>0</v>
      </c>
      <c r="FI521">
        <v>1</v>
      </c>
      <c r="FJ521">
        <v>1</v>
      </c>
      <c r="FK521">
        <v>0</v>
      </c>
      <c r="FL521">
        <v>25</v>
      </c>
      <c r="FM521">
        <v>0</v>
      </c>
      <c r="FN521">
        <v>0</v>
      </c>
      <c r="FO521">
        <v>2</v>
      </c>
      <c r="FP521">
        <v>1</v>
      </c>
      <c r="FQ521">
        <v>0</v>
      </c>
      <c r="FR521">
        <v>4</v>
      </c>
      <c r="FS521">
        <v>111</v>
      </c>
      <c r="FT521">
        <v>43</v>
      </c>
      <c r="FU521">
        <v>9</v>
      </c>
      <c r="FV521">
        <v>2</v>
      </c>
      <c r="FW521">
        <v>5</v>
      </c>
      <c r="FX521">
        <v>1</v>
      </c>
      <c r="FY521">
        <v>1</v>
      </c>
      <c r="FZ521">
        <v>2</v>
      </c>
      <c r="GA521">
        <v>1</v>
      </c>
      <c r="GB521">
        <v>3</v>
      </c>
      <c r="GC521">
        <v>0</v>
      </c>
      <c r="GD521">
        <v>0</v>
      </c>
      <c r="GE521">
        <v>1</v>
      </c>
      <c r="GF521">
        <v>0</v>
      </c>
      <c r="GG521">
        <v>4</v>
      </c>
      <c r="GH521">
        <v>1</v>
      </c>
      <c r="GI521">
        <v>0</v>
      </c>
      <c r="GJ521">
        <v>3</v>
      </c>
      <c r="GK521">
        <v>0</v>
      </c>
      <c r="GL521">
        <v>2</v>
      </c>
      <c r="GM521">
        <v>1</v>
      </c>
      <c r="GN521">
        <v>0</v>
      </c>
      <c r="GO521">
        <v>0</v>
      </c>
      <c r="GP521">
        <v>1</v>
      </c>
      <c r="GQ521">
        <v>3</v>
      </c>
      <c r="GR521">
        <v>3</v>
      </c>
      <c r="GS521">
        <v>43</v>
      </c>
      <c r="GT521">
        <v>50</v>
      </c>
      <c r="GU521">
        <v>21</v>
      </c>
      <c r="GV521">
        <v>9</v>
      </c>
      <c r="GW521">
        <v>3</v>
      </c>
      <c r="GX521">
        <v>2</v>
      </c>
      <c r="GY521">
        <v>0</v>
      </c>
      <c r="GZ521">
        <v>3</v>
      </c>
      <c r="HA521">
        <v>1</v>
      </c>
      <c r="HB521">
        <v>2</v>
      </c>
      <c r="HC521">
        <v>0</v>
      </c>
      <c r="HD521">
        <v>0</v>
      </c>
      <c r="HE521">
        <v>0</v>
      </c>
      <c r="HF521">
        <v>1</v>
      </c>
      <c r="HG521">
        <v>0</v>
      </c>
      <c r="HH521">
        <v>2</v>
      </c>
      <c r="HI521">
        <v>0</v>
      </c>
      <c r="HJ521">
        <v>0</v>
      </c>
      <c r="HK521">
        <v>0</v>
      </c>
      <c r="HL521">
        <v>1</v>
      </c>
      <c r="HM521">
        <v>0</v>
      </c>
      <c r="HN521">
        <v>0</v>
      </c>
      <c r="HO521">
        <v>3</v>
      </c>
      <c r="HP521">
        <v>1</v>
      </c>
      <c r="HQ521">
        <v>0</v>
      </c>
      <c r="HR521">
        <v>1</v>
      </c>
      <c r="HS521">
        <v>50</v>
      </c>
      <c r="HT521">
        <v>1</v>
      </c>
      <c r="HU521">
        <v>1</v>
      </c>
      <c r="HV521">
        <v>0</v>
      </c>
      <c r="HW521">
        <v>0</v>
      </c>
      <c r="HX521">
        <v>0</v>
      </c>
      <c r="HY521">
        <v>0</v>
      </c>
      <c r="HZ521">
        <v>0</v>
      </c>
      <c r="IA521">
        <v>0</v>
      </c>
      <c r="IB521">
        <v>0</v>
      </c>
      <c r="IC521">
        <v>0</v>
      </c>
      <c r="ID521">
        <v>0</v>
      </c>
      <c r="IE521">
        <v>0</v>
      </c>
      <c r="IF521">
        <v>0</v>
      </c>
      <c r="IG521">
        <v>0</v>
      </c>
      <c r="IH521">
        <v>1</v>
      </c>
    </row>
    <row r="522" spans="1:242">
      <c r="A522" t="s">
        <v>359</v>
      </c>
      <c r="B522" t="s">
        <v>351</v>
      </c>
      <c r="C522" t="str">
        <f>"081106"</f>
        <v>081106</v>
      </c>
      <c r="D522" t="s">
        <v>62</v>
      </c>
      <c r="E522">
        <v>8</v>
      </c>
      <c r="F522">
        <v>945</v>
      </c>
      <c r="G522">
        <v>730</v>
      </c>
      <c r="H522">
        <v>402</v>
      </c>
      <c r="I522">
        <v>328</v>
      </c>
      <c r="J522">
        <v>0</v>
      </c>
      <c r="K522">
        <v>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328</v>
      </c>
      <c r="T522">
        <v>0</v>
      </c>
      <c r="U522">
        <v>0</v>
      </c>
      <c r="V522">
        <v>328</v>
      </c>
      <c r="W522">
        <v>16</v>
      </c>
      <c r="X522">
        <v>10</v>
      </c>
      <c r="Y522">
        <v>6</v>
      </c>
      <c r="Z522">
        <v>0</v>
      </c>
      <c r="AA522">
        <v>312</v>
      </c>
      <c r="AB522">
        <v>109</v>
      </c>
      <c r="AC522">
        <v>14</v>
      </c>
      <c r="AD522">
        <v>15</v>
      </c>
      <c r="AE522">
        <v>18</v>
      </c>
      <c r="AF522">
        <v>9</v>
      </c>
      <c r="AG522">
        <v>2</v>
      </c>
      <c r="AH522">
        <v>1</v>
      </c>
      <c r="AI522">
        <v>3</v>
      </c>
      <c r="AJ522">
        <v>0</v>
      </c>
      <c r="AK522">
        <v>0</v>
      </c>
      <c r="AL522">
        <v>5</v>
      </c>
      <c r="AM522">
        <v>1</v>
      </c>
      <c r="AN522">
        <v>0</v>
      </c>
      <c r="AO522">
        <v>0</v>
      </c>
      <c r="AP522">
        <v>0</v>
      </c>
      <c r="AQ522">
        <v>1</v>
      </c>
      <c r="AR522">
        <v>0</v>
      </c>
      <c r="AS522">
        <v>0</v>
      </c>
      <c r="AT522">
        <v>35</v>
      </c>
      <c r="AU522">
        <v>0</v>
      </c>
      <c r="AV522">
        <v>1</v>
      </c>
      <c r="AW522">
        <v>0</v>
      </c>
      <c r="AX522">
        <v>0</v>
      </c>
      <c r="AY522">
        <v>0</v>
      </c>
      <c r="AZ522">
        <v>4</v>
      </c>
      <c r="BA522">
        <v>109</v>
      </c>
      <c r="BB522">
        <v>86</v>
      </c>
      <c r="BC522">
        <v>23</v>
      </c>
      <c r="BD522">
        <v>23</v>
      </c>
      <c r="BE522">
        <v>3</v>
      </c>
      <c r="BF522">
        <v>12</v>
      </c>
      <c r="BG522">
        <v>6</v>
      </c>
      <c r="BH522">
        <v>0</v>
      </c>
      <c r="BI522">
        <v>0</v>
      </c>
      <c r="BJ522">
        <v>0</v>
      </c>
      <c r="BK522">
        <v>0</v>
      </c>
      <c r="BL522">
        <v>3</v>
      </c>
      <c r="BM522">
        <v>0</v>
      </c>
      <c r="BN522">
        <v>0</v>
      </c>
      <c r="BO522">
        <v>0</v>
      </c>
      <c r="BP522">
        <v>3</v>
      </c>
      <c r="BQ522">
        <v>0</v>
      </c>
      <c r="BR522">
        <v>0</v>
      </c>
      <c r="BS522">
        <v>5</v>
      </c>
      <c r="BT522">
        <v>4</v>
      </c>
      <c r="BU522">
        <v>1</v>
      </c>
      <c r="BV522">
        <v>0</v>
      </c>
      <c r="BW522">
        <v>0</v>
      </c>
      <c r="BX522">
        <v>1</v>
      </c>
      <c r="BY522">
        <v>2</v>
      </c>
      <c r="BZ522">
        <v>0</v>
      </c>
      <c r="CA522">
        <v>86</v>
      </c>
      <c r="CB522">
        <v>8</v>
      </c>
      <c r="CC522">
        <v>0</v>
      </c>
      <c r="CD522">
        <v>1</v>
      </c>
      <c r="CE522">
        <v>0</v>
      </c>
      <c r="CF522">
        <v>2</v>
      </c>
      <c r="CG522">
        <v>1</v>
      </c>
      <c r="CH522">
        <v>0</v>
      </c>
      <c r="CI522">
        <v>0</v>
      </c>
      <c r="CJ522">
        <v>0</v>
      </c>
      <c r="CK522">
        <v>0</v>
      </c>
      <c r="CL522">
        <v>2</v>
      </c>
      <c r="CM522">
        <v>0</v>
      </c>
      <c r="CN522">
        <v>0</v>
      </c>
      <c r="CO522">
        <v>0</v>
      </c>
      <c r="CP522">
        <v>0</v>
      </c>
      <c r="CQ522">
        <v>2</v>
      </c>
      <c r="CR522">
        <v>0</v>
      </c>
      <c r="CS522">
        <v>8</v>
      </c>
      <c r="CT522">
        <v>14</v>
      </c>
      <c r="CU522">
        <v>6</v>
      </c>
      <c r="CV522">
        <v>0</v>
      </c>
      <c r="CW522">
        <v>0</v>
      </c>
      <c r="CX522">
        <v>0</v>
      </c>
      <c r="CY522">
        <v>0</v>
      </c>
      <c r="CZ522">
        <v>1</v>
      </c>
      <c r="DA522">
        <v>0</v>
      </c>
      <c r="DB522">
        <v>2</v>
      </c>
      <c r="DC522">
        <v>1</v>
      </c>
      <c r="DD522">
        <v>0</v>
      </c>
      <c r="DE522">
        <v>0</v>
      </c>
      <c r="DF522">
        <v>1</v>
      </c>
      <c r="DG522">
        <v>0</v>
      </c>
      <c r="DH522">
        <v>2</v>
      </c>
      <c r="DI522">
        <v>0</v>
      </c>
      <c r="DJ522">
        <v>0</v>
      </c>
      <c r="DK522">
        <v>0</v>
      </c>
      <c r="DL522">
        <v>0</v>
      </c>
      <c r="DM522">
        <v>1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14</v>
      </c>
      <c r="DT522">
        <v>14</v>
      </c>
      <c r="DU522">
        <v>5</v>
      </c>
      <c r="DV522">
        <v>5</v>
      </c>
      <c r="DW522">
        <v>0</v>
      </c>
      <c r="DX522">
        <v>0</v>
      </c>
      <c r="DY522">
        <v>2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1</v>
      </c>
      <c r="EQ522">
        <v>0</v>
      </c>
      <c r="ER522">
        <v>1</v>
      </c>
      <c r="ES522">
        <v>14</v>
      </c>
      <c r="ET522">
        <v>36</v>
      </c>
      <c r="EU522">
        <v>8</v>
      </c>
      <c r="EV522">
        <v>1</v>
      </c>
      <c r="EW522">
        <v>0</v>
      </c>
      <c r="EX522">
        <v>0</v>
      </c>
      <c r="EY522">
        <v>0</v>
      </c>
      <c r="EZ522">
        <v>0</v>
      </c>
      <c r="FA522">
        <v>10</v>
      </c>
      <c r="FB522">
        <v>1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3</v>
      </c>
      <c r="FJ522">
        <v>1</v>
      </c>
      <c r="FK522">
        <v>1</v>
      </c>
      <c r="FL522">
        <v>11</v>
      </c>
      <c r="FM522">
        <v>0</v>
      </c>
      <c r="FN522">
        <v>0</v>
      </c>
      <c r="FO522">
        <v>0</v>
      </c>
      <c r="FP522">
        <v>0</v>
      </c>
      <c r="FQ522">
        <v>0</v>
      </c>
      <c r="FR522">
        <v>0</v>
      </c>
      <c r="FS522">
        <v>36</v>
      </c>
      <c r="FT522">
        <v>27</v>
      </c>
      <c r="FU522">
        <v>8</v>
      </c>
      <c r="FV522">
        <v>1</v>
      </c>
      <c r="FW522">
        <v>1</v>
      </c>
      <c r="FX522">
        <v>3</v>
      </c>
      <c r="FY522">
        <v>0</v>
      </c>
      <c r="FZ522">
        <v>1</v>
      </c>
      <c r="GA522">
        <v>3</v>
      </c>
      <c r="GB522">
        <v>0</v>
      </c>
      <c r="GC522">
        <v>0</v>
      </c>
      <c r="GD522">
        <v>0</v>
      </c>
      <c r="GE522">
        <v>0</v>
      </c>
      <c r="GF522">
        <v>1</v>
      </c>
      <c r="GG522">
        <v>2</v>
      </c>
      <c r="GH522">
        <v>0</v>
      </c>
      <c r="GI522">
        <v>0</v>
      </c>
      <c r="GJ522">
        <v>0</v>
      </c>
      <c r="GK522">
        <v>0</v>
      </c>
      <c r="GL522">
        <v>1</v>
      </c>
      <c r="GM522">
        <v>1</v>
      </c>
      <c r="GN522">
        <v>0</v>
      </c>
      <c r="GO522">
        <v>0</v>
      </c>
      <c r="GP522">
        <v>0</v>
      </c>
      <c r="GQ522">
        <v>4</v>
      </c>
      <c r="GR522">
        <v>1</v>
      </c>
      <c r="GS522">
        <v>27</v>
      </c>
      <c r="GT522">
        <v>14</v>
      </c>
      <c r="GU522">
        <v>8</v>
      </c>
      <c r="GV522">
        <v>1</v>
      </c>
      <c r="GW522">
        <v>2</v>
      </c>
      <c r="GX522">
        <v>0</v>
      </c>
      <c r="GY522">
        <v>0</v>
      </c>
      <c r="GZ522">
        <v>0</v>
      </c>
      <c r="HA522">
        <v>0</v>
      </c>
      <c r="HB522">
        <v>0</v>
      </c>
      <c r="HC522">
        <v>0</v>
      </c>
      <c r="HD522">
        <v>0</v>
      </c>
      <c r="HE522">
        <v>0</v>
      </c>
      <c r="HF522">
        <v>0</v>
      </c>
      <c r="HG522">
        <v>1</v>
      </c>
      <c r="HH522">
        <v>0</v>
      </c>
      <c r="HI522">
        <v>0</v>
      </c>
      <c r="HJ522">
        <v>0</v>
      </c>
      <c r="HK522">
        <v>0</v>
      </c>
      <c r="HL522">
        <v>0</v>
      </c>
      <c r="HM522">
        <v>1</v>
      </c>
      <c r="HN522">
        <v>0</v>
      </c>
      <c r="HO522">
        <v>0</v>
      </c>
      <c r="HP522">
        <v>0</v>
      </c>
      <c r="HQ522">
        <v>0</v>
      </c>
      <c r="HR522">
        <v>1</v>
      </c>
      <c r="HS522">
        <v>14</v>
      </c>
      <c r="HT522">
        <v>4</v>
      </c>
      <c r="HU522">
        <v>3</v>
      </c>
      <c r="HV522">
        <v>0</v>
      </c>
      <c r="HW522">
        <v>1</v>
      </c>
      <c r="HX522">
        <v>0</v>
      </c>
      <c r="HY522">
        <v>0</v>
      </c>
      <c r="HZ522">
        <v>0</v>
      </c>
      <c r="IA522">
        <v>0</v>
      </c>
      <c r="IB522">
        <v>0</v>
      </c>
      <c r="IC522">
        <v>0</v>
      </c>
      <c r="ID522">
        <v>0</v>
      </c>
      <c r="IE522">
        <v>0</v>
      </c>
      <c r="IF522">
        <v>0</v>
      </c>
      <c r="IG522">
        <v>0</v>
      </c>
      <c r="IH522">
        <v>4</v>
      </c>
    </row>
    <row r="523" spans="1:242">
      <c r="A523" t="s">
        <v>358</v>
      </c>
      <c r="B523" t="s">
        <v>351</v>
      </c>
      <c r="C523" t="str">
        <f>"081106"</f>
        <v>081106</v>
      </c>
      <c r="D523" t="s">
        <v>265</v>
      </c>
      <c r="E523">
        <v>9</v>
      </c>
      <c r="F523">
        <v>1733</v>
      </c>
      <c r="G523">
        <v>1319</v>
      </c>
      <c r="H523">
        <v>822</v>
      </c>
      <c r="I523">
        <v>497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496</v>
      </c>
      <c r="T523">
        <v>0</v>
      </c>
      <c r="U523">
        <v>0</v>
      </c>
      <c r="V523">
        <v>496</v>
      </c>
      <c r="W523">
        <v>28</v>
      </c>
      <c r="X523">
        <v>21</v>
      </c>
      <c r="Y523">
        <v>7</v>
      </c>
      <c r="Z523">
        <v>0</v>
      </c>
      <c r="AA523">
        <v>468</v>
      </c>
      <c r="AB523">
        <v>134</v>
      </c>
      <c r="AC523">
        <v>24</v>
      </c>
      <c r="AD523">
        <v>24</v>
      </c>
      <c r="AE523">
        <v>19</v>
      </c>
      <c r="AF523">
        <v>8</v>
      </c>
      <c r="AG523">
        <v>5</v>
      </c>
      <c r="AH523">
        <v>5</v>
      </c>
      <c r="AI523">
        <v>1</v>
      </c>
      <c r="AJ523">
        <v>3</v>
      </c>
      <c r="AK523">
        <v>2</v>
      </c>
      <c r="AL523">
        <v>0</v>
      </c>
      <c r="AM523">
        <v>1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29</v>
      </c>
      <c r="AU523">
        <v>1</v>
      </c>
      <c r="AV523">
        <v>0</v>
      </c>
      <c r="AW523">
        <v>0</v>
      </c>
      <c r="AX523">
        <v>1</v>
      </c>
      <c r="AY523">
        <v>0</v>
      </c>
      <c r="AZ523">
        <v>11</v>
      </c>
      <c r="BA523">
        <v>134</v>
      </c>
      <c r="BB523">
        <v>126</v>
      </c>
      <c r="BC523">
        <v>53</v>
      </c>
      <c r="BD523">
        <v>38</v>
      </c>
      <c r="BE523">
        <v>0</v>
      </c>
      <c r="BF523">
        <v>2</v>
      </c>
      <c r="BG523">
        <v>12</v>
      </c>
      <c r="BH523">
        <v>1</v>
      </c>
      <c r="BI523">
        <v>0</v>
      </c>
      <c r="BJ523">
        <v>0</v>
      </c>
      <c r="BK523">
        <v>1</v>
      </c>
      <c r="BL523">
        <v>0</v>
      </c>
      <c r="BM523">
        <v>0</v>
      </c>
      <c r="BN523">
        <v>2</v>
      </c>
      <c r="BO523">
        <v>0</v>
      </c>
      <c r="BP523">
        <v>0</v>
      </c>
      <c r="BQ523">
        <v>1</v>
      </c>
      <c r="BR523">
        <v>0</v>
      </c>
      <c r="BS523">
        <v>2</v>
      </c>
      <c r="BT523">
        <v>4</v>
      </c>
      <c r="BU523">
        <v>5</v>
      </c>
      <c r="BV523">
        <v>1</v>
      </c>
      <c r="BW523">
        <v>1</v>
      </c>
      <c r="BX523">
        <v>0</v>
      </c>
      <c r="BY523">
        <v>1</v>
      </c>
      <c r="BZ523">
        <v>2</v>
      </c>
      <c r="CA523">
        <v>126</v>
      </c>
      <c r="CB523">
        <v>16</v>
      </c>
      <c r="CC523">
        <v>9</v>
      </c>
      <c r="CD523">
        <v>1</v>
      </c>
      <c r="CE523">
        <v>1</v>
      </c>
      <c r="CF523">
        <v>1</v>
      </c>
      <c r="CG523">
        <v>1</v>
      </c>
      <c r="CH523">
        <v>0</v>
      </c>
      <c r="CI523">
        <v>0</v>
      </c>
      <c r="CJ523">
        <v>0</v>
      </c>
      <c r="CK523">
        <v>0</v>
      </c>
      <c r="CL523">
        <v>1</v>
      </c>
      <c r="CM523">
        <v>0</v>
      </c>
      <c r="CN523">
        <v>0</v>
      </c>
      <c r="CO523">
        <v>1</v>
      </c>
      <c r="CP523">
        <v>0</v>
      </c>
      <c r="CQ523">
        <v>0</v>
      </c>
      <c r="CR523">
        <v>1</v>
      </c>
      <c r="CS523">
        <v>16</v>
      </c>
      <c r="CT523">
        <v>23</v>
      </c>
      <c r="CU523">
        <v>9</v>
      </c>
      <c r="CV523">
        <v>1</v>
      </c>
      <c r="CW523">
        <v>1</v>
      </c>
      <c r="CX523">
        <v>0</v>
      </c>
      <c r="CY523">
        <v>0</v>
      </c>
      <c r="CZ523">
        <v>1</v>
      </c>
      <c r="DA523">
        <v>1</v>
      </c>
      <c r="DB523">
        <v>0</v>
      </c>
      <c r="DC523">
        <v>0</v>
      </c>
      <c r="DD523">
        <v>1</v>
      </c>
      <c r="DE523">
        <v>0</v>
      </c>
      <c r="DF523">
        <v>0</v>
      </c>
      <c r="DG523">
        <v>1</v>
      </c>
      <c r="DH523">
        <v>5</v>
      </c>
      <c r="DI523">
        <v>0</v>
      </c>
      <c r="DJ523">
        <v>0</v>
      </c>
      <c r="DK523">
        <v>0</v>
      </c>
      <c r="DL523">
        <v>0</v>
      </c>
      <c r="DM523">
        <v>2</v>
      </c>
      <c r="DN523">
        <v>0</v>
      </c>
      <c r="DO523">
        <v>0</v>
      </c>
      <c r="DP523">
        <v>1</v>
      </c>
      <c r="DQ523">
        <v>0</v>
      </c>
      <c r="DR523">
        <v>0</v>
      </c>
      <c r="DS523">
        <v>23</v>
      </c>
      <c r="DT523">
        <v>29</v>
      </c>
      <c r="DU523">
        <v>4</v>
      </c>
      <c r="DV523">
        <v>19</v>
      </c>
      <c r="DW523">
        <v>1</v>
      </c>
      <c r="DX523">
        <v>1</v>
      </c>
      <c r="DY523">
        <v>2</v>
      </c>
      <c r="DZ523">
        <v>0</v>
      </c>
      <c r="EA523">
        <v>0</v>
      </c>
      <c r="EB523">
        <v>1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1</v>
      </c>
      <c r="ES523">
        <v>29</v>
      </c>
      <c r="ET523">
        <v>60</v>
      </c>
      <c r="EU523">
        <v>9</v>
      </c>
      <c r="EV523">
        <v>2</v>
      </c>
      <c r="EW523">
        <v>1</v>
      </c>
      <c r="EX523">
        <v>0</v>
      </c>
      <c r="EY523">
        <v>2</v>
      </c>
      <c r="EZ523">
        <v>0</v>
      </c>
      <c r="FA523">
        <v>6</v>
      </c>
      <c r="FB523">
        <v>0</v>
      </c>
      <c r="FC523">
        <v>0</v>
      </c>
      <c r="FD523">
        <v>3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33</v>
      </c>
      <c r="FM523">
        <v>0</v>
      </c>
      <c r="FN523">
        <v>0</v>
      </c>
      <c r="FO523">
        <v>1</v>
      </c>
      <c r="FP523">
        <v>0</v>
      </c>
      <c r="FQ523">
        <v>0</v>
      </c>
      <c r="FR523">
        <v>3</v>
      </c>
      <c r="FS523">
        <v>60</v>
      </c>
      <c r="FT523">
        <v>45</v>
      </c>
      <c r="FU523">
        <v>12</v>
      </c>
      <c r="FV523">
        <v>2</v>
      </c>
      <c r="FW523">
        <v>2</v>
      </c>
      <c r="FX523">
        <v>3</v>
      </c>
      <c r="FY523">
        <v>0</v>
      </c>
      <c r="FZ523">
        <v>1</v>
      </c>
      <c r="GA523">
        <v>2</v>
      </c>
      <c r="GB523">
        <v>2</v>
      </c>
      <c r="GC523">
        <v>0</v>
      </c>
      <c r="GD523">
        <v>0</v>
      </c>
      <c r="GE523">
        <v>0</v>
      </c>
      <c r="GF523">
        <v>0</v>
      </c>
      <c r="GG523">
        <v>3</v>
      </c>
      <c r="GH523">
        <v>0</v>
      </c>
      <c r="GI523">
        <v>0</v>
      </c>
      <c r="GJ523">
        <v>1</v>
      </c>
      <c r="GK523">
        <v>0</v>
      </c>
      <c r="GL523">
        <v>5</v>
      </c>
      <c r="GM523">
        <v>3</v>
      </c>
      <c r="GN523">
        <v>1</v>
      </c>
      <c r="GO523">
        <v>0</v>
      </c>
      <c r="GP523">
        <v>2</v>
      </c>
      <c r="GQ523">
        <v>5</v>
      </c>
      <c r="GR523">
        <v>1</v>
      </c>
      <c r="GS523">
        <v>45</v>
      </c>
      <c r="GT523">
        <v>21</v>
      </c>
      <c r="GU523">
        <v>12</v>
      </c>
      <c r="GV523">
        <v>1</v>
      </c>
      <c r="GW523">
        <v>1</v>
      </c>
      <c r="GX523">
        <v>3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0</v>
      </c>
      <c r="HF523">
        <v>0</v>
      </c>
      <c r="HG523">
        <v>0</v>
      </c>
      <c r="HH523">
        <v>1</v>
      </c>
      <c r="HI523">
        <v>0</v>
      </c>
      <c r="HJ523">
        <v>0</v>
      </c>
      <c r="HK523">
        <v>0</v>
      </c>
      <c r="HL523">
        <v>0</v>
      </c>
      <c r="HM523">
        <v>0</v>
      </c>
      <c r="HN523">
        <v>0</v>
      </c>
      <c r="HO523">
        <v>1</v>
      </c>
      <c r="HP523">
        <v>0</v>
      </c>
      <c r="HQ523">
        <v>2</v>
      </c>
      <c r="HR523">
        <v>0</v>
      </c>
      <c r="HS523">
        <v>21</v>
      </c>
      <c r="HT523">
        <v>14</v>
      </c>
      <c r="HU523">
        <v>5</v>
      </c>
      <c r="HV523">
        <v>2</v>
      </c>
      <c r="HW523">
        <v>1</v>
      </c>
      <c r="HX523">
        <v>1</v>
      </c>
      <c r="HY523">
        <v>3</v>
      </c>
      <c r="HZ523">
        <v>0</v>
      </c>
      <c r="IA523">
        <v>2</v>
      </c>
      <c r="IB523">
        <v>0</v>
      </c>
      <c r="IC523">
        <v>0</v>
      </c>
      <c r="ID523">
        <v>0</v>
      </c>
      <c r="IE523">
        <v>0</v>
      </c>
      <c r="IF523">
        <v>0</v>
      </c>
      <c r="IG523">
        <v>0</v>
      </c>
      <c r="IH523">
        <v>14</v>
      </c>
    </row>
    <row r="524" spans="1:242">
      <c r="A524" t="s">
        <v>357</v>
      </c>
      <c r="B524" t="s">
        <v>351</v>
      </c>
      <c r="C524" t="str">
        <f>"081106"</f>
        <v>081106</v>
      </c>
      <c r="D524" t="s">
        <v>356</v>
      </c>
      <c r="E524">
        <v>10</v>
      </c>
      <c r="F524">
        <v>977</v>
      </c>
      <c r="G524">
        <v>740</v>
      </c>
      <c r="H524">
        <v>372</v>
      </c>
      <c r="I524">
        <v>368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368</v>
      </c>
      <c r="T524">
        <v>0</v>
      </c>
      <c r="U524">
        <v>0</v>
      </c>
      <c r="V524">
        <v>368</v>
      </c>
      <c r="W524">
        <v>16</v>
      </c>
      <c r="X524">
        <v>10</v>
      </c>
      <c r="Y524">
        <v>6</v>
      </c>
      <c r="Z524">
        <v>0</v>
      </c>
      <c r="AA524">
        <v>352</v>
      </c>
      <c r="AB524">
        <v>109</v>
      </c>
      <c r="AC524">
        <v>17</v>
      </c>
      <c r="AD524">
        <v>12</v>
      </c>
      <c r="AE524">
        <v>15</v>
      </c>
      <c r="AF524">
        <v>6</v>
      </c>
      <c r="AG524">
        <v>2</v>
      </c>
      <c r="AH524">
        <v>4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2</v>
      </c>
      <c r="AT524">
        <v>41</v>
      </c>
      <c r="AU524">
        <v>0</v>
      </c>
      <c r="AV524">
        <v>0</v>
      </c>
      <c r="AW524">
        <v>0</v>
      </c>
      <c r="AX524">
        <v>1</v>
      </c>
      <c r="AY524">
        <v>0</v>
      </c>
      <c r="AZ524">
        <v>6</v>
      </c>
      <c r="BA524">
        <v>109</v>
      </c>
      <c r="BB524">
        <v>67</v>
      </c>
      <c r="BC524">
        <v>15</v>
      </c>
      <c r="BD524">
        <v>32</v>
      </c>
      <c r="BE524">
        <v>3</v>
      </c>
      <c r="BF524">
        <v>2</v>
      </c>
      <c r="BG524">
        <v>4</v>
      </c>
      <c r="BH524">
        <v>0</v>
      </c>
      <c r="BI524">
        <v>1</v>
      </c>
      <c r="BJ524">
        <v>0</v>
      </c>
      <c r="BK524">
        <v>1</v>
      </c>
      <c r="BL524">
        <v>0</v>
      </c>
      <c r="BM524">
        <v>0</v>
      </c>
      <c r="BN524">
        <v>1</v>
      </c>
      <c r="BO524">
        <v>0</v>
      </c>
      <c r="BP524">
        <v>0</v>
      </c>
      <c r="BQ524">
        <v>0</v>
      </c>
      <c r="BR524">
        <v>0</v>
      </c>
      <c r="BS524">
        <v>1</v>
      </c>
      <c r="BT524">
        <v>0</v>
      </c>
      <c r="BU524">
        <v>3</v>
      </c>
      <c r="BV524">
        <v>2</v>
      </c>
      <c r="BW524">
        <v>0</v>
      </c>
      <c r="BX524">
        <v>0</v>
      </c>
      <c r="BY524">
        <v>1</v>
      </c>
      <c r="BZ524">
        <v>1</v>
      </c>
      <c r="CA524">
        <v>67</v>
      </c>
      <c r="CB524">
        <v>10</v>
      </c>
      <c r="CC524">
        <v>3</v>
      </c>
      <c r="CD524">
        <v>2</v>
      </c>
      <c r="CE524">
        <v>2</v>
      </c>
      <c r="CF524">
        <v>0</v>
      </c>
      <c r="CG524">
        <v>1</v>
      </c>
      <c r="CH524">
        <v>0</v>
      </c>
      <c r="CI524">
        <v>0</v>
      </c>
      <c r="CJ524">
        <v>1</v>
      </c>
      <c r="CK524">
        <v>0</v>
      </c>
      <c r="CL524">
        <v>0</v>
      </c>
      <c r="CM524">
        <v>0</v>
      </c>
      <c r="CN524">
        <v>0</v>
      </c>
      <c r="CO524">
        <v>1</v>
      </c>
      <c r="CP524">
        <v>0</v>
      </c>
      <c r="CQ524">
        <v>0</v>
      </c>
      <c r="CR524">
        <v>0</v>
      </c>
      <c r="CS524">
        <v>10</v>
      </c>
      <c r="CT524">
        <v>38</v>
      </c>
      <c r="CU524">
        <v>7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1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2</v>
      </c>
      <c r="DI524">
        <v>0</v>
      </c>
      <c r="DJ524">
        <v>0</v>
      </c>
      <c r="DK524">
        <v>0</v>
      </c>
      <c r="DL524">
        <v>0</v>
      </c>
      <c r="DM524">
        <v>28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38</v>
      </c>
      <c r="DT524">
        <v>23</v>
      </c>
      <c r="DU524">
        <v>10</v>
      </c>
      <c r="DV524">
        <v>9</v>
      </c>
      <c r="DW524">
        <v>1</v>
      </c>
      <c r="DX524">
        <v>0</v>
      </c>
      <c r="DY524">
        <v>2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1</v>
      </c>
      <c r="ER524">
        <v>0</v>
      </c>
      <c r="ES524">
        <v>23</v>
      </c>
      <c r="ET524">
        <v>56</v>
      </c>
      <c r="EU524">
        <v>6</v>
      </c>
      <c r="EV524">
        <v>2</v>
      </c>
      <c r="EW524">
        <v>0</v>
      </c>
      <c r="EX524">
        <v>0</v>
      </c>
      <c r="EY524">
        <v>0</v>
      </c>
      <c r="EZ524">
        <v>0</v>
      </c>
      <c r="FA524">
        <v>5</v>
      </c>
      <c r="FB524">
        <v>0</v>
      </c>
      <c r="FC524">
        <v>0</v>
      </c>
      <c r="FD524">
        <v>3</v>
      </c>
      <c r="FE524">
        <v>0</v>
      </c>
      <c r="FF524">
        <v>0</v>
      </c>
      <c r="FG524">
        <v>1</v>
      </c>
      <c r="FH524">
        <v>0</v>
      </c>
      <c r="FI524">
        <v>0</v>
      </c>
      <c r="FJ524">
        <v>1</v>
      </c>
      <c r="FK524">
        <v>0</v>
      </c>
      <c r="FL524">
        <v>34</v>
      </c>
      <c r="FM524">
        <v>0</v>
      </c>
      <c r="FN524">
        <v>0</v>
      </c>
      <c r="FO524">
        <v>0</v>
      </c>
      <c r="FP524">
        <v>1</v>
      </c>
      <c r="FQ524">
        <v>1</v>
      </c>
      <c r="FR524">
        <v>2</v>
      </c>
      <c r="FS524">
        <v>56</v>
      </c>
      <c r="FT524">
        <v>35</v>
      </c>
      <c r="FU524">
        <v>18</v>
      </c>
      <c r="FV524">
        <v>2</v>
      </c>
      <c r="FW524">
        <v>3</v>
      </c>
      <c r="FX524">
        <v>0</v>
      </c>
      <c r="FY524">
        <v>1</v>
      </c>
      <c r="FZ524">
        <v>3</v>
      </c>
      <c r="GA524">
        <v>1</v>
      </c>
      <c r="GB524">
        <v>0</v>
      </c>
      <c r="GC524">
        <v>0</v>
      </c>
      <c r="GD524">
        <v>0</v>
      </c>
      <c r="GE524">
        <v>1</v>
      </c>
      <c r="GF524">
        <v>0</v>
      </c>
      <c r="GG524">
        <v>0</v>
      </c>
      <c r="GH524">
        <v>0</v>
      </c>
      <c r="GI524">
        <v>1</v>
      </c>
      <c r="GJ524">
        <v>0</v>
      </c>
      <c r="GK524">
        <v>0</v>
      </c>
      <c r="GL524">
        <v>1</v>
      </c>
      <c r="GM524">
        <v>0</v>
      </c>
      <c r="GN524">
        <v>0</v>
      </c>
      <c r="GO524">
        <v>0</v>
      </c>
      <c r="GP524">
        <v>2</v>
      </c>
      <c r="GQ524">
        <v>1</v>
      </c>
      <c r="GR524">
        <v>1</v>
      </c>
      <c r="GS524">
        <v>35</v>
      </c>
      <c r="GT524">
        <v>13</v>
      </c>
      <c r="GU524">
        <v>8</v>
      </c>
      <c r="GV524">
        <v>1</v>
      </c>
      <c r="GW524">
        <v>1</v>
      </c>
      <c r="GX524">
        <v>3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0</v>
      </c>
      <c r="HG524">
        <v>0</v>
      </c>
      <c r="HH524">
        <v>0</v>
      </c>
      <c r="HI524">
        <v>0</v>
      </c>
      <c r="HJ524">
        <v>0</v>
      </c>
      <c r="HK524">
        <v>0</v>
      </c>
      <c r="HL524">
        <v>0</v>
      </c>
      <c r="HM524">
        <v>0</v>
      </c>
      <c r="HN524">
        <v>0</v>
      </c>
      <c r="HO524">
        <v>0</v>
      </c>
      <c r="HP524">
        <v>0</v>
      </c>
      <c r="HQ524">
        <v>0</v>
      </c>
      <c r="HR524">
        <v>0</v>
      </c>
      <c r="HS524">
        <v>13</v>
      </c>
      <c r="HT524">
        <v>1</v>
      </c>
      <c r="HU524">
        <v>1</v>
      </c>
      <c r="HV524">
        <v>0</v>
      </c>
      <c r="HW524">
        <v>0</v>
      </c>
      <c r="HX524">
        <v>0</v>
      </c>
      <c r="HY524">
        <v>0</v>
      </c>
      <c r="HZ524">
        <v>0</v>
      </c>
      <c r="IA524">
        <v>0</v>
      </c>
      <c r="IB524">
        <v>0</v>
      </c>
      <c r="IC524">
        <v>0</v>
      </c>
      <c r="ID524">
        <v>0</v>
      </c>
      <c r="IE524">
        <v>0</v>
      </c>
      <c r="IF524">
        <v>0</v>
      </c>
      <c r="IG524">
        <v>0</v>
      </c>
      <c r="IH524">
        <v>1</v>
      </c>
    </row>
    <row r="525" spans="1:242">
      <c r="A525" t="s">
        <v>355</v>
      </c>
      <c r="B525" t="s">
        <v>351</v>
      </c>
      <c r="C525" t="str">
        <f>"081106"</f>
        <v>081106</v>
      </c>
      <c r="D525" t="s">
        <v>7</v>
      </c>
      <c r="E525">
        <v>11</v>
      </c>
      <c r="F525">
        <v>122</v>
      </c>
      <c r="G525">
        <v>125</v>
      </c>
      <c r="H525">
        <v>101</v>
      </c>
      <c r="I525">
        <v>24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24</v>
      </c>
      <c r="T525">
        <v>0</v>
      </c>
      <c r="U525">
        <v>0</v>
      </c>
      <c r="V525">
        <v>24</v>
      </c>
      <c r="W525">
        <v>5</v>
      </c>
      <c r="X525">
        <v>4</v>
      </c>
      <c r="Y525">
        <v>1</v>
      </c>
      <c r="Z525">
        <v>0</v>
      </c>
      <c r="AA525">
        <v>19</v>
      </c>
      <c r="AB525">
        <v>4</v>
      </c>
      <c r="AC525">
        <v>1</v>
      </c>
      <c r="AD525">
        <v>0</v>
      </c>
      <c r="AE525">
        <v>0</v>
      </c>
      <c r="AF525">
        <v>2</v>
      </c>
      <c r="AG525">
        <v>0</v>
      </c>
      <c r="AH525">
        <v>0</v>
      </c>
      <c r="AI525">
        <v>0</v>
      </c>
      <c r="AJ525">
        <v>0</v>
      </c>
      <c r="AK525">
        <v>1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4</v>
      </c>
      <c r="BB525">
        <v>9</v>
      </c>
      <c r="BC525">
        <v>0</v>
      </c>
      <c r="BD525">
        <v>7</v>
      </c>
      <c r="BE525">
        <v>1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1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9</v>
      </c>
      <c r="CB525">
        <v>2</v>
      </c>
      <c r="CC525">
        <v>1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1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2</v>
      </c>
      <c r="CT525">
        <v>1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1</v>
      </c>
      <c r="DQ525">
        <v>0</v>
      </c>
      <c r="DR525">
        <v>0</v>
      </c>
      <c r="DS525">
        <v>1</v>
      </c>
      <c r="DT525">
        <v>1</v>
      </c>
      <c r="DU525">
        <v>0</v>
      </c>
      <c r="DV525">
        <v>1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1</v>
      </c>
      <c r="ET525">
        <v>1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0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1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0</v>
      </c>
      <c r="FO525">
        <v>0</v>
      </c>
      <c r="FP525">
        <v>0</v>
      </c>
      <c r="FQ525">
        <v>0</v>
      </c>
      <c r="FR525">
        <v>0</v>
      </c>
      <c r="FS525">
        <v>1</v>
      </c>
      <c r="FT525">
        <v>1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0</v>
      </c>
      <c r="GE525">
        <v>0</v>
      </c>
      <c r="GF525">
        <v>0</v>
      </c>
      <c r="GG525">
        <v>1</v>
      </c>
      <c r="GH525">
        <v>0</v>
      </c>
      <c r="GI525">
        <v>0</v>
      </c>
      <c r="GJ525">
        <v>0</v>
      </c>
      <c r="GK525">
        <v>0</v>
      </c>
      <c r="GL525">
        <v>0</v>
      </c>
      <c r="GM525">
        <v>0</v>
      </c>
      <c r="GN525">
        <v>0</v>
      </c>
      <c r="GO525">
        <v>0</v>
      </c>
      <c r="GP525">
        <v>0</v>
      </c>
      <c r="GQ525">
        <v>0</v>
      </c>
      <c r="GR525">
        <v>0</v>
      </c>
      <c r="GS525">
        <v>1</v>
      </c>
      <c r="GT525">
        <v>0</v>
      </c>
      <c r="GU525">
        <v>0</v>
      </c>
      <c r="GV525">
        <v>0</v>
      </c>
      <c r="GW525">
        <v>0</v>
      </c>
      <c r="GX525">
        <v>0</v>
      </c>
      <c r="GY525">
        <v>0</v>
      </c>
      <c r="GZ525">
        <v>0</v>
      </c>
      <c r="HA525">
        <v>0</v>
      </c>
      <c r="HB525">
        <v>0</v>
      </c>
      <c r="HC525">
        <v>0</v>
      </c>
      <c r="HD525">
        <v>0</v>
      </c>
      <c r="HE525">
        <v>0</v>
      </c>
      <c r="HF525">
        <v>0</v>
      </c>
      <c r="HG525">
        <v>0</v>
      </c>
      <c r="HH525">
        <v>0</v>
      </c>
      <c r="HI525">
        <v>0</v>
      </c>
      <c r="HJ525">
        <v>0</v>
      </c>
      <c r="HK525">
        <v>0</v>
      </c>
      <c r="HL525">
        <v>0</v>
      </c>
      <c r="HM525">
        <v>0</v>
      </c>
      <c r="HN525">
        <v>0</v>
      </c>
      <c r="HO525">
        <v>0</v>
      </c>
      <c r="HP525">
        <v>0</v>
      </c>
      <c r="HQ525">
        <v>0</v>
      </c>
      <c r="HR525">
        <v>0</v>
      </c>
      <c r="HS525">
        <v>0</v>
      </c>
      <c r="HT525">
        <v>0</v>
      </c>
      <c r="HU525">
        <v>0</v>
      </c>
      <c r="HV525">
        <v>0</v>
      </c>
      <c r="HW525">
        <v>0</v>
      </c>
      <c r="HX525">
        <v>0</v>
      </c>
      <c r="HY525">
        <v>0</v>
      </c>
      <c r="HZ525">
        <v>0</v>
      </c>
      <c r="IA525">
        <v>0</v>
      </c>
      <c r="IB525">
        <v>0</v>
      </c>
      <c r="IC525">
        <v>0</v>
      </c>
      <c r="ID525">
        <v>0</v>
      </c>
      <c r="IE525">
        <v>0</v>
      </c>
      <c r="IF525">
        <v>0</v>
      </c>
      <c r="IG525">
        <v>0</v>
      </c>
      <c r="IH525">
        <v>0</v>
      </c>
    </row>
    <row r="526" spans="1:242">
      <c r="A526" t="s">
        <v>354</v>
      </c>
      <c r="B526" t="s">
        <v>351</v>
      </c>
      <c r="C526" t="str">
        <f>"081106"</f>
        <v>081106</v>
      </c>
      <c r="D526" t="s">
        <v>353</v>
      </c>
      <c r="E526">
        <v>12</v>
      </c>
      <c r="F526">
        <v>73</v>
      </c>
      <c r="G526">
        <v>70</v>
      </c>
      <c r="H526">
        <v>12</v>
      </c>
      <c r="I526">
        <v>58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58</v>
      </c>
      <c r="T526">
        <v>0</v>
      </c>
      <c r="U526">
        <v>0</v>
      </c>
      <c r="V526">
        <v>58</v>
      </c>
      <c r="W526">
        <v>6</v>
      </c>
      <c r="X526">
        <v>4</v>
      </c>
      <c r="Y526">
        <v>2</v>
      </c>
      <c r="Z526">
        <v>0</v>
      </c>
      <c r="AA526">
        <v>52</v>
      </c>
      <c r="AB526">
        <v>6</v>
      </c>
      <c r="AC526">
        <v>0</v>
      </c>
      <c r="AD526">
        <v>3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2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6</v>
      </c>
      <c r="BB526">
        <v>25</v>
      </c>
      <c r="BC526">
        <v>7</v>
      </c>
      <c r="BD526">
        <v>4</v>
      </c>
      <c r="BE526">
        <v>0</v>
      </c>
      <c r="BF526">
        <v>0</v>
      </c>
      <c r="BG526">
        <v>2</v>
      </c>
      <c r="BH526">
        <v>0</v>
      </c>
      <c r="BI526">
        <v>0</v>
      </c>
      <c r="BJ526">
        <v>1</v>
      </c>
      <c r="BK526">
        <v>0</v>
      </c>
      <c r="BL526">
        <v>1</v>
      </c>
      <c r="BM526">
        <v>0</v>
      </c>
      <c r="BN526">
        <v>1</v>
      </c>
      <c r="BO526">
        <v>0</v>
      </c>
      <c r="BP526">
        <v>2</v>
      </c>
      <c r="BQ526">
        <v>0</v>
      </c>
      <c r="BR526">
        <v>0</v>
      </c>
      <c r="BS526">
        <v>1</v>
      </c>
      <c r="BT526">
        <v>0</v>
      </c>
      <c r="BU526">
        <v>1</v>
      </c>
      <c r="BV526">
        <v>2</v>
      </c>
      <c r="BW526">
        <v>2</v>
      </c>
      <c r="BX526">
        <v>1</v>
      </c>
      <c r="BY526">
        <v>0</v>
      </c>
      <c r="BZ526">
        <v>0</v>
      </c>
      <c r="CA526">
        <v>25</v>
      </c>
      <c r="CB526">
        <v>1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1</v>
      </c>
      <c r="CQ526">
        <v>0</v>
      </c>
      <c r="CR526">
        <v>0</v>
      </c>
      <c r="CS526">
        <v>1</v>
      </c>
      <c r="CT526">
        <v>4</v>
      </c>
      <c r="CU526">
        <v>0</v>
      </c>
      <c r="CV526">
        <v>0</v>
      </c>
      <c r="CW526">
        <v>0</v>
      </c>
      <c r="CX526">
        <v>1</v>
      </c>
      <c r="CY526">
        <v>0</v>
      </c>
      <c r="CZ526">
        <v>0</v>
      </c>
      <c r="DA526">
        <v>1</v>
      </c>
      <c r="DB526">
        <v>0</v>
      </c>
      <c r="DC526">
        <v>1</v>
      </c>
      <c r="DD526">
        <v>0</v>
      </c>
      <c r="DE526">
        <v>1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4</v>
      </c>
      <c r="DT526">
        <v>1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0</v>
      </c>
      <c r="EQ526">
        <v>1</v>
      </c>
      <c r="ER526">
        <v>0</v>
      </c>
      <c r="ES526">
        <v>1</v>
      </c>
      <c r="ET526">
        <v>1</v>
      </c>
      <c r="EU526">
        <v>0</v>
      </c>
      <c r="EV526">
        <v>0</v>
      </c>
      <c r="EW526">
        <v>0</v>
      </c>
      <c r="EX526">
        <v>0</v>
      </c>
      <c r="EY526">
        <v>0</v>
      </c>
      <c r="EZ526">
        <v>0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0</v>
      </c>
      <c r="FR526">
        <v>1</v>
      </c>
      <c r="FS526">
        <v>1</v>
      </c>
      <c r="FT526">
        <v>12</v>
      </c>
      <c r="FU526">
        <v>3</v>
      </c>
      <c r="FV526">
        <v>1</v>
      </c>
      <c r="FW526">
        <v>1</v>
      </c>
      <c r="FX526">
        <v>0</v>
      </c>
      <c r="FY526">
        <v>1</v>
      </c>
      <c r="FZ526">
        <v>0</v>
      </c>
      <c r="GA526">
        <v>1</v>
      </c>
      <c r="GB526">
        <v>1</v>
      </c>
      <c r="GC526">
        <v>0</v>
      </c>
      <c r="GD526">
        <v>0</v>
      </c>
      <c r="GE526">
        <v>0</v>
      </c>
      <c r="GF526">
        <v>0</v>
      </c>
      <c r="GG526">
        <v>0</v>
      </c>
      <c r="GH526">
        <v>0</v>
      </c>
      <c r="GI526">
        <v>0</v>
      </c>
      <c r="GJ526">
        <v>1</v>
      </c>
      <c r="GK526">
        <v>0</v>
      </c>
      <c r="GL526">
        <v>0</v>
      </c>
      <c r="GM526">
        <v>0</v>
      </c>
      <c r="GN526">
        <v>0</v>
      </c>
      <c r="GO526">
        <v>1</v>
      </c>
      <c r="GP526">
        <v>0</v>
      </c>
      <c r="GQ526">
        <v>2</v>
      </c>
      <c r="GR526">
        <v>0</v>
      </c>
      <c r="GS526">
        <v>12</v>
      </c>
      <c r="GT526">
        <v>2</v>
      </c>
      <c r="GU526">
        <v>0</v>
      </c>
      <c r="GV526">
        <v>0</v>
      </c>
      <c r="GW526">
        <v>0</v>
      </c>
      <c r="GX526">
        <v>0</v>
      </c>
      <c r="GY526">
        <v>0</v>
      </c>
      <c r="GZ526">
        <v>0</v>
      </c>
      <c r="HA526">
        <v>0</v>
      </c>
      <c r="HB526">
        <v>0</v>
      </c>
      <c r="HC526">
        <v>0</v>
      </c>
      <c r="HD526">
        <v>0</v>
      </c>
      <c r="HE526">
        <v>0</v>
      </c>
      <c r="HF526">
        <v>0</v>
      </c>
      <c r="HG526">
        <v>0</v>
      </c>
      <c r="HH526">
        <v>0</v>
      </c>
      <c r="HI526">
        <v>0</v>
      </c>
      <c r="HJ526">
        <v>0</v>
      </c>
      <c r="HK526">
        <v>0</v>
      </c>
      <c r="HL526">
        <v>0</v>
      </c>
      <c r="HM526">
        <v>0</v>
      </c>
      <c r="HN526">
        <v>0</v>
      </c>
      <c r="HO526">
        <v>1</v>
      </c>
      <c r="HP526">
        <v>0</v>
      </c>
      <c r="HQ526">
        <v>1</v>
      </c>
      <c r="HR526">
        <v>0</v>
      </c>
      <c r="HS526">
        <v>2</v>
      </c>
      <c r="HT526">
        <v>0</v>
      </c>
      <c r="HU526">
        <v>0</v>
      </c>
      <c r="HV526">
        <v>0</v>
      </c>
      <c r="HW526">
        <v>0</v>
      </c>
      <c r="HX526">
        <v>0</v>
      </c>
      <c r="HY526">
        <v>0</v>
      </c>
      <c r="HZ526">
        <v>0</v>
      </c>
      <c r="IA526">
        <v>0</v>
      </c>
      <c r="IB526">
        <v>0</v>
      </c>
      <c r="IC526">
        <v>0</v>
      </c>
      <c r="ID526">
        <v>0</v>
      </c>
      <c r="IE526">
        <v>0</v>
      </c>
      <c r="IF526">
        <v>0</v>
      </c>
      <c r="IG526">
        <v>0</v>
      </c>
      <c r="IH526">
        <v>0</v>
      </c>
    </row>
    <row r="527" spans="1:242">
      <c r="A527" t="s">
        <v>352</v>
      </c>
      <c r="B527" t="s">
        <v>351</v>
      </c>
      <c r="C527" t="str">
        <f>"081106"</f>
        <v>081106</v>
      </c>
      <c r="D527" t="s">
        <v>350</v>
      </c>
      <c r="E527">
        <v>13</v>
      </c>
      <c r="F527">
        <v>21</v>
      </c>
      <c r="G527">
        <v>25</v>
      </c>
      <c r="H527">
        <v>25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0</v>
      </c>
      <c r="FO527">
        <v>0</v>
      </c>
      <c r="FP527">
        <v>0</v>
      </c>
      <c r="FQ527">
        <v>0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</v>
      </c>
      <c r="GD527">
        <v>0</v>
      </c>
      <c r="GE527">
        <v>0</v>
      </c>
      <c r="GF527">
        <v>0</v>
      </c>
      <c r="GG527">
        <v>0</v>
      </c>
      <c r="GH527">
        <v>0</v>
      </c>
      <c r="GI527">
        <v>0</v>
      </c>
      <c r="GJ527">
        <v>0</v>
      </c>
      <c r="GK527">
        <v>0</v>
      </c>
      <c r="GL527">
        <v>0</v>
      </c>
      <c r="GM527">
        <v>0</v>
      </c>
      <c r="GN527">
        <v>0</v>
      </c>
      <c r="GO527">
        <v>0</v>
      </c>
      <c r="GP527">
        <v>0</v>
      </c>
      <c r="GQ527">
        <v>0</v>
      </c>
      <c r="GR527">
        <v>0</v>
      </c>
      <c r="GS527">
        <v>0</v>
      </c>
      <c r="GT527">
        <v>0</v>
      </c>
      <c r="GU527">
        <v>0</v>
      </c>
      <c r="GV527">
        <v>0</v>
      </c>
      <c r="GW527">
        <v>0</v>
      </c>
      <c r="GX527">
        <v>0</v>
      </c>
      <c r="GY527">
        <v>0</v>
      </c>
      <c r="GZ527">
        <v>0</v>
      </c>
      <c r="HA527">
        <v>0</v>
      </c>
      <c r="HB527">
        <v>0</v>
      </c>
      <c r="HC527">
        <v>0</v>
      </c>
      <c r="HD527">
        <v>0</v>
      </c>
      <c r="HE527">
        <v>0</v>
      </c>
      <c r="HF527">
        <v>0</v>
      </c>
      <c r="HG527">
        <v>0</v>
      </c>
      <c r="HH527">
        <v>0</v>
      </c>
      <c r="HI527">
        <v>0</v>
      </c>
      <c r="HJ527">
        <v>0</v>
      </c>
      <c r="HK527">
        <v>0</v>
      </c>
      <c r="HL527">
        <v>0</v>
      </c>
      <c r="HM527">
        <v>0</v>
      </c>
      <c r="HN527">
        <v>0</v>
      </c>
      <c r="HO527">
        <v>0</v>
      </c>
      <c r="HP527">
        <v>0</v>
      </c>
      <c r="HQ527">
        <v>0</v>
      </c>
      <c r="HR527">
        <v>0</v>
      </c>
      <c r="HS527">
        <v>0</v>
      </c>
      <c r="HT527">
        <v>0</v>
      </c>
      <c r="HU527">
        <v>0</v>
      </c>
      <c r="HV527">
        <v>0</v>
      </c>
      <c r="HW527">
        <v>0</v>
      </c>
      <c r="HX527">
        <v>0</v>
      </c>
      <c r="HY527">
        <v>0</v>
      </c>
      <c r="HZ527">
        <v>0</v>
      </c>
      <c r="IA527">
        <v>0</v>
      </c>
      <c r="IB527">
        <v>0</v>
      </c>
      <c r="IC527">
        <v>0</v>
      </c>
      <c r="ID527">
        <v>0</v>
      </c>
      <c r="IE527">
        <v>0</v>
      </c>
      <c r="IF527">
        <v>0</v>
      </c>
      <c r="IG527">
        <v>0</v>
      </c>
      <c r="IH527">
        <v>0</v>
      </c>
    </row>
    <row r="528" spans="1:242">
      <c r="A528" t="s">
        <v>349</v>
      </c>
      <c r="B528" t="s">
        <v>345</v>
      </c>
      <c r="C528" t="str">
        <f>"081107"</f>
        <v>081107</v>
      </c>
      <c r="D528" t="s">
        <v>265</v>
      </c>
      <c r="E528">
        <v>1</v>
      </c>
      <c r="F528">
        <v>675</v>
      </c>
      <c r="G528">
        <v>520</v>
      </c>
      <c r="H528">
        <v>208</v>
      </c>
      <c r="I528">
        <v>312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312</v>
      </c>
      <c r="T528">
        <v>0</v>
      </c>
      <c r="U528">
        <v>0</v>
      </c>
      <c r="V528">
        <v>312</v>
      </c>
      <c r="W528">
        <v>14</v>
      </c>
      <c r="X528">
        <v>6</v>
      </c>
      <c r="Y528">
        <v>3</v>
      </c>
      <c r="Z528">
        <v>0</v>
      </c>
      <c r="AA528">
        <v>298</v>
      </c>
      <c r="AB528">
        <v>192</v>
      </c>
      <c r="AC528">
        <v>8</v>
      </c>
      <c r="AD528">
        <v>1</v>
      </c>
      <c r="AE528">
        <v>3</v>
      </c>
      <c r="AF528">
        <v>1</v>
      </c>
      <c r="AG528">
        <v>0</v>
      </c>
      <c r="AH528">
        <v>1</v>
      </c>
      <c r="AI528">
        <v>2</v>
      </c>
      <c r="AJ528">
        <v>0</v>
      </c>
      <c r="AK528">
        <v>1</v>
      </c>
      <c r="AL528">
        <v>1</v>
      </c>
      <c r="AM528">
        <v>164</v>
      </c>
      <c r="AN528">
        <v>0</v>
      </c>
      <c r="AO528">
        <v>1</v>
      </c>
      <c r="AP528">
        <v>0</v>
      </c>
      <c r="AQ528">
        <v>0</v>
      </c>
      <c r="AR528">
        <v>3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5</v>
      </c>
      <c r="BA528">
        <v>192</v>
      </c>
      <c r="BB528">
        <v>36</v>
      </c>
      <c r="BC528">
        <v>16</v>
      </c>
      <c r="BD528">
        <v>5</v>
      </c>
      <c r="BE528">
        <v>3</v>
      </c>
      <c r="BF528">
        <v>1</v>
      </c>
      <c r="BG528">
        <v>4</v>
      </c>
      <c r="BH528">
        <v>1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1</v>
      </c>
      <c r="BR528">
        <v>2</v>
      </c>
      <c r="BS528">
        <v>2</v>
      </c>
      <c r="BT528">
        <v>1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36</v>
      </c>
      <c r="CB528">
        <v>5</v>
      </c>
      <c r="CC528">
        <v>1</v>
      </c>
      <c r="CD528">
        <v>0</v>
      </c>
      <c r="CE528">
        <v>0</v>
      </c>
      <c r="CF528">
        <v>0</v>
      </c>
      <c r="CG528">
        <v>1</v>
      </c>
      <c r="CH528">
        <v>1</v>
      </c>
      <c r="CI528">
        <v>1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1</v>
      </c>
      <c r="CP528">
        <v>0</v>
      </c>
      <c r="CQ528">
        <v>0</v>
      </c>
      <c r="CR528">
        <v>0</v>
      </c>
      <c r="CS528">
        <v>5</v>
      </c>
      <c r="CT528">
        <v>7</v>
      </c>
      <c r="CU528">
        <v>4</v>
      </c>
      <c r="CV528">
        <v>0</v>
      </c>
      <c r="CW528">
        <v>0</v>
      </c>
      <c r="CX528">
        <v>0</v>
      </c>
      <c r="CY528">
        <v>0</v>
      </c>
      <c r="CZ528">
        <v>1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1</v>
      </c>
      <c r="DG528">
        <v>0</v>
      </c>
      <c r="DH528">
        <v>1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7</v>
      </c>
      <c r="DT528">
        <v>10</v>
      </c>
      <c r="DU528">
        <v>1</v>
      </c>
      <c r="DV528">
        <v>7</v>
      </c>
      <c r="DW528">
        <v>0</v>
      </c>
      <c r="DX528">
        <v>0</v>
      </c>
      <c r="DY528">
        <v>0</v>
      </c>
      <c r="DZ528">
        <v>0</v>
      </c>
      <c r="EA528">
        <v>1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1</v>
      </c>
      <c r="EO528">
        <v>0</v>
      </c>
      <c r="EP528">
        <v>0</v>
      </c>
      <c r="EQ528">
        <v>0</v>
      </c>
      <c r="ER528">
        <v>0</v>
      </c>
      <c r="ES528">
        <v>10</v>
      </c>
      <c r="ET528">
        <v>15</v>
      </c>
      <c r="EU528">
        <v>6</v>
      </c>
      <c r="EV528">
        <v>1</v>
      </c>
      <c r="EW528">
        <v>0</v>
      </c>
      <c r="EX528">
        <v>0</v>
      </c>
      <c r="EY528">
        <v>2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4</v>
      </c>
      <c r="FL528">
        <v>0</v>
      </c>
      <c r="FM528">
        <v>0</v>
      </c>
      <c r="FN528">
        <v>0</v>
      </c>
      <c r="FO528">
        <v>0</v>
      </c>
      <c r="FP528">
        <v>0</v>
      </c>
      <c r="FQ528">
        <v>0</v>
      </c>
      <c r="FR528">
        <v>2</v>
      </c>
      <c r="FS528">
        <v>15</v>
      </c>
      <c r="FT528">
        <v>18</v>
      </c>
      <c r="FU528">
        <v>8</v>
      </c>
      <c r="FV528">
        <v>0</v>
      </c>
      <c r="FW528">
        <v>1</v>
      </c>
      <c r="FX528">
        <v>1</v>
      </c>
      <c r="FY528">
        <v>1</v>
      </c>
      <c r="FZ528">
        <v>0</v>
      </c>
      <c r="GA528">
        <v>1</v>
      </c>
      <c r="GB528">
        <v>0</v>
      </c>
      <c r="GC528">
        <v>0</v>
      </c>
      <c r="GD528">
        <v>0</v>
      </c>
      <c r="GE528">
        <v>0</v>
      </c>
      <c r="GF528">
        <v>0</v>
      </c>
      <c r="GG528">
        <v>0</v>
      </c>
      <c r="GH528">
        <v>0</v>
      </c>
      <c r="GI528">
        <v>0</v>
      </c>
      <c r="GJ528">
        <v>0</v>
      </c>
      <c r="GK528">
        <v>0</v>
      </c>
      <c r="GL528">
        <v>1</v>
      </c>
      <c r="GM528">
        <v>0</v>
      </c>
      <c r="GN528">
        <v>0</v>
      </c>
      <c r="GO528">
        <v>0</v>
      </c>
      <c r="GP528">
        <v>1</v>
      </c>
      <c r="GQ528">
        <v>0</v>
      </c>
      <c r="GR528">
        <v>4</v>
      </c>
      <c r="GS528">
        <v>18</v>
      </c>
      <c r="GT528">
        <v>12</v>
      </c>
      <c r="GU528">
        <v>8</v>
      </c>
      <c r="GV528">
        <v>0</v>
      </c>
      <c r="GW528">
        <v>0</v>
      </c>
      <c r="GX528">
        <v>0</v>
      </c>
      <c r="GY528">
        <v>1</v>
      </c>
      <c r="GZ528">
        <v>1</v>
      </c>
      <c r="HA528">
        <v>0</v>
      </c>
      <c r="HB528">
        <v>0</v>
      </c>
      <c r="HC528">
        <v>0</v>
      </c>
      <c r="HD528">
        <v>0</v>
      </c>
      <c r="HE528">
        <v>0</v>
      </c>
      <c r="HF528">
        <v>0</v>
      </c>
      <c r="HG528">
        <v>1</v>
      </c>
      <c r="HH528">
        <v>0</v>
      </c>
      <c r="HI528">
        <v>0</v>
      </c>
      <c r="HJ528">
        <v>0</v>
      </c>
      <c r="HK528">
        <v>0</v>
      </c>
      <c r="HL528">
        <v>0</v>
      </c>
      <c r="HM528">
        <v>0</v>
      </c>
      <c r="HN528">
        <v>1</v>
      </c>
      <c r="HO528">
        <v>0</v>
      </c>
      <c r="HP528">
        <v>0</v>
      </c>
      <c r="HQ528">
        <v>0</v>
      </c>
      <c r="HR528">
        <v>0</v>
      </c>
      <c r="HS528">
        <v>12</v>
      </c>
      <c r="HT528">
        <v>3</v>
      </c>
      <c r="HU528">
        <v>1</v>
      </c>
      <c r="HV528">
        <v>0</v>
      </c>
      <c r="HW528">
        <v>0</v>
      </c>
      <c r="HX528">
        <v>0</v>
      </c>
      <c r="HY528">
        <v>0</v>
      </c>
      <c r="HZ528">
        <v>1</v>
      </c>
      <c r="IA528">
        <v>0</v>
      </c>
      <c r="IB528">
        <v>0</v>
      </c>
      <c r="IC528">
        <v>0</v>
      </c>
      <c r="ID528">
        <v>0</v>
      </c>
      <c r="IE528">
        <v>1</v>
      </c>
      <c r="IF528">
        <v>0</v>
      </c>
      <c r="IG528">
        <v>0</v>
      </c>
      <c r="IH528">
        <v>3</v>
      </c>
    </row>
    <row r="529" spans="1:242">
      <c r="A529" t="s">
        <v>348</v>
      </c>
      <c r="B529" t="s">
        <v>345</v>
      </c>
      <c r="C529" t="str">
        <f>"081107"</f>
        <v>081107</v>
      </c>
      <c r="D529" t="s">
        <v>347</v>
      </c>
      <c r="E529">
        <v>2</v>
      </c>
      <c r="F529">
        <v>1039</v>
      </c>
      <c r="G529">
        <v>800</v>
      </c>
      <c r="H529">
        <v>413</v>
      </c>
      <c r="I529">
        <v>387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387</v>
      </c>
      <c r="T529">
        <v>0</v>
      </c>
      <c r="U529">
        <v>0</v>
      </c>
      <c r="V529">
        <v>387</v>
      </c>
      <c r="W529">
        <v>21</v>
      </c>
      <c r="X529">
        <v>19</v>
      </c>
      <c r="Y529">
        <v>2</v>
      </c>
      <c r="Z529">
        <v>0</v>
      </c>
      <c r="AA529">
        <v>366</v>
      </c>
      <c r="AB529">
        <v>92</v>
      </c>
      <c r="AC529">
        <v>7</v>
      </c>
      <c r="AD529">
        <v>2</v>
      </c>
      <c r="AE529">
        <v>5</v>
      </c>
      <c r="AF529">
        <v>1</v>
      </c>
      <c r="AG529">
        <v>2</v>
      </c>
      <c r="AH529">
        <v>0</v>
      </c>
      <c r="AI529">
        <v>0</v>
      </c>
      <c r="AJ529">
        <v>2</v>
      </c>
      <c r="AK529">
        <v>0</v>
      </c>
      <c r="AL529">
        <v>0</v>
      </c>
      <c r="AM529">
        <v>66</v>
      </c>
      <c r="AN529">
        <v>0</v>
      </c>
      <c r="AO529">
        <v>0</v>
      </c>
      <c r="AP529">
        <v>2</v>
      </c>
      <c r="AQ529">
        <v>0</v>
      </c>
      <c r="AR529">
        <v>0</v>
      </c>
      <c r="AS529">
        <v>1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4</v>
      </c>
      <c r="BA529">
        <v>92</v>
      </c>
      <c r="BB529">
        <v>124</v>
      </c>
      <c r="BC529">
        <v>40</v>
      </c>
      <c r="BD529">
        <v>39</v>
      </c>
      <c r="BE529">
        <v>0</v>
      </c>
      <c r="BF529">
        <v>5</v>
      </c>
      <c r="BG529">
        <v>13</v>
      </c>
      <c r="BH529">
        <v>0</v>
      </c>
      <c r="BI529">
        <v>2</v>
      </c>
      <c r="BJ529">
        <v>3</v>
      </c>
      <c r="BK529">
        <v>0</v>
      </c>
      <c r="BL529">
        <v>0</v>
      </c>
      <c r="BM529">
        <v>4</v>
      </c>
      <c r="BN529">
        <v>1</v>
      </c>
      <c r="BO529">
        <v>1</v>
      </c>
      <c r="BP529">
        <v>1</v>
      </c>
      <c r="BQ529">
        <v>0</v>
      </c>
      <c r="BR529">
        <v>1</v>
      </c>
      <c r="BS529">
        <v>0</v>
      </c>
      <c r="BT529">
        <v>0</v>
      </c>
      <c r="BU529">
        <v>6</v>
      </c>
      <c r="BV529">
        <v>1</v>
      </c>
      <c r="BW529">
        <v>2</v>
      </c>
      <c r="BX529">
        <v>0</v>
      </c>
      <c r="BY529">
        <v>0</v>
      </c>
      <c r="BZ529">
        <v>5</v>
      </c>
      <c r="CA529">
        <v>124</v>
      </c>
      <c r="CB529">
        <v>23</v>
      </c>
      <c r="CC529">
        <v>6</v>
      </c>
      <c r="CD529">
        <v>5</v>
      </c>
      <c r="CE529">
        <v>3</v>
      </c>
      <c r="CF529">
        <v>0</v>
      </c>
      <c r="CG529">
        <v>0</v>
      </c>
      <c r="CH529">
        <v>2</v>
      </c>
      <c r="CI529">
        <v>0</v>
      </c>
      <c r="CJ529">
        <v>3</v>
      </c>
      <c r="CK529">
        <v>0</v>
      </c>
      <c r="CL529">
        <v>0</v>
      </c>
      <c r="CM529">
        <v>0</v>
      </c>
      <c r="CN529">
        <v>0</v>
      </c>
      <c r="CO529">
        <v>4</v>
      </c>
      <c r="CP529">
        <v>0</v>
      </c>
      <c r="CQ529">
        <v>0</v>
      </c>
      <c r="CR529">
        <v>0</v>
      </c>
      <c r="CS529">
        <v>23</v>
      </c>
      <c r="CT529">
        <v>12</v>
      </c>
      <c r="CU529">
        <v>6</v>
      </c>
      <c r="CV529">
        <v>4</v>
      </c>
      <c r="CW529">
        <v>1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1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12</v>
      </c>
      <c r="DT529">
        <v>21</v>
      </c>
      <c r="DU529">
        <v>0</v>
      </c>
      <c r="DV529">
        <v>10</v>
      </c>
      <c r="DW529">
        <v>0</v>
      </c>
      <c r="DX529">
        <v>0</v>
      </c>
      <c r="DY529">
        <v>3</v>
      </c>
      <c r="DZ529">
        <v>0</v>
      </c>
      <c r="EA529">
        <v>0</v>
      </c>
      <c r="EB529">
        <v>1</v>
      </c>
      <c r="EC529">
        <v>0</v>
      </c>
      <c r="ED529">
        <v>1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3</v>
      </c>
      <c r="EK529">
        <v>2</v>
      </c>
      <c r="EL529">
        <v>0</v>
      </c>
      <c r="EM529">
        <v>0</v>
      </c>
      <c r="EN529">
        <v>0</v>
      </c>
      <c r="EO529">
        <v>0</v>
      </c>
      <c r="EP529">
        <v>1</v>
      </c>
      <c r="EQ529">
        <v>0</v>
      </c>
      <c r="ER529">
        <v>0</v>
      </c>
      <c r="ES529">
        <v>21</v>
      </c>
      <c r="ET529">
        <v>31</v>
      </c>
      <c r="EU529">
        <v>16</v>
      </c>
      <c r="EV529">
        <v>3</v>
      </c>
      <c r="EW529">
        <v>1</v>
      </c>
      <c r="EX529">
        <v>0</v>
      </c>
      <c r="EY529">
        <v>2</v>
      </c>
      <c r="EZ529">
        <v>0</v>
      </c>
      <c r="FA529">
        <v>1</v>
      </c>
      <c r="FB529">
        <v>0</v>
      </c>
      <c r="FC529">
        <v>0</v>
      </c>
      <c r="FD529">
        <v>3</v>
      </c>
      <c r="FE529">
        <v>0</v>
      </c>
      <c r="FF529">
        <v>1</v>
      </c>
      <c r="FG529">
        <v>0</v>
      </c>
      <c r="FH529">
        <v>0</v>
      </c>
      <c r="FI529">
        <v>0</v>
      </c>
      <c r="FJ529">
        <v>1</v>
      </c>
      <c r="FK529">
        <v>0</v>
      </c>
      <c r="FL529">
        <v>1</v>
      </c>
      <c r="FM529">
        <v>0</v>
      </c>
      <c r="FN529">
        <v>0</v>
      </c>
      <c r="FO529">
        <v>2</v>
      </c>
      <c r="FP529">
        <v>0</v>
      </c>
      <c r="FQ529">
        <v>0</v>
      </c>
      <c r="FR529">
        <v>0</v>
      </c>
      <c r="FS529">
        <v>31</v>
      </c>
      <c r="FT529">
        <v>46</v>
      </c>
      <c r="FU529">
        <v>14</v>
      </c>
      <c r="FV529">
        <v>1</v>
      </c>
      <c r="FW529">
        <v>2</v>
      </c>
      <c r="FX529">
        <v>1</v>
      </c>
      <c r="FY529">
        <v>0</v>
      </c>
      <c r="FZ529">
        <v>3</v>
      </c>
      <c r="GA529">
        <v>3</v>
      </c>
      <c r="GB529">
        <v>2</v>
      </c>
      <c r="GC529">
        <v>2</v>
      </c>
      <c r="GD529">
        <v>1</v>
      </c>
      <c r="GE529">
        <v>0</v>
      </c>
      <c r="GF529">
        <v>0</v>
      </c>
      <c r="GG529">
        <v>1</v>
      </c>
      <c r="GH529">
        <v>0</v>
      </c>
      <c r="GI529">
        <v>1</v>
      </c>
      <c r="GJ529">
        <v>0</v>
      </c>
      <c r="GK529">
        <v>0</v>
      </c>
      <c r="GL529">
        <v>2</v>
      </c>
      <c r="GM529">
        <v>4</v>
      </c>
      <c r="GN529">
        <v>1</v>
      </c>
      <c r="GO529">
        <v>1</v>
      </c>
      <c r="GP529">
        <v>2</v>
      </c>
      <c r="GQ529">
        <v>1</v>
      </c>
      <c r="GR529">
        <v>4</v>
      </c>
      <c r="GS529">
        <v>46</v>
      </c>
      <c r="GT529">
        <v>16</v>
      </c>
      <c r="GU529">
        <v>8</v>
      </c>
      <c r="GV529">
        <v>0</v>
      </c>
      <c r="GW529">
        <v>1</v>
      </c>
      <c r="GX529">
        <v>0</v>
      </c>
      <c r="GY529">
        <v>0</v>
      </c>
      <c r="GZ529">
        <v>0</v>
      </c>
      <c r="HA529">
        <v>1</v>
      </c>
      <c r="HB529">
        <v>2</v>
      </c>
      <c r="HC529">
        <v>0</v>
      </c>
      <c r="HD529">
        <v>1</v>
      </c>
      <c r="HE529">
        <v>1</v>
      </c>
      <c r="HF529">
        <v>0</v>
      </c>
      <c r="HG529">
        <v>0</v>
      </c>
      <c r="HH529">
        <v>1</v>
      </c>
      <c r="HI529">
        <v>0</v>
      </c>
      <c r="HJ529">
        <v>1</v>
      </c>
      <c r="HK529">
        <v>0</v>
      </c>
      <c r="HL529">
        <v>0</v>
      </c>
      <c r="HM529">
        <v>0</v>
      </c>
      <c r="HN529">
        <v>0</v>
      </c>
      <c r="HO529">
        <v>0</v>
      </c>
      <c r="HP529">
        <v>0</v>
      </c>
      <c r="HQ529">
        <v>0</v>
      </c>
      <c r="HR529">
        <v>0</v>
      </c>
      <c r="HS529">
        <v>16</v>
      </c>
      <c r="HT529">
        <v>1</v>
      </c>
      <c r="HU529">
        <v>0</v>
      </c>
      <c r="HV529">
        <v>0</v>
      </c>
      <c r="HW529">
        <v>1</v>
      </c>
      <c r="HX529">
        <v>0</v>
      </c>
      <c r="HY529">
        <v>0</v>
      </c>
      <c r="HZ529">
        <v>0</v>
      </c>
      <c r="IA529">
        <v>0</v>
      </c>
      <c r="IB529">
        <v>0</v>
      </c>
      <c r="IC529">
        <v>0</v>
      </c>
      <c r="ID529">
        <v>0</v>
      </c>
      <c r="IE529">
        <v>0</v>
      </c>
      <c r="IF529">
        <v>0</v>
      </c>
      <c r="IG529">
        <v>0</v>
      </c>
      <c r="IH529">
        <v>1</v>
      </c>
    </row>
    <row r="530" spans="1:242">
      <c r="A530" t="s">
        <v>346</v>
      </c>
      <c r="B530" t="s">
        <v>345</v>
      </c>
      <c r="C530" t="str">
        <f>"081107"</f>
        <v>081107</v>
      </c>
      <c r="D530" t="s">
        <v>325</v>
      </c>
      <c r="E530">
        <v>3</v>
      </c>
      <c r="F530">
        <v>840</v>
      </c>
      <c r="G530">
        <v>640</v>
      </c>
      <c r="H530">
        <v>380</v>
      </c>
      <c r="I530">
        <v>260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260</v>
      </c>
      <c r="T530">
        <v>0</v>
      </c>
      <c r="U530">
        <v>0</v>
      </c>
      <c r="V530">
        <v>260</v>
      </c>
      <c r="W530">
        <v>7</v>
      </c>
      <c r="X530">
        <v>6</v>
      </c>
      <c r="Y530">
        <v>1</v>
      </c>
      <c r="Z530">
        <v>0</v>
      </c>
      <c r="AA530">
        <v>253</v>
      </c>
      <c r="AB530">
        <v>96</v>
      </c>
      <c r="AC530">
        <v>5</v>
      </c>
      <c r="AD530">
        <v>4</v>
      </c>
      <c r="AE530">
        <v>16</v>
      </c>
      <c r="AF530">
        <v>5</v>
      </c>
      <c r="AG530">
        <v>2</v>
      </c>
      <c r="AH530">
        <v>0</v>
      </c>
      <c r="AI530">
        <v>0</v>
      </c>
      <c r="AJ530">
        <v>0</v>
      </c>
      <c r="AK530">
        <v>3</v>
      </c>
      <c r="AL530">
        <v>0</v>
      </c>
      <c r="AM530">
        <v>50</v>
      </c>
      <c r="AN530">
        <v>1</v>
      </c>
      <c r="AO530">
        <v>0</v>
      </c>
      <c r="AP530">
        <v>0</v>
      </c>
      <c r="AQ530">
        <v>0</v>
      </c>
      <c r="AR530">
        <v>3</v>
      </c>
      <c r="AS530">
        <v>1</v>
      </c>
      <c r="AT530">
        <v>2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4</v>
      </c>
      <c r="BA530">
        <v>96</v>
      </c>
      <c r="BB530">
        <v>74</v>
      </c>
      <c r="BC530">
        <v>20</v>
      </c>
      <c r="BD530">
        <v>22</v>
      </c>
      <c r="BE530">
        <v>1</v>
      </c>
      <c r="BF530">
        <v>0</v>
      </c>
      <c r="BG530">
        <v>17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2</v>
      </c>
      <c r="BN530">
        <v>1</v>
      </c>
      <c r="BO530">
        <v>0</v>
      </c>
      <c r="BP530">
        <v>0</v>
      </c>
      <c r="BQ530">
        <v>0</v>
      </c>
      <c r="BR530">
        <v>0</v>
      </c>
      <c r="BS530">
        <v>2</v>
      </c>
      <c r="BT530">
        <v>5</v>
      </c>
      <c r="BU530">
        <v>0</v>
      </c>
      <c r="BV530">
        <v>0</v>
      </c>
      <c r="BW530">
        <v>1</v>
      </c>
      <c r="BX530">
        <v>0</v>
      </c>
      <c r="BY530">
        <v>3</v>
      </c>
      <c r="BZ530">
        <v>0</v>
      </c>
      <c r="CA530">
        <v>74</v>
      </c>
      <c r="CB530">
        <v>6</v>
      </c>
      <c r="CC530">
        <v>3</v>
      </c>
      <c r="CD530">
        <v>0</v>
      </c>
      <c r="CE530">
        <v>0</v>
      </c>
      <c r="CF530">
        <v>0</v>
      </c>
      <c r="CG530">
        <v>1</v>
      </c>
      <c r="CH530">
        <v>0</v>
      </c>
      <c r="CI530">
        <v>0</v>
      </c>
      <c r="CJ530">
        <v>1</v>
      </c>
      <c r="CK530">
        <v>1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6</v>
      </c>
      <c r="CT530">
        <v>4</v>
      </c>
      <c r="CU530">
        <v>1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1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2</v>
      </c>
      <c r="DQ530">
        <v>0</v>
      </c>
      <c r="DR530">
        <v>0</v>
      </c>
      <c r="DS530">
        <v>4</v>
      </c>
      <c r="DT530">
        <v>14</v>
      </c>
      <c r="DU530">
        <v>1</v>
      </c>
      <c r="DV530">
        <v>7</v>
      </c>
      <c r="DW530">
        <v>0</v>
      </c>
      <c r="DX530">
        <v>0</v>
      </c>
      <c r="DY530">
        <v>0</v>
      </c>
      <c r="DZ530">
        <v>0</v>
      </c>
      <c r="EA530">
        <v>1</v>
      </c>
      <c r="EB530">
        <v>0</v>
      </c>
      <c r="EC530">
        <v>0</v>
      </c>
      <c r="ED530">
        <v>0</v>
      </c>
      <c r="EE530">
        <v>0</v>
      </c>
      <c r="EF530">
        <v>1</v>
      </c>
      <c r="EG530">
        <v>0</v>
      </c>
      <c r="EH530">
        <v>0</v>
      </c>
      <c r="EI530">
        <v>1</v>
      </c>
      <c r="EJ530">
        <v>0</v>
      </c>
      <c r="EK530">
        <v>0</v>
      </c>
      <c r="EL530">
        <v>0</v>
      </c>
      <c r="EM530">
        <v>0</v>
      </c>
      <c r="EN530">
        <v>1</v>
      </c>
      <c r="EO530">
        <v>0</v>
      </c>
      <c r="EP530">
        <v>2</v>
      </c>
      <c r="EQ530">
        <v>0</v>
      </c>
      <c r="ER530">
        <v>0</v>
      </c>
      <c r="ES530">
        <v>14</v>
      </c>
      <c r="ET530">
        <v>15</v>
      </c>
      <c r="EU530">
        <v>6</v>
      </c>
      <c r="EV530">
        <v>1</v>
      </c>
      <c r="EW530">
        <v>0</v>
      </c>
      <c r="EX530">
        <v>0</v>
      </c>
      <c r="EY530">
        <v>1</v>
      </c>
      <c r="EZ530">
        <v>0</v>
      </c>
      <c r="FA530">
        <v>1</v>
      </c>
      <c r="FB530">
        <v>0</v>
      </c>
      <c r="FC530">
        <v>1</v>
      </c>
      <c r="FD530">
        <v>4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0</v>
      </c>
      <c r="FO530">
        <v>0</v>
      </c>
      <c r="FP530">
        <v>0</v>
      </c>
      <c r="FQ530">
        <v>0</v>
      </c>
      <c r="FR530">
        <v>1</v>
      </c>
      <c r="FS530">
        <v>15</v>
      </c>
      <c r="FT530">
        <v>20</v>
      </c>
      <c r="FU530">
        <v>5</v>
      </c>
      <c r="FV530">
        <v>1</v>
      </c>
      <c r="FW530">
        <v>4</v>
      </c>
      <c r="FX530">
        <v>0</v>
      </c>
      <c r="FY530">
        <v>0</v>
      </c>
      <c r="FZ530">
        <v>0</v>
      </c>
      <c r="GA530">
        <v>0</v>
      </c>
      <c r="GB530">
        <v>2</v>
      </c>
      <c r="GC530">
        <v>0</v>
      </c>
      <c r="GD530">
        <v>1</v>
      </c>
      <c r="GE530">
        <v>0</v>
      </c>
      <c r="GF530">
        <v>0</v>
      </c>
      <c r="GG530">
        <v>1</v>
      </c>
      <c r="GH530">
        <v>0</v>
      </c>
      <c r="GI530">
        <v>2</v>
      </c>
      <c r="GJ530">
        <v>0</v>
      </c>
      <c r="GK530">
        <v>0</v>
      </c>
      <c r="GL530">
        <v>1</v>
      </c>
      <c r="GM530">
        <v>0</v>
      </c>
      <c r="GN530">
        <v>0</v>
      </c>
      <c r="GO530">
        <v>0</v>
      </c>
      <c r="GP530">
        <v>0</v>
      </c>
      <c r="GQ530">
        <v>3</v>
      </c>
      <c r="GR530">
        <v>0</v>
      </c>
      <c r="GS530">
        <v>20</v>
      </c>
      <c r="GT530">
        <v>24</v>
      </c>
      <c r="GU530">
        <v>5</v>
      </c>
      <c r="GV530">
        <v>0</v>
      </c>
      <c r="GW530">
        <v>0</v>
      </c>
      <c r="GX530">
        <v>0</v>
      </c>
      <c r="GY530">
        <v>2</v>
      </c>
      <c r="GZ530">
        <v>3</v>
      </c>
      <c r="HA530">
        <v>0</v>
      </c>
      <c r="HB530">
        <v>9</v>
      </c>
      <c r="HC530">
        <v>0</v>
      </c>
      <c r="HD530">
        <v>0</v>
      </c>
      <c r="HE530">
        <v>1</v>
      </c>
      <c r="HF530">
        <v>1</v>
      </c>
      <c r="HG530">
        <v>0</v>
      </c>
      <c r="HH530">
        <v>1</v>
      </c>
      <c r="HI530">
        <v>0</v>
      </c>
      <c r="HJ530">
        <v>0</v>
      </c>
      <c r="HK530">
        <v>0</v>
      </c>
      <c r="HL530">
        <v>0</v>
      </c>
      <c r="HM530">
        <v>0</v>
      </c>
      <c r="HN530">
        <v>0</v>
      </c>
      <c r="HO530">
        <v>0</v>
      </c>
      <c r="HP530">
        <v>0</v>
      </c>
      <c r="HQ530">
        <v>1</v>
      </c>
      <c r="HR530">
        <v>1</v>
      </c>
      <c r="HS530">
        <v>24</v>
      </c>
      <c r="HT530">
        <v>0</v>
      </c>
      <c r="HU530">
        <v>0</v>
      </c>
      <c r="HV530">
        <v>0</v>
      </c>
      <c r="HW530">
        <v>0</v>
      </c>
      <c r="HX530">
        <v>0</v>
      </c>
      <c r="HY530">
        <v>0</v>
      </c>
      <c r="HZ530">
        <v>0</v>
      </c>
      <c r="IA530">
        <v>0</v>
      </c>
      <c r="IB530">
        <v>0</v>
      </c>
      <c r="IC530">
        <v>0</v>
      </c>
      <c r="ID530">
        <v>0</v>
      </c>
      <c r="IE530">
        <v>0</v>
      </c>
      <c r="IF530">
        <v>0</v>
      </c>
      <c r="IG530">
        <v>0</v>
      </c>
      <c r="IH530">
        <v>0</v>
      </c>
    </row>
    <row r="531" spans="1:242">
      <c r="A531" t="s">
        <v>344</v>
      </c>
      <c r="B531" t="s">
        <v>339</v>
      </c>
      <c r="C531" t="str">
        <f>"081108"</f>
        <v>081108</v>
      </c>
      <c r="D531" t="s">
        <v>322</v>
      </c>
      <c r="E531">
        <v>1</v>
      </c>
      <c r="F531">
        <v>1708</v>
      </c>
      <c r="G531">
        <v>1300</v>
      </c>
      <c r="H531">
        <v>665</v>
      </c>
      <c r="I531">
        <v>635</v>
      </c>
      <c r="J531">
        <v>3</v>
      </c>
      <c r="K531">
        <v>7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635</v>
      </c>
      <c r="T531">
        <v>0</v>
      </c>
      <c r="U531">
        <v>0</v>
      </c>
      <c r="V531">
        <v>635</v>
      </c>
      <c r="W531">
        <v>21</v>
      </c>
      <c r="X531">
        <v>13</v>
      </c>
      <c r="Y531">
        <v>8</v>
      </c>
      <c r="Z531">
        <v>0</v>
      </c>
      <c r="AA531">
        <v>614</v>
      </c>
      <c r="AB531">
        <v>198</v>
      </c>
      <c r="AC531">
        <v>26</v>
      </c>
      <c r="AD531">
        <v>20</v>
      </c>
      <c r="AE531">
        <v>65</v>
      </c>
      <c r="AF531">
        <v>8</v>
      </c>
      <c r="AG531">
        <v>8</v>
      </c>
      <c r="AH531">
        <v>9</v>
      </c>
      <c r="AI531">
        <v>6</v>
      </c>
      <c r="AJ531">
        <v>2</v>
      </c>
      <c r="AK531">
        <v>8</v>
      </c>
      <c r="AL531">
        <v>0</v>
      </c>
      <c r="AM531">
        <v>13</v>
      </c>
      <c r="AN531">
        <v>0</v>
      </c>
      <c r="AO531">
        <v>4</v>
      </c>
      <c r="AP531">
        <v>4</v>
      </c>
      <c r="AQ531">
        <v>1</v>
      </c>
      <c r="AR531">
        <v>2</v>
      </c>
      <c r="AS531">
        <v>6</v>
      </c>
      <c r="AT531">
        <v>4</v>
      </c>
      <c r="AU531">
        <v>0</v>
      </c>
      <c r="AV531">
        <v>3</v>
      </c>
      <c r="AW531">
        <v>0</v>
      </c>
      <c r="AX531">
        <v>4</v>
      </c>
      <c r="AY531">
        <v>0</v>
      </c>
      <c r="AZ531">
        <v>5</v>
      </c>
      <c r="BA531">
        <v>198</v>
      </c>
      <c r="BB531">
        <v>164</v>
      </c>
      <c r="BC531">
        <v>59</v>
      </c>
      <c r="BD531">
        <v>54</v>
      </c>
      <c r="BE531">
        <v>3</v>
      </c>
      <c r="BF531">
        <v>3</v>
      </c>
      <c r="BG531">
        <v>19</v>
      </c>
      <c r="BH531">
        <v>0</v>
      </c>
      <c r="BI531">
        <v>5</v>
      </c>
      <c r="BJ531">
        <v>0</v>
      </c>
      <c r="BK531">
        <v>0</v>
      </c>
      <c r="BL531">
        <v>2</v>
      </c>
      <c r="BM531">
        <v>2</v>
      </c>
      <c r="BN531">
        <v>1</v>
      </c>
      <c r="BO531">
        <v>0</v>
      </c>
      <c r="BP531">
        <v>3</v>
      </c>
      <c r="BQ531">
        <v>0</v>
      </c>
      <c r="BR531">
        <v>0</v>
      </c>
      <c r="BS531">
        <v>4</v>
      </c>
      <c r="BT531">
        <v>0</v>
      </c>
      <c r="BU531">
        <v>0</v>
      </c>
      <c r="BV531">
        <v>0</v>
      </c>
      <c r="BW531">
        <v>1</v>
      </c>
      <c r="BX531">
        <v>4</v>
      </c>
      <c r="BY531">
        <v>2</v>
      </c>
      <c r="BZ531">
        <v>2</v>
      </c>
      <c r="CA531">
        <v>164</v>
      </c>
      <c r="CB531">
        <v>23</v>
      </c>
      <c r="CC531">
        <v>4</v>
      </c>
      <c r="CD531">
        <v>5</v>
      </c>
      <c r="CE531">
        <v>1</v>
      </c>
      <c r="CF531">
        <v>4</v>
      </c>
      <c r="CG531">
        <v>4</v>
      </c>
      <c r="CH531">
        <v>1</v>
      </c>
      <c r="CI531">
        <v>1</v>
      </c>
      <c r="CJ531">
        <v>0</v>
      </c>
      <c r="CK531">
        <v>0</v>
      </c>
      <c r="CL531">
        <v>0</v>
      </c>
      <c r="CM531">
        <v>1</v>
      </c>
      <c r="CN531">
        <v>0</v>
      </c>
      <c r="CO531">
        <v>0</v>
      </c>
      <c r="CP531">
        <v>0</v>
      </c>
      <c r="CQ531">
        <v>1</v>
      </c>
      <c r="CR531">
        <v>1</v>
      </c>
      <c r="CS531">
        <v>23</v>
      </c>
      <c r="CT531">
        <v>24</v>
      </c>
      <c r="CU531">
        <v>13</v>
      </c>
      <c r="CV531">
        <v>0</v>
      </c>
      <c r="CW531">
        <v>0</v>
      </c>
      <c r="CX531">
        <v>1</v>
      </c>
      <c r="CY531">
        <v>0</v>
      </c>
      <c r="CZ531">
        <v>1</v>
      </c>
      <c r="DA531">
        <v>2</v>
      </c>
      <c r="DB531">
        <v>0</v>
      </c>
      <c r="DC531">
        <v>1</v>
      </c>
      <c r="DD531">
        <v>0</v>
      </c>
      <c r="DE531">
        <v>0</v>
      </c>
      <c r="DF531">
        <v>1</v>
      </c>
      <c r="DG531">
        <v>3</v>
      </c>
      <c r="DH531">
        <v>0</v>
      </c>
      <c r="DI531">
        <v>0</v>
      </c>
      <c r="DJ531">
        <v>0</v>
      </c>
      <c r="DK531">
        <v>0</v>
      </c>
      <c r="DL531">
        <v>1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1</v>
      </c>
      <c r="DS531">
        <v>24</v>
      </c>
      <c r="DT531">
        <v>54</v>
      </c>
      <c r="DU531">
        <v>7</v>
      </c>
      <c r="DV531">
        <v>16</v>
      </c>
      <c r="DW531">
        <v>1</v>
      </c>
      <c r="DX531">
        <v>2</v>
      </c>
      <c r="DY531">
        <v>2</v>
      </c>
      <c r="DZ531">
        <v>0</v>
      </c>
      <c r="EA531">
        <v>0</v>
      </c>
      <c r="EB531">
        <v>1</v>
      </c>
      <c r="EC531">
        <v>0</v>
      </c>
      <c r="ED531">
        <v>1</v>
      </c>
      <c r="EE531">
        <v>1</v>
      </c>
      <c r="EF531">
        <v>2</v>
      </c>
      <c r="EG531">
        <v>1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20</v>
      </c>
      <c r="EP531">
        <v>0</v>
      </c>
      <c r="EQ531">
        <v>0</v>
      </c>
      <c r="ER531">
        <v>0</v>
      </c>
      <c r="ES531">
        <v>54</v>
      </c>
      <c r="ET531">
        <v>57</v>
      </c>
      <c r="EU531">
        <v>28</v>
      </c>
      <c r="EV531">
        <v>6</v>
      </c>
      <c r="EW531">
        <v>0</v>
      </c>
      <c r="EX531">
        <v>0</v>
      </c>
      <c r="EY531">
        <v>4</v>
      </c>
      <c r="EZ531">
        <v>1</v>
      </c>
      <c r="FA531">
        <v>0</v>
      </c>
      <c r="FB531">
        <v>0</v>
      </c>
      <c r="FC531">
        <v>1</v>
      </c>
      <c r="FD531">
        <v>0</v>
      </c>
      <c r="FE531">
        <v>2</v>
      </c>
      <c r="FF531">
        <v>0</v>
      </c>
      <c r="FG531">
        <v>0</v>
      </c>
      <c r="FH531">
        <v>1</v>
      </c>
      <c r="FI531">
        <v>0</v>
      </c>
      <c r="FJ531">
        <v>0</v>
      </c>
      <c r="FK531">
        <v>1</v>
      </c>
      <c r="FL531">
        <v>2</v>
      </c>
      <c r="FM531">
        <v>3</v>
      </c>
      <c r="FN531">
        <v>0</v>
      </c>
      <c r="FO531">
        <v>2</v>
      </c>
      <c r="FP531">
        <v>0</v>
      </c>
      <c r="FQ531">
        <v>1</v>
      </c>
      <c r="FR531">
        <v>5</v>
      </c>
      <c r="FS531">
        <v>57</v>
      </c>
      <c r="FT531">
        <v>49</v>
      </c>
      <c r="FU531">
        <v>19</v>
      </c>
      <c r="FV531">
        <v>0</v>
      </c>
      <c r="FW531">
        <v>2</v>
      </c>
      <c r="FX531">
        <v>6</v>
      </c>
      <c r="FY531">
        <v>3</v>
      </c>
      <c r="FZ531">
        <v>0</v>
      </c>
      <c r="GA531">
        <v>3</v>
      </c>
      <c r="GB531">
        <v>1</v>
      </c>
      <c r="GC531">
        <v>0</v>
      </c>
      <c r="GD531">
        <v>0</v>
      </c>
      <c r="GE531">
        <v>1</v>
      </c>
      <c r="GF531">
        <v>1</v>
      </c>
      <c r="GG531">
        <v>1</v>
      </c>
      <c r="GH531">
        <v>0</v>
      </c>
      <c r="GI531">
        <v>2</v>
      </c>
      <c r="GJ531">
        <v>0</v>
      </c>
      <c r="GK531">
        <v>0</v>
      </c>
      <c r="GL531">
        <v>0</v>
      </c>
      <c r="GM531">
        <v>2</v>
      </c>
      <c r="GN531">
        <v>3</v>
      </c>
      <c r="GO531">
        <v>1</v>
      </c>
      <c r="GP531">
        <v>0</v>
      </c>
      <c r="GQ531">
        <v>4</v>
      </c>
      <c r="GR531">
        <v>0</v>
      </c>
      <c r="GS531">
        <v>49</v>
      </c>
      <c r="GT531">
        <v>38</v>
      </c>
      <c r="GU531">
        <v>17</v>
      </c>
      <c r="GV531">
        <v>1</v>
      </c>
      <c r="GW531">
        <v>2</v>
      </c>
      <c r="GX531">
        <v>1</v>
      </c>
      <c r="GY531">
        <v>3</v>
      </c>
      <c r="GZ531">
        <v>3</v>
      </c>
      <c r="HA531">
        <v>3</v>
      </c>
      <c r="HB531">
        <v>1</v>
      </c>
      <c r="HC531">
        <v>1</v>
      </c>
      <c r="HD531">
        <v>1</v>
      </c>
      <c r="HE531">
        <v>0</v>
      </c>
      <c r="HF531">
        <v>1</v>
      </c>
      <c r="HG531">
        <v>0</v>
      </c>
      <c r="HH531">
        <v>0</v>
      </c>
      <c r="HI531">
        <v>0</v>
      </c>
      <c r="HJ531">
        <v>0</v>
      </c>
      <c r="HK531">
        <v>0</v>
      </c>
      <c r="HL531">
        <v>0</v>
      </c>
      <c r="HM531">
        <v>0</v>
      </c>
      <c r="HN531">
        <v>0</v>
      </c>
      <c r="HO531">
        <v>1</v>
      </c>
      <c r="HP531">
        <v>0</v>
      </c>
      <c r="HQ531">
        <v>1</v>
      </c>
      <c r="HR531">
        <v>2</v>
      </c>
      <c r="HS531">
        <v>38</v>
      </c>
      <c r="HT531">
        <v>7</v>
      </c>
      <c r="HU531">
        <v>4</v>
      </c>
      <c r="HV531">
        <v>0</v>
      </c>
      <c r="HW531">
        <v>1</v>
      </c>
      <c r="HX531">
        <v>0</v>
      </c>
      <c r="HY531">
        <v>0</v>
      </c>
      <c r="HZ531">
        <v>0</v>
      </c>
      <c r="IA531">
        <v>0</v>
      </c>
      <c r="IB531">
        <v>0</v>
      </c>
      <c r="IC531">
        <v>0</v>
      </c>
      <c r="ID531">
        <v>0</v>
      </c>
      <c r="IE531">
        <v>1</v>
      </c>
      <c r="IF531">
        <v>0</v>
      </c>
      <c r="IG531">
        <v>1</v>
      </c>
      <c r="IH531">
        <v>7</v>
      </c>
    </row>
    <row r="532" spans="1:242">
      <c r="A532" t="s">
        <v>343</v>
      </c>
      <c r="B532" t="s">
        <v>339</v>
      </c>
      <c r="C532" t="str">
        <f>"081108"</f>
        <v>081108</v>
      </c>
      <c r="D532" t="s">
        <v>62</v>
      </c>
      <c r="E532">
        <v>2</v>
      </c>
      <c r="F532">
        <v>377</v>
      </c>
      <c r="G532">
        <v>290</v>
      </c>
      <c r="H532">
        <v>173</v>
      </c>
      <c r="I532">
        <v>117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117</v>
      </c>
      <c r="T532">
        <v>0</v>
      </c>
      <c r="U532">
        <v>0</v>
      </c>
      <c r="V532">
        <v>117</v>
      </c>
      <c r="W532">
        <v>8</v>
      </c>
      <c r="X532">
        <v>5</v>
      </c>
      <c r="Y532">
        <v>3</v>
      </c>
      <c r="Z532">
        <v>0</v>
      </c>
      <c r="AA532">
        <v>109</v>
      </c>
      <c r="AB532">
        <v>47</v>
      </c>
      <c r="AC532">
        <v>1</v>
      </c>
      <c r="AD532">
        <v>7</v>
      </c>
      <c r="AE532">
        <v>7</v>
      </c>
      <c r="AF532">
        <v>5</v>
      </c>
      <c r="AG532">
        <v>3</v>
      </c>
      <c r="AH532">
        <v>1</v>
      </c>
      <c r="AI532">
        <v>2</v>
      </c>
      <c r="AJ532">
        <v>1</v>
      </c>
      <c r="AK532">
        <v>0</v>
      </c>
      <c r="AL532">
        <v>0</v>
      </c>
      <c r="AM532">
        <v>0</v>
      </c>
      <c r="AN532">
        <v>2</v>
      </c>
      <c r="AO532">
        <v>0</v>
      </c>
      <c r="AP532">
        <v>1</v>
      </c>
      <c r="AQ532">
        <v>0</v>
      </c>
      <c r="AR532">
        <v>1</v>
      </c>
      <c r="AS532">
        <v>2</v>
      </c>
      <c r="AT532">
        <v>4</v>
      </c>
      <c r="AU532">
        <v>0</v>
      </c>
      <c r="AV532">
        <v>0</v>
      </c>
      <c r="AW532">
        <v>1</v>
      </c>
      <c r="AX532">
        <v>3</v>
      </c>
      <c r="AY532">
        <v>0</v>
      </c>
      <c r="AZ532">
        <v>6</v>
      </c>
      <c r="BA532">
        <v>47</v>
      </c>
      <c r="BB532">
        <v>18</v>
      </c>
      <c r="BC532">
        <v>2</v>
      </c>
      <c r="BD532">
        <v>6</v>
      </c>
      <c r="BE532">
        <v>0</v>
      </c>
      <c r="BF532">
        <v>2</v>
      </c>
      <c r="BG532">
        <v>2</v>
      </c>
      <c r="BH532">
        <v>0</v>
      </c>
      <c r="BI532">
        <v>0</v>
      </c>
      <c r="BJ532">
        <v>0</v>
      </c>
      <c r="BK532">
        <v>0</v>
      </c>
      <c r="BL532">
        <v>2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2</v>
      </c>
      <c r="BT532">
        <v>1</v>
      </c>
      <c r="BU532">
        <v>0</v>
      </c>
      <c r="BV532">
        <v>0</v>
      </c>
      <c r="BW532">
        <v>1</v>
      </c>
      <c r="BX532">
        <v>0</v>
      </c>
      <c r="BY532">
        <v>0</v>
      </c>
      <c r="BZ532">
        <v>0</v>
      </c>
      <c r="CA532">
        <v>18</v>
      </c>
      <c r="CB532">
        <v>2</v>
      </c>
      <c r="CC532">
        <v>1</v>
      </c>
      <c r="CD532">
        <v>1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2</v>
      </c>
      <c r="CT532">
        <v>3</v>
      </c>
      <c r="CU532">
        <v>0</v>
      </c>
      <c r="CV532">
        <v>0</v>
      </c>
      <c r="CW532">
        <v>2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1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3</v>
      </c>
      <c r="DT532">
        <v>8</v>
      </c>
      <c r="DU532">
        <v>3</v>
      </c>
      <c r="DV532">
        <v>2</v>
      </c>
      <c r="DW532">
        <v>0</v>
      </c>
      <c r="DX532">
        <v>0</v>
      </c>
      <c r="DY532">
        <v>2</v>
      </c>
      <c r="DZ532">
        <v>0</v>
      </c>
      <c r="EA532">
        <v>0</v>
      </c>
      <c r="EB532">
        <v>0</v>
      </c>
      <c r="EC532">
        <v>1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8</v>
      </c>
      <c r="ET532">
        <v>11</v>
      </c>
      <c r="EU532">
        <v>3</v>
      </c>
      <c r="EV532">
        <v>0</v>
      </c>
      <c r="EW532">
        <v>0</v>
      </c>
      <c r="EX532">
        <v>0</v>
      </c>
      <c r="EY532">
        <v>1</v>
      </c>
      <c r="EZ532">
        <v>0</v>
      </c>
      <c r="FA532">
        <v>1</v>
      </c>
      <c r="FB532">
        <v>0</v>
      </c>
      <c r="FC532">
        <v>1</v>
      </c>
      <c r="FD532">
        <v>1</v>
      </c>
      <c r="FE532">
        <v>0</v>
      </c>
      <c r="FF532">
        <v>0</v>
      </c>
      <c r="FG532">
        <v>0</v>
      </c>
      <c r="FH532">
        <v>0</v>
      </c>
      <c r="FI532">
        <v>1</v>
      </c>
      <c r="FJ532">
        <v>0</v>
      </c>
      <c r="FK532">
        <v>0</v>
      </c>
      <c r="FL532">
        <v>1</v>
      </c>
      <c r="FM532">
        <v>0</v>
      </c>
      <c r="FN532">
        <v>0</v>
      </c>
      <c r="FO532">
        <v>1</v>
      </c>
      <c r="FP532">
        <v>0</v>
      </c>
      <c r="FQ532">
        <v>0</v>
      </c>
      <c r="FR532">
        <v>1</v>
      </c>
      <c r="FS532">
        <v>11</v>
      </c>
      <c r="FT532">
        <v>14</v>
      </c>
      <c r="FU532">
        <v>0</v>
      </c>
      <c r="FV532">
        <v>1</v>
      </c>
      <c r="FW532">
        <v>0</v>
      </c>
      <c r="FX532">
        <v>0</v>
      </c>
      <c r="FY532">
        <v>0</v>
      </c>
      <c r="FZ532">
        <v>1</v>
      </c>
      <c r="GA532">
        <v>0</v>
      </c>
      <c r="GB532">
        <v>1</v>
      </c>
      <c r="GC532">
        <v>0</v>
      </c>
      <c r="GD532">
        <v>0</v>
      </c>
      <c r="GE532">
        <v>0</v>
      </c>
      <c r="GF532">
        <v>0</v>
      </c>
      <c r="GG532">
        <v>0</v>
      </c>
      <c r="GH532">
        <v>0</v>
      </c>
      <c r="GI532">
        <v>0</v>
      </c>
      <c r="GJ532">
        <v>0</v>
      </c>
      <c r="GK532">
        <v>0</v>
      </c>
      <c r="GL532">
        <v>0</v>
      </c>
      <c r="GM532">
        <v>1</v>
      </c>
      <c r="GN532">
        <v>0</v>
      </c>
      <c r="GO532">
        <v>0</v>
      </c>
      <c r="GP532">
        <v>3</v>
      </c>
      <c r="GQ532">
        <v>3</v>
      </c>
      <c r="GR532">
        <v>4</v>
      </c>
      <c r="GS532">
        <v>14</v>
      </c>
      <c r="GT532">
        <v>6</v>
      </c>
      <c r="GU532">
        <v>1</v>
      </c>
      <c r="GV532">
        <v>0</v>
      </c>
      <c r="GW532">
        <v>1</v>
      </c>
      <c r="GX532">
        <v>0</v>
      </c>
      <c r="GY532">
        <v>1</v>
      </c>
      <c r="GZ532">
        <v>0</v>
      </c>
      <c r="HA532">
        <v>0</v>
      </c>
      <c r="HB532">
        <v>2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0</v>
      </c>
      <c r="HJ532">
        <v>0</v>
      </c>
      <c r="HK532">
        <v>0</v>
      </c>
      <c r="HL532">
        <v>0</v>
      </c>
      <c r="HM532">
        <v>0</v>
      </c>
      <c r="HN532">
        <v>1</v>
      </c>
      <c r="HO532">
        <v>0</v>
      </c>
      <c r="HP532">
        <v>0</v>
      </c>
      <c r="HQ532">
        <v>0</v>
      </c>
      <c r="HR532">
        <v>0</v>
      </c>
      <c r="HS532">
        <v>6</v>
      </c>
      <c r="HT532">
        <v>0</v>
      </c>
      <c r="HU532">
        <v>0</v>
      </c>
      <c r="HV532">
        <v>0</v>
      </c>
      <c r="HW532">
        <v>0</v>
      </c>
      <c r="HX532">
        <v>0</v>
      </c>
      <c r="HY532">
        <v>0</v>
      </c>
      <c r="HZ532">
        <v>0</v>
      </c>
      <c r="IA532">
        <v>0</v>
      </c>
      <c r="IB532">
        <v>0</v>
      </c>
      <c r="IC532">
        <v>0</v>
      </c>
      <c r="ID532">
        <v>0</v>
      </c>
      <c r="IE532">
        <v>0</v>
      </c>
      <c r="IF532">
        <v>0</v>
      </c>
      <c r="IG532">
        <v>0</v>
      </c>
      <c r="IH532">
        <v>0</v>
      </c>
    </row>
    <row r="533" spans="1:242">
      <c r="A533" t="s">
        <v>342</v>
      </c>
      <c r="B533" t="s">
        <v>339</v>
      </c>
      <c r="C533" t="str">
        <f>"081108"</f>
        <v>081108</v>
      </c>
      <c r="D533" t="s">
        <v>265</v>
      </c>
      <c r="E533">
        <v>3</v>
      </c>
      <c r="F533">
        <v>949</v>
      </c>
      <c r="G533">
        <v>717</v>
      </c>
      <c r="H533">
        <v>448</v>
      </c>
      <c r="I533">
        <v>269</v>
      </c>
      <c r="J533">
        <v>0</v>
      </c>
      <c r="K533">
        <v>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269</v>
      </c>
      <c r="T533">
        <v>0</v>
      </c>
      <c r="U533">
        <v>0</v>
      </c>
      <c r="V533">
        <v>269</v>
      </c>
      <c r="W533">
        <v>22</v>
      </c>
      <c r="X533">
        <v>17</v>
      </c>
      <c r="Y533">
        <v>5</v>
      </c>
      <c r="Z533">
        <v>0</v>
      </c>
      <c r="AA533">
        <v>247</v>
      </c>
      <c r="AB533">
        <v>91</v>
      </c>
      <c r="AC533">
        <v>7</v>
      </c>
      <c r="AD533">
        <v>8</v>
      </c>
      <c r="AE533">
        <v>16</v>
      </c>
      <c r="AF533">
        <v>2</v>
      </c>
      <c r="AG533">
        <v>4</v>
      </c>
      <c r="AH533">
        <v>2</v>
      </c>
      <c r="AI533">
        <v>4</v>
      </c>
      <c r="AJ533">
        <v>1</v>
      </c>
      <c r="AK533">
        <v>3</v>
      </c>
      <c r="AL533">
        <v>2</v>
      </c>
      <c r="AM533">
        <v>7</v>
      </c>
      <c r="AN533">
        <v>0</v>
      </c>
      <c r="AO533">
        <v>2</v>
      </c>
      <c r="AP533">
        <v>0</v>
      </c>
      <c r="AQ533">
        <v>0</v>
      </c>
      <c r="AR533">
        <v>1</v>
      </c>
      <c r="AS533">
        <v>1</v>
      </c>
      <c r="AT533">
        <v>29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2</v>
      </c>
      <c r="BA533">
        <v>91</v>
      </c>
      <c r="BB533">
        <v>61</v>
      </c>
      <c r="BC533">
        <v>23</v>
      </c>
      <c r="BD533">
        <v>20</v>
      </c>
      <c r="BE533">
        <v>2</v>
      </c>
      <c r="BF533">
        <v>0</v>
      </c>
      <c r="BG533">
        <v>7</v>
      </c>
      <c r="BH533">
        <v>1</v>
      </c>
      <c r="BI533">
        <v>1</v>
      </c>
      <c r="BJ533">
        <v>0</v>
      </c>
      <c r="BK533">
        <v>0</v>
      </c>
      <c r="BL533">
        <v>1</v>
      </c>
      <c r="BM533">
        <v>2</v>
      </c>
      <c r="BN533">
        <v>0</v>
      </c>
      <c r="BO533">
        <v>0</v>
      </c>
      <c r="BP533">
        <v>1</v>
      </c>
      <c r="BQ533">
        <v>0</v>
      </c>
      <c r="BR533">
        <v>0</v>
      </c>
      <c r="BS533">
        <v>0</v>
      </c>
      <c r="BT533">
        <v>1</v>
      </c>
      <c r="BU533">
        <v>1</v>
      </c>
      <c r="BV533">
        <v>0</v>
      </c>
      <c r="BW533">
        <v>1</v>
      </c>
      <c r="BX533">
        <v>0</v>
      </c>
      <c r="BY533">
        <v>0</v>
      </c>
      <c r="BZ533">
        <v>0</v>
      </c>
      <c r="CA533">
        <v>61</v>
      </c>
      <c r="CB533">
        <v>8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1</v>
      </c>
      <c r="CI533">
        <v>0</v>
      </c>
      <c r="CJ533">
        <v>1</v>
      </c>
      <c r="CK533">
        <v>0</v>
      </c>
      <c r="CL533">
        <v>1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8</v>
      </c>
      <c r="CT533">
        <v>9</v>
      </c>
      <c r="CU533">
        <v>2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1</v>
      </c>
      <c r="DF533">
        <v>1</v>
      </c>
      <c r="DG533">
        <v>2</v>
      </c>
      <c r="DH533">
        <v>0</v>
      </c>
      <c r="DI533">
        <v>1</v>
      </c>
      <c r="DJ533">
        <v>0</v>
      </c>
      <c r="DK533">
        <v>0</v>
      </c>
      <c r="DL533">
        <v>0</v>
      </c>
      <c r="DM533">
        <v>1</v>
      </c>
      <c r="DN533">
        <v>1</v>
      </c>
      <c r="DO533">
        <v>0</v>
      </c>
      <c r="DP533">
        <v>0</v>
      </c>
      <c r="DQ533">
        <v>0</v>
      </c>
      <c r="DR533">
        <v>0</v>
      </c>
      <c r="DS533">
        <v>9</v>
      </c>
      <c r="DT533">
        <v>20</v>
      </c>
      <c r="DU533">
        <v>7</v>
      </c>
      <c r="DV533">
        <v>6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5</v>
      </c>
      <c r="EP533">
        <v>1</v>
      </c>
      <c r="EQ533">
        <v>0</v>
      </c>
      <c r="ER533">
        <v>1</v>
      </c>
      <c r="ES533">
        <v>20</v>
      </c>
      <c r="ET533">
        <v>17</v>
      </c>
      <c r="EU533">
        <v>9</v>
      </c>
      <c r="EV533">
        <v>0</v>
      </c>
      <c r="EW533">
        <v>1</v>
      </c>
      <c r="EX533">
        <v>0</v>
      </c>
      <c r="EY533">
        <v>2</v>
      </c>
      <c r="EZ533">
        <v>0</v>
      </c>
      <c r="FA533">
        <v>0</v>
      </c>
      <c r="FB533">
        <v>0</v>
      </c>
      <c r="FC533">
        <v>0</v>
      </c>
      <c r="FD533">
        <v>1</v>
      </c>
      <c r="FE533">
        <v>0</v>
      </c>
      <c r="FF533">
        <v>0</v>
      </c>
      <c r="FG533">
        <v>0</v>
      </c>
      <c r="FH533">
        <v>0</v>
      </c>
      <c r="FI533">
        <v>1</v>
      </c>
      <c r="FJ533">
        <v>0</v>
      </c>
      <c r="FK533">
        <v>0</v>
      </c>
      <c r="FL533">
        <v>2</v>
      </c>
      <c r="FM533">
        <v>0</v>
      </c>
      <c r="FN533">
        <v>0</v>
      </c>
      <c r="FO533">
        <v>0</v>
      </c>
      <c r="FP533">
        <v>0</v>
      </c>
      <c r="FQ533">
        <v>0</v>
      </c>
      <c r="FR533">
        <v>1</v>
      </c>
      <c r="FS533">
        <v>17</v>
      </c>
      <c r="FT533">
        <v>34</v>
      </c>
      <c r="FU533">
        <v>15</v>
      </c>
      <c r="FV533">
        <v>4</v>
      </c>
      <c r="FW533">
        <v>1</v>
      </c>
      <c r="FX533">
        <v>0</v>
      </c>
      <c r="FY533">
        <v>0</v>
      </c>
      <c r="FZ533">
        <v>2</v>
      </c>
      <c r="GA533">
        <v>2</v>
      </c>
      <c r="GB533">
        <v>1</v>
      </c>
      <c r="GC533">
        <v>1</v>
      </c>
      <c r="GD533">
        <v>0</v>
      </c>
      <c r="GE533">
        <v>0</v>
      </c>
      <c r="GF533">
        <v>0</v>
      </c>
      <c r="GG533">
        <v>0</v>
      </c>
      <c r="GH533">
        <v>1</v>
      </c>
      <c r="GI533">
        <v>1</v>
      </c>
      <c r="GJ533">
        <v>0</v>
      </c>
      <c r="GK533">
        <v>0</v>
      </c>
      <c r="GL533">
        <v>1</v>
      </c>
      <c r="GM533">
        <v>0</v>
      </c>
      <c r="GN533">
        <v>0</v>
      </c>
      <c r="GO533">
        <v>1</v>
      </c>
      <c r="GP533">
        <v>1</v>
      </c>
      <c r="GQ533">
        <v>0</v>
      </c>
      <c r="GR533">
        <v>3</v>
      </c>
      <c r="GS533">
        <v>34</v>
      </c>
      <c r="GT533">
        <v>5</v>
      </c>
      <c r="GU533">
        <v>1</v>
      </c>
      <c r="GV533">
        <v>1</v>
      </c>
      <c r="GW533">
        <v>1</v>
      </c>
      <c r="GX533">
        <v>0</v>
      </c>
      <c r="GY533">
        <v>0</v>
      </c>
      <c r="GZ533">
        <v>0</v>
      </c>
      <c r="HA533">
        <v>0</v>
      </c>
      <c r="HB533">
        <v>0</v>
      </c>
      <c r="HC533">
        <v>0</v>
      </c>
      <c r="HD533">
        <v>0</v>
      </c>
      <c r="HE533">
        <v>0</v>
      </c>
      <c r="HF533">
        <v>0</v>
      </c>
      <c r="HG533">
        <v>0</v>
      </c>
      <c r="HH533">
        <v>1</v>
      </c>
      <c r="HI533">
        <v>0</v>
      </c>
      <c r="HJ533">
        <v>0</v>
      </c>
      <c r="HK533">
        <v>0</v>
      </c>
      <c r="HL533">
        <v>0</v>
      </c>
      <c r="HM533">
        <v>0</v>
      </c>
      <c r="HN533">
        <v>1</v>
      </c>
      <c r="HO533">
        <v>0</v>
      </c>
      <c r="HP533">
        <v>0</v>
      </c>
      <c r="HQ533">
        <v>0</v>
      </c>
      <c r="HR533">
        <v>0</v>
      </c>
      <c r="HS533">
        <v>5</v>
      </c>
      <c r="HT533">
        <v>2</v>
      </c>
      <c r="HU533">
        <v>1</v>
      </c>
      <c r="HV533">
        <v>0</v>
      </c>
      <c r="HW533">
        <v>0</v>
      </c>
      <c r="HX533">
        <v>0</v>
      </c>
      <c r="HY533">
        <v>0</v>
      </c>
      <c r="HZ533">
        <v>0</v>
      </c>
      <c r="IA533">
        <v>0</v>
      </c>
      <c r="IB533">
        <v>0</v>
      </c>
      <c r="IC533">
        <v>0</v>
      </c>
      <c r="ID533">
        <v>0</v>
      </c>
      <c r="IE533">
        <v>0</v>
      </c>
      <c r="IF533">
        <v>0</v>
      </c>
      <c r="IG533">
        <v>1</v>
      </c>
      <c r="IH533">
        <v>2</v>
      </c>
    </row>
    <row r="534" spans="1:242">
      <c r="A534" t="s">
        <v>341</v>
      </c>
      <c r="B534" t="s">
        <v>339</v>
      </c>
      <c r="C534" t="str">
        <f>"081108"</f>
        <v>081108</v>
      </c>
      <c r="D534" t="s">
        <v>265</v>
      </c>
      <c r="E534">
        <v>4</v>
      </c>
      <c r="F534">
        <v>938</v>
      </c>
      <c r="G534">
        <v>710</v>
      </c>
      <c r="H534">
        <v>382</v>
      </c>
      <c r="I534">
        <v>328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328</v>
      </c>
      <c r="T534">
        <v>0</v>
      </c>
      <c r="U534">
        <v>0</v>
      </c>
      <c r="V534">
        <v>328</v>
      </c>
      <c r="W534">
        <v>20</v>
      </c>
      <c r="X534">
        <v>13</v>
      </c>
      <c r="Y534">
        <v>7</v>
      </c>
      <c r="Z534">
        <v>0</v>
      </c>
      <c r="AA534">
        <v>308</v>
      </c>
      <c r="AB534">
        <v>108</v>
      </c>
      <c r="AC534">
        <v>27</v>
      </c>
      <c r="AD534">
        <v>8</v>
      </c>
      <c r="AE534">
        <v>24</v>
      </c>
      <c r="AF534">
        <v>4</v>
      </c>
      <c r="AG534">
        <v>5</v>
      </c>
      <c r="AH534">
        <v>1</v>
      </c>
      <c r="AI534">
        <v>0</v>
      </c>
      <c r="AJ534">
        <v>4</v>
      </c>
      <c r="AK534">
        <v>3</v>
      </c>
      <c r="AL534">
        <v>2</v>
      </c>
      <c r="AM534">
        <v>2</v>
      </c>
      <c r="AN534">
        <v>1</v>
      </c>
      <c r="AO534">
        <v>0</v>
      </c>
      <c r="AP534">
        <v>0</v>
      </c>
      <c r="AQ534">
        <v>0</v>
      </c>
      <c r="AR534">
        <v>3</v>
      </c>
      <c r="AS534">
        <v>0</v>
      </c>
      <c r="AT534">
        <v>15</v>
      </c>
      <c r="AU534">
        <v>0</v>
      </c>
      <c r="AV534">
        <v>3</v>
      </c>
      <c r="AW534">
        <v>0</v>
      </c>
      <c r="AX534">
        <v>1</v>
      </c>
      <c r="AY534">
        <v>1</v>
      </c>
      <c r="AZ534">
        <v>4</v>
      </c>
      <c r="BA534">
        <v>108</v>
      </c>
      <c r="BB534">
        <v>114</v>
      </c>
      <c r="BC534">
        <v>38</v>
      </c>
      <c r="BD534">
        <v>33</v>
      </c>
      <c r="BE534">
        <v>3</v>
      </c>
      <c r="BF534">
        <v>0</v>
      </c>
      <c r="BG534">
        <v>14</v>
      </c>
      <c r="BH534">
        <v>0</v>
      </c>
      <c r="BI534">
        <v>1</v>
      </c>
      <c r="BJ534">
        <v>1</v>
      </c>
      <c r="BK534">
        <v>0</v>
      </c>
      <c r="BL534">
        <v>3</v>
      </c>
      <c r="BM534">
        <v>0</v>
      </c>
      <c r="BN534">
        <v>0</v>
      </c>
      <c r="BO534">
        <v>0</v>
      </c>
      <c r="BP534">
        <v>5</v>
      </c>
      <c r="BQ534">
        <v>0</v>
      </c>
      <c r="BR534">
        <v>0</v>
      </c>
      <c r="BS534">
        <v>2</v>
      </c>
      <c r="BT534">
        <v>2</v>
      </c>
      <c r="BU534">
        <v>1</v>
      </c>
      <c r="BV534">
        <v>0</v>
      </c>
      <c r="BW534">
        <v>7</v>
      </c>
      <c r="BX534">
        <v>3</v>
      </c>
      <c r="BY534">
        <v>0</v>
      </c>
      <c r="BZ534">
        <v>1</v>
      </c>
      <c r="CA534">
        <v>114</v>
      </c>
      <c r="CB534">
        <v>7</v>
      </c>
      <c r="CC534">
        <v>1</v>
      </c>
      <c r="CD534">
        <v>1</v>
      </c>
      <c r="CE534">
        <v>2</v>
      </c>
      <c r="CF534">
        <v>1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2</v>
      </c>
      <c r="CS534">
        <v>7</v>
      </c>
      <c r="CT534">
        <v>14</v>
      </c>
      <c r="CU534">
        <v>4</v>
      </c>
      <c r="CV534">
        <v>0</v>
      </c>
      <c r="CW534">
        <v>1</v>
      </c>
      <c r="CX534">
        <v>0</v>
      </c>
      <c r="CY534">
        <v>1</v>
      </c>
      <c r="CZ534">
        <v>1</v>
      </c>
      <c r="DA534">
        <v>0</v>
      </c>
      <c r="DB534">
        <v>2</v>
      </c>
      <c r="DC534">
        <v>0</v>
      </c>
      <c r="DD534">
        <v>0</v>
      </c>
      <c r="DE534">
        <v>0</v>
      </c>
      <c r="DF534">
        <v>0</v>
      </c>
      <c r="DG534">
        <v>1</v>
      </c>
      <c r="DH534">
        <v>1</v>
      </c>
      <c r="DI534">
        <v>0</v>
      </c>
      <c r="DJ534">
        <v>0</v>
      </c>
      <c r="DK534">
        <v>0</v>
      </c>
      <c r="DL534">
        <v>1</v>
      </c>
      <c r="DM534">
        <v>0</v>
      </c>
      <c r="DN534">
        <v>0</v>
      </c>
      <c r="DO534">
        <v>0</v>
      </c>
      <c r="DP534">
        <v>1</v>
      </c>
      <c r="DQ534">
        <v>1</v>
      </c>
      <c r="DR534">
        <v>0</v>
      </c>
      <c r="DS534">
        <v>14</v>
      </c>
      <c r="DT534">
        <v>13</v>
      </c>
      <c r="DU534">
        <v>2</v>
      </c>
      <c r="DV534">
        <v>5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1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1</v>
      </c>
      <c r="EO534">
        <v>2</v>
      </c>
      <c r="EP534">
        <v>2</v>
      </c>
      <c r="EQ534">
        <v>0</v>
      </c>
      <c r="ER534">
        <v>0</v>
      </c>
      <c r="ES534">
        <v>13</v>
      </c>
      <c r="ET534">
        <v>21</v>
      </c>
      <c r="EU534">
        <v>9</v>
      </c>
      <c r="EV534">
        <v>4</v>
      </c>
      <c r="EW534">
        <v>2</v>
      </c>
      <c r="EX534">
        <v>0</v>
      </c>
      <c r="EY534">
        <v>0</v>
      </c>
      <c r="EZ534">
        <v>0</v>
      </c>
      <c r="FA534">
        <v>1</v>
      </c>
      <c r="FB534">
        <v>0</v>
      </c>
      <c r="FC534">
        <v>1</v>
      </c>
      <c r="FD534">
        <v>1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2</v>
      </c>
      <c r="FM534">
        <v>1</v>
      </c>
      <c r="FN534">
        <v>0</v>
      </c>
      <c r="FO534">
        <v>0</v>
      </c>
      <c r="FP534">
        <v>0</v>
      </c>
      <c r="FQ534">
        <v>0</v>
      </c>
      <c r="FR534">
        <v>0</v>
      </c>
      <c r="FS534">
        <v>21</v>
      </c>
      <c r="FT534">
        <v>17</v>
      </c>
      <c r="FU534">
        <v>10</v>
      </c>
      <c r="FV534">
        <v>0</v>
      </c>
      <c r="FW534">
        <v>1</v>
      </c>
      <c r="FX534">
        <v>1</v>
      </c>
      <c r="FY534">
        <v>1</v>
      </c>
      <c r="FZ534">
        <v>1</v>
      </c>
      <c r="GA534">
        <v>0</v>
      </c>
      <c r="GB534">
        <v>0</v>
      </c>
      <c r="GC534">
        <v>0</v>
      </c>
      <c r="GD534">
        <v>0</v>
      </c>
      <c r="GE534">
        <v>0</v>
      </c>
      <c r="GF534">
        <v>0</v>
      </c>
      <c r="GG534">
        <v>2</v>
      </c>
      <c r="GH534">
        <v>0</v>
      </c>
      <c r="GI534">
        <v>0</v>
      </c>
      <c r="GJ534">
        <v>0</v>
      </c>
      <c r="GK534">
        <v>0</v>
      </c>
      <c r="GL534">
        <v>0</v>
      </c>
      <c r="GM534">
        <v>0</v>
      </c>
      <c r="GN534">
        <v>0</v>
      </c>
      <c r="GO534">
        <v>0</v>
      </c>
      <c r="GP534">
        <v>0</v>
      </c>
      <c r="GQ534">
        <v>0</v>
      </c>
      <c r="GR534">
        <v>1</v>
      </c>
      <c r="GS534">
        <v>17</v>
      </c>
      <c r="GT534">
        <v>12</v>
      </c>
      <c r="GU534">
        <v>5</v>
      </c>
      <c r="GV534">
        <v>0</v>
      </c>
      <c r="GW534">
        <v>0</v>
      </c>
      <c r="GX534">
        <v>0</v>
      </c>
      <c r="GY534">
        <v>2</v>
      </c>
      <c r="GZ534">
        <v>1</v>
      </c>
      <c r="HA534">
        <v>0</v>
      </c>
      <c r="HB534">
        <v>1</v>
      </c>
      <c r="HC534">
        <v>0</v>
      </c>
      <c r="HD534">
        <v>0</v>
      </c>
      <c r="HE534">
        <v>0</v>
      </c>
      <c r="HF534">
        <v>0</v>
      </c>
      <c r="HG534">
        <v>0</v>
      </c>
      <c r="HH534">
        <v>1</v>
      </c>
      <c r="HI534">
        <v>0</v>
      </c>
      <c r="HJ534">
        <v>0</v>
      </c>
      <c r="HK534">
        <v>0</v>
      </c>
      <c r="HL534">
        <v>0</v>
      </c>
      <c r="HM534">
        <v>0</v>
      </c>
      <c r="HN534">
        <v>0</v>
      </c>
      <c r="HO534">
        <v>1</v>
      </c>
      <c r="HP534">
        <v>0</v>
      </c>
      <c r="HQ534">
        <v>0</v>
      </c>
      <c r="HR534">
        <v>1</v>
      </c>
      <c r="HS534">
        <v>12</v>
      </c>
      <c r="HT534">
        <v>2</v>
      </c>
      <c r="HU534">
        <v>0</v>
      </c>
      <c r="HV534">
        <v>0</v>
      </c>
      <c r="HW534">
        <v>0</v>
      </c>
      <c r="HX534">
        <v>0</v>
      </c>
      <c r="HY534">
        <v>1</v>
      </c>
      <c r="HZ534">
        <v>0</v>
      </c>
      <c r="IA534">
        <v>0</v>
      </c>
      <c r="IB534">
        <v>0</v>
      </c>
      <c r="IC534">
        <v>0</v>
      </c>
      <c r="ID534">
        <v>0</v>
      </c>
      <c r="IE534">
        <v>0</v>
      </c>
      <c r="IF534">
        <v>1</v>
      </c>
      <c r="IG534">
        <v>0</v>
      </c>
      <c r="IH534">
        <v>2</v>
      </c>
    </row>
    <row r="535" spans="1:242">
      <c r="A535" t="s">
        <v>340</v>
      </c>
      <c r="B535" t="s">
        <v>339</v>
      </c>
      <c r="C535" t="str">
        <f>"081108"</f>
        <v>081108</v>
      </c>
      <c r="D535" t="s">
        <v>265</v>
      </c>
      <c r="E535">
        <v>5</v>
      </c>
      <c r="F535">
        <v>617</v>
      </c>
      <c r="G535">
        <v>470</v>
      </c>
      <c r="H535">
        <v>208</v>
      </c>
      <c r="I535">
        <v>262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262</v>
      </c>
      <c r="T535">
        <v>0</v>
      </c>
      <c r="U535">
        <v>0</v>
      </c>
      <c r="V535">
        <v>262</v>
      </c>
      <c r="W535">
        <v>12</v>
      </c>
      <c r="X535">
        <v>9</v>
      </c>
      <c r="Y535">
        <v>3</v>
      </c>
      <c r="Z535">
        <v>0</v>
      </c>
      <c r="AA535">
        <v>250</v>
      </c>
      <c r="AB535">
        <v>100</v>
      </c>
      <c r="AC535">
        <v>21</v>
      </c>
      <c r="AD535">
        <v>6</v>
      </c>
      <c r="AE535">
        <v>6</v>
      </c>
      <c r="AF535">
        <v>4</v>
      </c>
      <c r="AG535">
        <v>3</v>
      </c>
      <c r="AH535">
        <v>2</v>
      </c>
      <c r="AI535">
        <v>5</v>
      </c>
      <c r="AJ535">
        <v>5</v>
      </c>
      <c r="AK535">
        <v>2</v>
      </c>
      <c r="AL535">
        <v>2</v>
      </c>
      <c r="AM535">
        <v>5</v>
      </c>
      <c r="AN535">
        <v>0</v>
      </c>
      <c r="AO535">
        <v>1</v>
      </c>
      <c r="AP535">
        <v>0</v>
      </c>
      <c r="AQ535">
        <v>0</v>
      </c>
      <c r="AR535">
        <v>0</v>
      </c>
      <c r="AS535">
        <v>1</v>
      </c>
      <c r="AT535">
        <v>33</v>
      </c>
      <c r="AU535">
        <v>0</v>
      </c>
      <c r="AV535">
        <v>0</v>
      </c>
      <c r="AW535">
        <v>0</v>
      </c>
      <c r="AX535">
        <v>2</v>
      </c>
      <c r="AY535">
        <v>0</v>
      </c>
      <c r="AZ535">
        <v>2</v>
      </c>
      <c r="BA535">
        <v>100</v>
      </c>
      <c r="BB535">
        <v>69</v>
      </c>
      <c r="BC535">
        <v>20</v>
      </c>
      <c r="BD535">
        <v>16</v>
      </c>
      <c r="BE535">
        <v>2</v>
      </c>
      <c r="BF535">
        <v>1</v>
      </c>
      <c r="BG535">
        <v>9</v>
      </c>
      <c r="BH535">
        <v>1</v>
      </c>
      <c r="BI535">
        <v>0</v>
      </c>
      <c r="BJ535">
        <v>3</v>
      </c>
      <c r="BK535">
        <v>0</v>
      </c>
      <c r="BL535">
        <v>1</v>
      </c>
      <c r="BM535">
        <v>0</v>
      </c>
      <c r="BN535">
        <v>0</v>
      </c>
      <c r="BO535">
        <v>1</v>
      </c>
      <c r="BP535">
        <v>2</v>
      </c>
      <c r="BQ535">
        <v>0</v>
      </c>
      <c r="BR535">
        <v>0</v>
      </c>
      <c r="BS535">
        <v>0</v>
      </c>
      <c r="BT535">
        <v>0</v>
      </c>
      <c r="BU535">
        <v>3</v>
      </c>
      <c r="BV535">
        <v>1</v>
      </c>
      <c r="BW535">
        <v>2</v>
      </c>
      <c r="BX535">
        <v>4</v>
      </c>
      <c r="BY535">
        <v>0</v>
      </c>
      <c r="BZ535">
        <v>3</v>
      </c>
      <c r="CA535">
        <v>69</v>
      </c>
      <c r="CB535">
        <v>6</v>
      </c>
      <c r="CC535">
        <v>2</v>
      </c>
      <c r="CD535">
        <v>2</v>
      </c>
      <c r="CE535">
        <v>1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1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6</v>
      </c>
      <c r="CT535">
        <v>8</v>
      </c>
      <c r="CU535">
        <v>4</v>
      </c>
      <c r="CV535">
        <v>0</v>
      </c>
      <c r="CW535">
        <v>1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1</v>
      </c>
      <c r="DJ535">
        <v>0</v>
      </c>
      <c r="DK535">
        <v>0</v>
      </c>
      <c r="DL535">
        <v>0</v>
      </c>
      <c r="DM535">
        <v>1</v>
      </c>
      <c r="DN535">
        <v>0</v>
      </c>
      <c r="DO535">
        <v>0</v>
      </c>
      <c r="DP535">
        <v>0</v>
      </c>
      <c r="DQ535">
        <v>0</v>
      </c>
      <c r="DR535">
        <v>1</v>
      </c>
      <c r="DS535">
        <v>8</v>
      </c>
      <c r="DT535">
        <v>19</v>
      </c>
      <c r="DU535">
        <v>0</v>
      </c>
      <c r="DV535">
        <v>8</v>
      </c>
      <c r="DW535">
        <v>1</v>
      </c>
      <c r="DX535">
        <v>0</v>
      </c>
      <c r="DY535">
        <v>0</v>
      </c>
      <c r="DZ535">
        <v>0</v>
      </c>
      <c r="EA535">
        <v>2</v>
      </c>
      <c r="EB535">
        <v>1</v>
      </c>
      <c r="EC535">
        <v>0</v>
      </c>
      <c r="ED535">
        <v>0</v>
      </c>
      <c r="EE535">
        <v>0</v>
      </c>
      <c r="EF535">
        <v>0</v>
      </c>
      <c r="EG535">
        <v>1</v>
      </c>
      <c r="EH535">
        <v>0</v>
      </c>
      <c r="EI535">
        <v>0</v>
      </c>
      <c r="EJ535">
        <v>0</v>
      </c>
      <c r="EK535">
        <v>1</v>
      </c>
      <c r="EL535">
        <v>0</v>
      </c>
      <c r="EM535">
        <v>0</v>
      </c>
      <c r="EN535">
        <v>0</v>
      </c>
      <c r="EO535">
        <v>5</v>
      </c>
      <c r="EP535">
        <v>0</v>
      </c>
      <c r="EQ535">
        <v>0</v>
      </c>
      <c r="ER535">
        <v>0</v>
      </c>
      <c r="ES535">
        <v>19</v>
      </c>
      <c r="ET535">
        <v>8</v>
      </c>
      <c r="EU535">
        <v>5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2</v>
      </c>
      <c r="FM535">
        <v>0</v>
      </c>
      <c r="FN535">
        <v>1</v>
      </c>
      <c r="FO535">
        <v>0</v>
      </c>
      <c r="FP535">
        <v>0</v>
      </c>
      <c r="FQ535">
        <v>0</v>
      </c>
      <c r="FR535">
        <v>0</v>
      </c>
      <c r="FS535">
        <v>8</v>
      </c>
      <c r="FT535">
        <v>24</v>
      </c>
      <c r="FU535">
        <v>7</v>
      </c>
      <c r="FV535">
        <v>2</v>
      </c>
      <c r="FW535">
        <v>1</v>
      </c>
      <c r="FX535">
        <v>1</v>
      </c>
      <c r="FY535">
        <v>1</v>
      </c>
      <c r="FZ535">
        <v>3</v>
      </c>
      <c r="GA535">
        <v>1</v>
      </c>
      <c r="GB535">
        <v>3</v>
      </c>
      <c r="GC535">
        <v>0</v>
      </c>
      <c r="GD535">
        <v>1</v>
      </c>
      <c r="GE535">
        <v>0</v>
      </c>
      <c r="GF535">
        <v>1</v>
      </c>
      <c r="GG535">
        <v>1</v>
      </c>
      <c r="GH535">
        <v>0</v>
      </c>
      <c r="GI535">
        <v>0</v>
      </c>
      <c r="GJ535">
        <v>0</v>
      </c>
      <c r="GK535">
        <v>0</v>
      </c>
      <c r="GL535">
        <v>0</v>
      </c>
      <c r="GM535">
        <v>2</v>
      </c>
      <c r="GN535">
        <v>0</v>
      </c>
      <c r="GO535">
        <v>0</v>
      </c>
      <c r="GP535">
        <v>0</v>
      </c>
      <c r="GQ535">
        <v>0</v>
      </c>
      <c r="GR535">
        <v>0</v>
      </c>
      <c r="GS535">
        <v>24</v>
      </c>
      <c r="GT535">
        <v>15</v>
      </c>
      <c r="GU535">
        <v>9</v>
      </c>
      <c r="GV535">
        <v>0</v>
      </c>
      <c r="GW535">
        <v>0</v>
      </c>
      <c r="GX535">
        <v>0</v>
      </c>
      <c r="GY535">
        <v>0</v>
      </c>
      <c r="GZ535">
        <v>1</v>
      </c>
      <c r="HA535">
        <v>1</v>
      </c>
      <c r="HB535">
        <v>0</v>
      </c>
      <c r="HC535">
        <v>0</v>
      </c>
      <c r="HD535">
        <v>0</v>
      </c>
      <c r="HE535">
        <v>0</v>
      </c>
      <c r="HF535">
        <v>0</v>
      </c>
      <c r="HG535">
        <v>0</v>
      </c>
      <c r="HH535">
        <v>0</v>
      </c>
      <c r="HI535">
        <v>1</v>
      </c>
      <c r="HJ535">
        <v>0</v>
      </c>
      <c r="HK535">
        <v>0</v>
      </c>
      <c r="HL535">
        <v>0</v>
      </c>
      <c r="HM535">
        <v>0</v>
      </c>
      <c r="HN535">
        <v>0</v>
      </c>
      <c r="HO535">
        <v>1</v>
      </c>
      <c r="HP535">
        <v>0</v>
      </c>
      <c r="HQ535">
        <v>2</v>
      </c>
      <c r="HR535">
        <v>0</v>
      </c>
      <c r="HS535">
        <v>15</v>
      </c>
      <c r="HT535">
        <v>1</v>
      </c>
      <c r="HU535">
        <v>1</v>
      </c>
      <c r="HV535">
        <v>0</v>
      </c>
      <c r="HW535">
        <v>0</v>
      </c>
      <c r="HX535">
        <v>0</v>
      </c>
      <c r="HY535">
        <v>0</v>
      </c>
      <c r="HZ535">
        <v>0</v>
      </c>
      <c r="IA535">
        <v>0</v>
      </c>
      <c r="IB535">
        <v>0</v>
      </c>
      <c r="IC535">
        <v>0</v>
      </c>
      <c r="ID535">
        <v>0</v>
      </c>
      <c r="IE535">
        <v>0</v>
      </c>
      <c r="IF535">
        <v>0</v>
      </c>
      <c r="IG535">
        <v>0</v>
      </c>
      <c r="IH535">
        <v>1</v>
      </c>
    </row>
    <row r="536" spans="1:242">
      <c r="A536" t="s">
        <v>338</v>
      </c>
      <c r="B536" t="s">
        <v>335</v>
      </c>
      <c r="C536" t="str">
        <f>"081109"</f>
        <v>081109</v>
      </c>
      <c r="D536" t="s">
        <v>337</v>
      </c>
      <c r="E536">
        <v>1</v>
      </c>
      <c r="F536">
        <v>1947</v>
      </c>
      <c r="G536">
        <v>1470</v>
      </c>
      <c r="H536">
        <v>790</v>
      </c>
      <c r="I536">
        <v>680</v>
      </c>
      <c r="J536">
        <v>1</v>
      </c>
      <c r="K536">
        <v>4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681</v>
      </c>
      <c r="T536">
        <v>1</v>
      </c>
      <c r="U536">
        <v>0</v>
      </c>
      <c r="V536">
        <v>681</v>
      </c>
      <c r="W536">
        <v>17</v>
      </c>
      <c r="X536">
        <v>13</v>
      </c>
      <c r="Y536">
        <v>4</v>
      </c>
      <c r="Z536">
        <v>0</v>
      </c>
      <c r="AA536">
        <v>664</v>
      </c>
      <c r="AB536">
        <v>162</v>
      </c>
      <c r="AC536">
        <v>38</v>
      </c>
      <c r="AD536">
        <v>9</v>
      </c>
      <c r="AE536">
        <v>51</v>
      </c>
      <c r="AF536">
        <v>5</v>
      </c>
      <c r="AG536">
        <v>4</v>
      </c>
      <c r="AH536">
        <v>5</v>
      </c>
      <c r="AI536">
        <v>8</v>
      </c>
      <c r="AJ536">
        <v>4</v>
      </c>
      <c r="AK536">
        <v>4</v>
      </c>
      <c r="AL536">
        <v>1</v>
      </c>
      <c r="AM536">
        <v>2</v>
      </c>
      <c r="AN536">
        <v>1</v>
      </c>
      <c r="AO536">
        <v>1</v>
      </c>
      <c r="AP536">
        <v>5</v>
      </c>
      <c r="AQ536">
        <v>1</v>
      </c>
      <c r="AR536">
        <v>4</v>
      </c>
      <c r="AS536">
        <v>3</v>
      </c>
      <c r="AT536">
        <v>7</v>
      </c>
      <c r="AU536">
        <v>1</v>
      </c>
      <c r="AV536">
        <v>1</v>
      </c>
      <c r="AW536">
        <v>2</v>
      </c>
      <c r="AX536">
        <v>0</v>
      </c>
      <c r="AY536">
        <v>1</v>
      </c>
      <c r="AZ536">
        <v>4</v>
      </c>
      <c r="BA536">
        <v>162</v>
      </c>
      <c r="BB536">
        <v>204</v>
      </c>
      <c r="BC536">
        <v>83</v>
      </c>
      <c r="BD536">
        <v>61</v>
      </c>
      <c r="BE536">
        <v>0</v>
      </c>
      <c r="BF536">
        <v>4</v>
      </c>
      <c r="BG536">
        <v>27</v>
      </c>
      <c r="BH536">
        <v>0</v>
      </c>
      <c r="BI536">
        <v>5</v>
      </c>
      <c r="BJ536">
        <v>4</v>
      </c>
      <c r="BK536">
        <v>3</v>
      </c>
      <c r="BL536">
        <v>0</v>
      </c>
      <c r="BM536">
        <v>2</v>
      </c>
      <c r="BN536">
        <v>1</v>
      </c>
      <c r="BO536">
        <v>0</v>
      </c>
      <c r="BP536">
        <v>1</v>
      </c>
      <c r="BQ536">
        <v>0</v>
      </c>
      <c r="BR536">
        <v>0</v>
      </c>
      <c r="BS536">
        <v>2</v>
      </c>
      <c r="BT536">
        <v>2</v>
      </c>
      <c r="BU536">
        <v>0</v>
      </c>
      <c r="BV536">
        <v>3</v>
      </c>
      <c r="BW536">
        <v>1</v>
      </c>
      <c r="BX536">
        <v>1</v>
      </c>
      <c r="BY536">
        <v>0</v>
      </c>
      <c r="BZ536">
        <v>4</v>
      </c>
      <c r="CA536">
        <v>204</v>
      </c>
      <c r="CB536">
        <v>25</v>
      </c>
      <c r="CC536">
        <v>8</v>
      </c>
      <c r="CD536">
        <v>2</v>
      </c>
      <c r="CE536">
        <v>1</v>
      </c>
      <c r="CF536">
        <v>1</v>
      </c>
      <c r="CG536">
        <v>1</v>
      </c>
      <c r="CH536">
        <v>0</v>
      </c>
      <c r="CI536">
        <v>0</v>
      </c>
      <c r="CJ536">
        <v>4</v>
      </c>
      <c r="CK536">
        <v>1</v>
      </c>
      <c r="CL536">
        <v>0</v>
      </c>
      <c r="CM536">
        <v>1</v>
      </c>
      <c r="CN536">
        <v>0</v>
      </c>
      <c r="CO536">
        <v>2</v>
      </c>
      <c r="CP536">
        <v>1</v>
      </c>
      <c r="CQ536">
        <v>0</v>
      </c>
      <c r="CR536">
        <v>3</v>
      </c>
      <c r="CS536">
        <v>25</v>
      </c>
      <c r="CT536">
        <v>34</v>
      </c>
      <c r="CU536">
        <v>18</v>
      </c>
      <c r="CV536">
        <v>0</v>
      </c>
      <c r="CW536">
        <v>0</v>
      </c>
      <c r="CX536">
        <v>5</v>
      </c>
      <c r="CY536">
        <v>1</v>
      </c>
      <c r="CZ536">
        <v>1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1</v>
      </c>
      <c r="DI536">
        <v>1</v>
      </c>
      <c r="DJ536">
        <v>2</v>
      </c>
      <c r="DK536">
        <v>1</v>
      </c>
      <c r="DL536">
        <v>2</v>
      </c>
      <c r="DM536">
        <v>0</v>
      </c>
      <c r="DN536">
        <v>0</v>
      </c>
      <c r="DO536">
        <v>1</v>
      </c>
      <c r="DP536">
        <v>0</v>
      </c>
      <c r="DQ536">
        <v>1</v>
      </c>
      <c r="DR536">
        <v>0</v>
      </c>
      <c r="DS536">
        <v>34</v>
      </c>
      <c r="DT536">
        <v>60</v>
      </c>
      <c r="DU536">
        <v>9</v>
      </c>
      <c r="DV536">
        <v>16</v>
      </c>
      <c r="DW536">
        <v>1</v>
      </c>
      <c r="DX536">
        <v>0</v>
      </c>
      <c r="DY536">
        <v>2</v>
      </c>
      <c r="DZ536">
        <v>0</v>
      </c>
      <c r="EA536">
        <v>0</v>
      </c>
      <c r="EB536">
        <v>1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1</v>
      </c>
      <c r="EI536">
        <v>1</v>
      </c>
      <c r="EJ536">
        <v>1</v>
      </c>
      <c r="EK536">
        <v>1</v>
      </c>
      <c r="EL536">
        <v>0</v>
      </c>
      <c r="EM536">
        <v>0</v>
      </c>
      <c r="EN536">
        <v>0</v>
      </c>
      <c r="EO536">
        <v>27</v>
      </c>
      <c r="EP536">
        <v>0</v>
      </c>
      <c r="EQ536">
        <v>0</v>
      </c>
      <c r="ER536">
        <v>0</v>
      </c>
      <c r="ES536">
        <v>60</v>
      </c>
      <c r="ET536">
        <v>88</v>
      </c>
      <c r="EU536">
        <v>39</v>
      </c>
      <c r="EV536">
        <v>3</v>
      </c>
      <c r="EW536">
        <v>2</v>
      </c>
      <c r="EX536">
        <v>1</v>
      </c>
      <c r="EY536">
        <v>5</v>
      </c>
      <c r="EZ536">
        <v>0</v>
      </c>
      <c r="FA536">
        <v>14</v>
      </c>
      <c r="FB536">
        <v>1</v>
      </c>
      <c r="FC536">
        <v>2</v>
      </c>
      <c r="FD536">
        <v>6</v>
      </c>
      <c r="FE536">
        <v>0</v>
      </c>
      <c r="FF536">
        <v>0</v>
      </c>
      <c r="FG536">
        <v>0</v>
      </c>
      <c r="FH536">
        <v>0</v>
      </c>
      <c r="FI536">
        <v>1</v>
      </c>
      <c r="FJ536">
        <v>1</v>
      </c>
      <c r="FK536">
        <v>0</v>
      </c>
      <c r="FL536">
        <v>5</v>
      </c>
      <c r="FM536">
        <v>0</v>
      </c>
      <c r="FN536">
        <v>0</v>
      </c>
      <c r="FO536">
        <v>2</v>
      </c>
      <c r="FP536">
        <v>0</v>
      </c>
      <c r="FQ536">
        <v>2</v>
      </c>
      <c r="FR536">
        <v>4</v>
      </c>
      <c r="FS536">
        <v>88</v>
      </c>
      <c r="FT536">
        <v>54</v>
      </c>
      <c r="FU536">
        <v>18</v>
      </c>
      <c r="FV536">
        <v>2</v>
      </c>
      <c r="FW536">
        <v>3</v>
      </c>
      <c r="FX536">
        <v>2</v>
      </c>
      <c r="FY536">
        <v>0</v>
      </c>
      <c r="FZ536">
        <v>4</v>
      </c>
      <c r="GA536">
        <v>3</v>
      </c>
      <c r="GB536">
        <v>4</v>
      </c>
      <c r="GC536">
        <v>1</v>
      </c>
      <c r="GD536">
        <v>1</v>
      </c>
      <c r="GE536">
        <v>1</v>
      </c>
      <c r="GF536">
        <v>1</v>
      </c>
      <c r="GG536">
        <v>0</v>
      </c>
      <c r="GH536">
        <v>1</v>
      </c>
      <c r="GI536">
        <v>3</v>
      </c>
      <c r="GJ536">
        <v>0</v>
      </c>
      <c r="GK536">
        <v>1</v>
      </c>
      <c r="GL536">
        <v>0</v>
      </c>
      <c r="GM536">
        <v>0</v>
      </c>
      <c r="GN536">
        <v>2</v>
      </c>
      <c r="GO536">
        <v>0</v>
      </c>
      <c r="GP536">
        <v>1</v>
      </c>
      <c r="GQ536">
        <v>6</v>
      </c>
      <c r="GR536">
        <v>0</v>
      </c>
      <c r="GS536">
        <v>54</v>
      </c>
      <c r="GT536">
        <v>36</v>
      </c>
      <c r="GU536">
        <v>17</v>
      </c>
      <c r="GV536">
        <v>1</v>
      </c>
      <c r="GW536">
        <v>4</v>
      </c>
      <c r="GX536">
        <v>2</v>
      </c>
      <c r="GY536">
        <v>1</v>
      </c>
      <c r="GZ536">
        <v>0</v>
      </c>
      <c r="HA536">
        <v>0</v>
      </c>
      <c r="HB536">
        <v>4</v>
      </c>
      <c r="HC536">
        <v>0</v>
      </c>
      <c r="HD536">
        <v>0</v>
      </c>
      <c r="HE536">
        <v>0</v>
      </c>
      <c r="HF536">
        <v>0</v>
      </c>
      <c r="HG536">
        <v>1</v>
      </c>
      <c r="HH536">
        <v>1</v>
      </c>
      <c r="HI536">
        <v>0</v>
      </c>
      <c r="HJ536">
        <v>1</v>
      </c>
      <c r="HK536">
        <v>0</v>
      </c>
      <c r="HL536">
        <v>0</v>
      </c>
      <c r="HM536">
        <v>0</v>
      </c>
      <c r="HN536">
        <v>1</v>
      </c>
      <c r="HO536">
        <v>0</v>
      </c>
      <c r="HP536">
        <v>1</v>
      </c>
      <c r="HQ536">
        <v>1</v>
      </c>
      <c r="HR536">
        <v>1</v>
      </c>
      <c r="HS536">
        <v>36</v>
      </c>
      <c r="HT536">
        <v>1</v>
      </c>
      <c r="HU536">
        <v>1</v>
      </c>
      <c r="HV536">
        <v>0</v>
      </c>
      <c r="HW536">
        <v>0</v>
      </c>
      <c r="HX536">
        <v>0</v>
      </c>
      <c r="HY536">
        <v>0</v>
      </c>
      <c r="HZ536">
        <v>0</v>
      </c>
      <c r="IA536">
        <v>0</v>
      </c>
      <c r="IB536">
        <v>0</v>
      </c>
      <c r="IC536">
        <v>0</v>
      </c>
      <c r="ID536">
        <v>0</v>
      </c>
      <c r="IE536">
        <v>0</v>
      </c>
      <c r="IF536">
        <v>0</v>
      </c>
      <c r="IG536">
        <v>0</v>
      </c>
      <c r="IH536">
        <v>1</v>
      </c>
    </row>
    <row r="537" spans="1:242">
      <c r="A537" t="s">
        <v>336</v>
      </c>
      <c r="B537" t="s">
        <v>335</v>
      </c>
      <c r="C537" t="str">
        <f>"081109"</f>
        <v>081109</v>
      </c>
      <c r="D537" t="s">
        <v>334</v>
      </c>
      <c r="E537">
        <v>2</v>
      </c>
      <c r="F537">
        <v>658</v>
      </c>
      <c r="G537">
        <v>510</v>
      </c>
      <c r="H537">
        <v>331</v>
      </c>
      <c r="I537">
        <v>179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179</v>
      </c>
      <c r="T537">
        <v>0</v>
      </c>
      <c r="U537">
        <v>0</v>
      </c>
      <c r="V537">
        <v>179</v>
      </c>
      <c r="W537">
        <v>17</v>
      </c>
      <c r="X537">
        <v>14</v>
      </c>
      <c r="Y537">
        <v>2</v>
      </c>
      <c r="Z537">
        <v>0</v>
      </c>
      <c r="AA537">
        <v>162</v>
      </c>
      <c r="AB537">
        <v>38</v>
      </c>
      <c r="AC537">
        <v>8</v>
      </c>
      <c r="AD537">
        <v>4</v>
      </c>
      <c r="AE537">
        <v>3</v>
      </c>
      <c r="AF537">
        <v>2</v>
      </c>
      <c r="AG537">
        <v>0</v>
      </c>
      <c r="AH537">
        <v>1</v>
      </c>
      <c r="AI537">
        <v>1</v>
      </c>
      <c r="AJ537">
        <v>1</v>
      </c>
      <c r="AK537">
        <v>1</v>
      </c>
      <c r="AL537">
        <v>0</v>
      </c>
      <c r="AM537">
        <v>1</v>
      </c>
      <c r="AN537">
        <v>0</v>
      </c>
      <c r="AO537">
        <v>1</v>
      </c>
      <c r="AP537">
        <v>1</v>
      </c>
      <c r="AQ537">
        <v>0</v>
      </c>
      <c r="AR537">
        <v>0</v>
      </c>
      <c r="AS537">
        <v>2</v>
      </c>
      <c r="AT537">
        <v>8</v>
      </c>
      <c r="AU537">
        <v>1</v>
      </c>
      <c r="AV537">
        <v>1</v>
      </c>
      <c r="AW537">
        <v>0</v>
      </c>
      <c r="AX537">
        <v>0</v>
      </c>
      <c r="AY537">
        <v>0</v>
      </c>
      <c r="AZ537">
        <v>2</v>
      </c>
      <c r="BA537">
        <v>38</v>
      </c>
      <c r="BB537">
        <v>28</v>
      </c>
      <c r="BC537">
        <v>8</v>
      </c>
      <c r="BD537">
        <v>8</v>
      </c>
      <c r="BE537">
        <v>0</v>
      </c>
      <c r="BF537">
        <v>1</v>
      </c>
      <c r="BG537">
        <v>4</v>
      </c>
      <c r="BH537">
        <v>0</v>
      </c>
      <c r="BI537">
        <v>0</v>
      </c>
      <c r="BJ537">
        <v>0</v>
      </c>
      <c r="BK537">
        <v>0</v>
      </c>
      <c r="BL537">
        <v>1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1</v>
      </c>
      <c r="BT537">
        <v>0</v>
      </c>
      <c r="BU537">
        <v>0</v>
      </c>
      <c r="BV537">
        <v>0</v>
      </c>
      <c r="BW537">
        <v>3</v>
      </c>
      <c r="BX537">
        <v>0</v>
      </c>
      <c r="BY537">
        <v>0</v>
      </c>
      <c r="BZ537">
        <v>2</v>
      </c>
      <c r="CA537">
        <v>28</v>
      </c>
      <c r="CB537">
        <v>7</v>
      </c>
      <c r="CC537">
        <v>4</v>
      </c>
      <c r="CD537">
        <v>0</v>
      </c>
      <c r="CE537">
        <v>0</v>
      </c>
      <c r="CF537">
        <v>2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1</v>
      </c>
      <c r="CQ537">
        <v>0</v>
      </c>
      <c r="CR537">
        <v>0</v>
      </c>
      <c r="CS537">
        <v>7</v>
      </c>
      <c r="CT537">
        <v>11</v>
      </c>
      <c r="CU537">
        <v>5</v>
      </c>
      <c r="CV537">
        <v>1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1</v>
      </c>
      <c r="DF537">
        <v>0</v>
      </c>
      <c r="DG537">
        <v>0</v>
      </c>
      <c r="DH537">
        <v>2</v>
      </c>
      <c r="DI537">
        <v>0</v>
      </c>
      <c r="DJ537">
        <v>0</v>
      </c>
      <c r="DK537">
        <v>2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11</v>
      </c>
      <c r="DT537">
        <v>22</v>
      </c>
      <c r="DU537">
        <v>3</v>
      </c>
      <c r="DV537">
        <v>6</v>
      </c>
      <c r="DW537">
        <v>0</v>
      </c>
      <c r="DX537">
        <v>0</v>
      </c>
      <c r="DY537">
        <v>3</v>
      </c>
      <c r="DZ537">
        <v>1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1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1</v>
      </c>
      <c r="EN537">
        <v>0</v>
      </c>
      <c r="EO537">
        <v>6</v>
      </c>
      <c r="EP537">
        <v>0</v>
      </c>
      <c r="EQ537">
        <v>1</v>
      </c>
      <c r="ER537">
        <v>0</v>
      </c>
      <c r="ES537">
        <v>22</v>
      </c>
      <c r="ET537">
        <v>18</v>
      </c>
      <c r="EU537">
        <v>11</v>
      </c>
      <c r="EV537">
        <v>0</v>
      </c>
      <c r="EW537">
        <v>0</v>
      </c>
      <c r="EX537">
        <v>0</v>
      </c>
      <c r="EY537">
        <v>1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1</v>
      </c>
      <c r="FF537">
        <v>0</v>
      </c>
      <c r="FG537">
        <v>0</v>
      </c>
      <c r="FH537">
        <v>0</v>
      </c>
      <c r="FI537">
        <v>2</v>
      </c>
      <c r="FJ537">
        <v>0</v>
      </c>
      <c r="FK537">
        <v>0</v>
      </c>
      <c r="FL537">
        <v>3</v>
      </c>
      <c r="FM537">
        <v>0</v>
      </c>
      <c r="FN537">
        <v>0</v>
      </c>
      <c r="FO537">
        <v>0</v>
      </c>
      <c r="FP537">
        <v>0</v>
      </c>
      <c r="FQ537">
        <v>0</v>
      </c>
      <c r="FR537">
        <v>0</v>
      </c>
      <c r="FS537">
        <v>18</v>
      </c>
      <c r="FT537">
        <v>32</v>
      </c>
      <c r="FU537">
        <v>12</v>
      </c>
      <c r="FV537">
        <v>1</v>
      </c>
      <c r="FW537">
        <v>3</v>
      </c>
      <c r="FX537">
        <v>3</v>
      </c>
      <c r="FY537">
        <v>0</v>
      </c>
      <c r="FZ537">
        <v>2</v>
      </c>
      <c r="GA537">
        <v>2</v>
      </c>
      <c r="GB537">
        <v>2</v>
      </c>
      <c r="GC537">
        <v>0</v>
      </c>
      <c r="GD537">
        <v>1</v>
      </c>
      <c r="GE537">
        <v>1</v>
      </c>
      <c r="GF537">
        <v>1</v>
      </c>
      <c r="GG537">
        <v>0</v>
      </c>
      <c r="GH537">
        <v>0</v>
      </c>
      <c r="GI537">
        <v>0</v>
      </c>
      <c r="GJ537">
        <v>0</v>
      </c>
      <c r="GK537">
        <v>0</v>
      </c>
      <c r="GL537">
        <v>1</v>
      </c>
      <c r="GM537">
        <v>0</v>
      </c>
      <c r="GN537">
        <v>0</v>
      </c>
      <c r="GO537">
        <v>0</v>
      </c>
      <c r="GP537">
        <v>1</v>
      </c>
      <c r="GQ537">
        <v>1</v>
      </c>
      <c r="GR537">
        <v>1</v>
      </c>
      <c r="GS537">
        <v>32</v>
      </c>
      <c r="GT537">
        <v>4</v>
      </c>
      <c r="GU537">
        <v>4</v>
      </c>
      <c r="GV537">
        <v>0</v>
      </c>
      <c r="GW537">
        <v>0</v>
      </c>
      <c r="GX537">
        <v>0</v>
      </c>
      <c r="GY537">
        <v>0</v>
      </c>
      <c r="GZ537">
        <v>0</v>
      </c>
      <c r="HA537">
        <v>0</v>
      </c>
      <c r="HB537">
        <v>0</v>
      </c>
      <c r="HC537">
        <v>0</v>
      </c>
      <c r="HD537">
        <v>0</v>
      </c>
      <c r="HE537">
        <v>0</v>
      </c>
      <c r="HF537">
        <v>0</v>
      </c>
      <c r="HG537">
        <v>0</v>
      </c>
      <c r="HH537">
        <v>0</v>
      </c>
      <c r="HI537">
        <v>0</v>
      </c>
      <c r="HJ537">
        <v>0</v>
      </c>
      <c r="HK537">
        <v>0</v>
      </c>
      <c r="HL537">
        <v>0</v>
      </c>
      <c r="HM537">
        <v>0</v>
      </c>
      <c r="HN537">
        <v>0</v>
      </c>
      <c r="HO537">
        <v>0</v>
      </c>
      <c r="HP537">
        <v>0</v>
      </c>
      <c r="HQ537">
        <v>0</v>
      </c>
      <c r="HR537">
        <v>0</v>
      </c>
      <c r="HS537">
        <v>4</v>
      </c>
      <c r="HT537">
        <v>2</v>
      </c>
      <c r="HU537">
        <v>2</v>
      </c>
      <c r="HV537">
        <v>0</v>
      </c>
      <c r="HW537">
        <v>0</v>
      </c>
      <c r="HX537">
        <v>0</v>
      </c>
      <c r="HY537">
        <v>0</v>
      </c>
      <c r="HZ537">
        <v>0</v>
      </c>
      <c r="IA537">
        <v>0</v>
      </c>
      <c r="IB537">
        <v>0</v>
      </c>
      <c r="IC537">
        <v>0</v>
      </c>
      <c r="ID537">
        <v>0</v>
      </c>
      <c r="IE537">
        <v>0</v>
      </c>
      <c r="IF537">
        <v>0</v>
      </c>
      <c r="IG537">
        <v>0</v>
      </c>
      <c r="IH537">
        <v>2</v>
      </c>
    </row>
    <row r="538" spans="1:242">
      <c r="A538" t="s">
        <v>333</v>
      </c>
      <c r="B538" t="s">
        <v>323</v>
      </c>
      <c r="C538" t="str">
        <f>"081110"</f>
        <v>081110</v>
      </c>
      <c r="D538" t="s">
        <v>332</v>
      </c>
      <c r="E538">
        <v>1</v>
      </c>
      <c r="F538">
        <v>1112</v>
      </c>
      <c r="G538">
        <v>850</v>
      </c>
      <c r="H538">
        <v>457</v>
      </c>
      <c r="I538">
        <v>393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393</v>
      </c>
      <c r="T538">
        <v>0</v>
      </c>
      <c r="U538">
        <v>0</v>
      </c>
      <c r="V538">
        <v>393</v>
      </c>
      <c r="W538">
        <v>20</v>
      </c>
      <c r="X538">
        <v>17</v>
      </c>
      <c r="Y538">
        <v>3</v>
      </c>
      <c r="Z538">
        <v>0</v>
      </c>
      <c r="AA538">
        <v>373</v>
      </c>
      <c r="AB538">
        <v>145</v>
      </c>
      <c r="AC538">
        <v>16</v>
      </c>
      <c r="AD538">
        <v>26</v>
      </c>
      <c r="AE538">
        <v>26</v>
      </c>
      <c r="AF538">
        <v>9</v>
      </c>
      <c r="AG538">
        <v>7</v>
      </c>
      <c r="AH538">
        <v>1</v>
      </c>
      <c r="AI538">
        <v>1</v>
      </c>
      <c r="AJ538">
        <v>4</v>
      </c>
      <c r="AK538">
        <v>3</v>
      </c>
      <c r="AL538">
        <v>1</v>
      </c>
      <c r="AM538">
        <v>26</v>
      </c>
      <c r="AN538">
        <v>1</v>
      </c>
      <c r="AO538">
        <v>0</v>
      </c>
      <c r="AP538">
        <v>1</v>
      </c>
      <c r="AQ538">
        <v>1</v>
      </c>
      <c r="AR538">
        <v>3</v>
      </c>
      <c r="AS538">
        <v>1</v>
      </c>
      <c r="AT538">
        <v>4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14</v>
      </c>
      <c r="BA538">
        <v>145</v>
      </c>
      <c r="BB538">
        <v>45</v>
      </c>
      <c r="BC538">
        <v>15</v>
      </c>
      <c r="BD538">
        <v>17</v>
      </c>
      <c r="BE538">
        <v>0</v>
      </c>
      <c r="BF538">
        <v>0</v>
      </c>
      <c r="BG538">
        <v>9</v>
      </c>
      <c r="BH538">
        <v>1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1</v>
      </c>
      <c r="BV538">
        <v>1</v>
      </c>
      <c r="BW538">
        <v>0</v>
      </c>
      <c r="BX538">
        <v>0</v>
      </c>
      <c r="BY538">
        <v>0</v>
      </c>
      <c r="BZ538">
        <v>1</v>
      </c>
      <c r="CA538">
        <v>45</v>
      </c>
      <c r="CB538">
        <v>18</v>
      </c>
      <c r="CC538">
        <v>3</v>
      </c>
      <c r="CD538">
        <v>1</v>
      </c>
      <c r="CE538">
        <v>0</v>
      </c>
      <c r="CF538">
        <v>2</v>
      </c>
      <c r="CG538">
        <v>4</v>
      </c>
      <c r="CH538">
        <v>0</v>
      </c>
      <c r="CI538">
        <v>0</v>
      </c>
      <c r="CJ538">
        <v>0</v>
      </c>
      <c r="CK538">
        <v>2</v>
      </c>
      <c r="CL538">
        <v>1</v>
      </c>
      <c r="CM538">
        <v>0</v>
      </c>
      <c r="CN538">
        <v>2</v>
      </c>
      <c r="CO538">
        <v>0</v>
      </c>
      <c r="CP538">
        <v>1</v>
      </c>
      <c r="CQ538">
        <v>0</v>
      </c>
      <c r="CR538">
        <v>2</v>
      </c>
      <c r="CS538">
        <v>18</v>
      </c>
      <c r="CT538">
        <v>14</v>
      </c>
      <c r="CU538">
        <v>8</v>
      </c>
      <c r="CV538">
        <v>1</v>
      </c>
      <c r="CW538">
        <v>0</v>
      </c>
      <c r="CX538">
        <v>1</v>
      </c>
      <c r="CY538">
        <v>0</v>
      </c>
      <c r="CZ538">
        <v>2</v>
      </c>
      <c r="DA538">
        <v>0</v>
      </c>
      <c r="DB538">
        <v>0</v>
      </c>
      <c r="DC538">
        <v>0</v>
      </c>
      <c r="DD538">
        <v>1</v>
      </c>
      <c r="DE538">
        <v>1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14</v>
      </c>
      <c r="DT538">
        <v>62</v>
      </c>
      <c r="DU538">
        <v>3</v>
      </c>
      <c r="DV538">
        <v>13</v>
      </c>
      <c r="DW538">
        <v>1</v>
      </c>
      <c r="DX538">
        <v>0</v>
      </c>
      <c r="DY538">
        <v>2</v>
      </c>
      <c r="DZ538">
        <v>2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40</v>
      </c>
      <c r="EO538">
        <v>1</v>
      </c>
      <c r="EP538">
        <v>0</v>
      </c>
      <c r="EQ538">
        <v>0</v>
      </c>
      <c r="ER538">
        <v>0</v>
      </c>
      <c r="ES538">
        <v>62</v>
      </c>
      <c r="ET538">
        <v>26</v>
      </c>
      <c r="EU538">
        <v>12</v>
      </c>
      <c r="EV538">
        <v>4</v>
      </c>
      <c r="EW538">
        <v>1</v>
      </c>
      <c r="EX538">
        <v>0</v>
      </c>
      <c r="EY538">
        <v>1</v>
      </c>
      <c r="EZ538">
        <v>1</v>
      </c>
      <c r="FA538">
        <v>1</v>
      </c>
      <c r="FB538">
        <v>0</v>
      </c>
      <c r="FC538">
        <v>0</v>
      </c>
      <c r="FD538">
        <v>2</v>
      </c>
      <c r="FE538">
        <v>0</v>
      </c>
      <c r="FF538">
        <v>0</v>
      </c>
      <c r="FG538">
        <v>0</v>
      </c>
      <c r="FH538">
        <v>0</v>
      </c>
      <c r="FI538">
        <v>0</v>
      </c>
      <c r="FJ538">
        <v>1</v>
      </c>
      <c r="FK538">
        <v>0</v>
      </c>
      <c r="FL538">
        <v>2</v>
      </c>
      <c r="FM538">
        <v>0</v>
      </c>
      <c r="FN538">
        <v>0</v>
      </c>
      <c r="FO538">
        <v>1</v>
      </c>
      <c r="FP538">
        <v>0</v>
      </c>
      <c r="FQ538">
        <v>0</v>
      </c>
      <c r="FR538">
        <v>0</v>
      </c>
      <c r="FS538">
        <v>26</v>
      </c>
      <c r="FT538">
        <v>34</v>
      </c>
      <c r="FU538">
        <v>13</v>
      </c>
      <c r="FV538">
        <v>1</v>
      </c>
      <c r="FW538">
        <v>2</v>
      </c>
      <c r="FX538">
        <v>2</v>
      </c>
      <c r="FY538">
        <v>1</v>
      </c>
      <c r="FZ538">
        <v>2</v>
      </c>
      <c r="GA538">
        <v>0</v>
      </c>
      <c r="GB538">
        <v>1</v>
      </c>
      <c r="GC538">
        <v>0</v>
      </c>
      <c r="GD538">
        <v>1</v>
      </c>
      <c r="GE538">
        <v>1</v>
      </c>
      <c r="GF538">
        <v>0</v>
      </c>
      <c r="GG538">
        <v>0</v>
      </c>
      <c r="GH538">
        <v>0</v>
      </c>
      <c r="GI538">
        <v>0</v>
      </c>
      <c r="GJ538">
        <v>0</v>
      </c>
      <c r="GK538">
        <v>0</v>
      </c>
      <c r="GL538">
        <v>2</v>
      </c>
      <c r="GM538">
        <v>1</v>
      </c>
      <c r="GN538">
        <v>2</v>
      </c>
      <c r="GO538">
        <v>0</v>
      </c>
      <c r="GP538">
        <v>0</v>
      </c>
      <c r="GQ538">
        <v>2</v>
      </c>
      <c r="GR538">
        <v>3</v>
      </c>
      <c r="GS538">
        <v>34</v>
      </c>
      <c r="GT538">
        <v>26</v>
      </c>
      <c r="GU538">
        <v>11</v>
      </c>
      <c r="GV538">
        <v>2</v>
      </c>
      <c r="GW538">
        <v>3</v>
      </c>
      <c r="GX538">
        <v>1</v>
      </c>
      <c r="GY538">
        <v>0</v>
      </c>
      <c r="GZ538">
        <v>0</v>
      </c>
      <c r="HA538">
        <v>0</v>
      </c>
      <c r="HB538">
        <v>4</v>
      </c>
      <c r="HC538">
        <v>1</v>
      </c>
      <c r="HD538">
        <v>0</v>
      </c>
      <c r="HE538">
        <v>0</v>
      </c>
      <c r="HF538">
        <v>0</v>
      </c>
      <c r="HG538">
        <v>0</v>
      </c>
      <c r="HH538">
        <v>0</v>
      </c>
      <c r="HI538">
        <v>0</v>
      </c>
      <c r="HJ538">
        <v>0</v>
      </c>
      <c r="HK538">
        <v>0</v>
      </c>
      <c r="HL538">
        <v>0</v>
      </c>
      <c r="HM538">
        <v>0</v>
      </c>
      <c r="HN538">
        <v>3</v>
      </c>
      <c r="HO538">
        <v>1</v>
      </c>
      <c r="HP538">
        <v>0</v>
      </c>
      <c r="HQ538">
        <v>0</v>
      </c>
      <c r="HR538">
        <v>0</v>
      </c>
      <c r="HS538">
        <v>26</v>
      </c>
      <c r="HT538">
        <v>3</v>
      </c>
      <c r="HU538">
        <v>0</v>
      </c>
      <c r="HV538">
        <v>1</v>
      </c>
      <c r="HW538">
        <v>0</v>
      </c>
      <c r="HX538">
        <v>0</v>
      </c>
      <c r="HY538">
        <v>0</v>
      </c>
      <c r="HZ538">
        <v>0</v>
      </c>
      <c r="IA538">
        <v>0</v>
      </c>
      <c r="IB538">
        <v>0</v>
      </c>
      <c r="IC538">
        <v>1</v>
      </c>
      <c r="ID538">
        <v>0</v>
      </c>
      <c r="IE538">
        <v>0</v>
      </c>
      <c r="IF538">
        <v>0</v>
      </c>
      <c r="IG538">
        <v>1</v>
      </c>
      <c r="IH538">
        <v>3</v>
      </c>
    </row>
    <row r="539" spans="1:242">
      <c r="A539" t="s">
        <v>331</v>
      </c>
      <c r="B539" t="s">
        <v>323</v>
      </c>
      <c r="C539" t="str">
        <f>"081110"</f>
        <v>081110</v>
      </c>
      <c r="D539" t="s">
        <v>265</v>
      </c>
      <c r="E539">
        <v>2</v>
      </c>
      <c r="F539">
        <v>1116</v>
      </c>
      <c r="G539">
        <v>860</v>
      </c>
      <c r="H539">
        <v>432</v>
      </c>
      <c r="I539">
        <v>428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428</v>
      </c>
      <c r="T539">
        <v>0</v>
      </c>
      <c r="U539">
        <v>0</v>
      </c>
      <c r="V539">
        <v>428</v>
      </c>
      <c r="W539">
        <v>19</v>
      </c>
      <c r="X539">
        <v>16</v>
      </c>
      <c r="Y539">
        <v>3</v>
      </c>
      <c r="Z539">
        <v>0</v>
      </c>
      <c r="AA539">
        <v>409</v>
      </c>
      <c r="AB539">
        <v>143</v>
      </c>
      <c r="AC539">
        <v>10</v>
      </c>
      <c r="AD539">
        <v>26</v>
      </c>
      <c r="AE539">
        <v>52</v>
      </c>
      <c r="AF539">
        <v>3</v>
      </c>
      <c r="AG539">
        <v>0</v>
      </c>
      <c r="AH539">
        <v>1</v>
      </c>
      <c r="AI539">
        <v>5</v>
      </c>
      <c r="AJ539">
        <v>4</v>
      </c>
      <c r="AK539">
        <v>0</v>
      </c>
      <c r="AL539">
        <v>0</v>
      </c>
      <c r="AM539">
        <v>29</v>
      </c>
      <c r="AN539">
        <v>0</v>
      </c>
      <c r="AO539">
        <v>2</v>
      </c>
      <c r="AP539">
        <v>0</v>
      </c>
      <c r="AQ539">
        <v>0</v>
      </c>
      <c r="AR539">
        <v>1</v>
      </c>
      <c r="AS539">
        <v>1</v>
      </c>
      <c r="AT539">
        <v>2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7</v>
      </c>
      <c r="BA539">
        <v>143</v>
      </c>
      <c r="BB539">
        <v>92</v>
      </c>
      <c r="BC539">
        <v>19</v>
      </c>
      <c r="BD539">
        <v>22</v>
      </c>
      <c r="BE539">
        <v>2</v>
      </c>
      <c r="BF539">
        <v>1</v>
      </c>
      <c r="BG539">
        <v>40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1</v>
      </c>
      <c r="BQ539">
        <v>1</v>
      </c>
      <c r="BR539">
        <v>0</v>
      </c>
      <c r="BS539">
        <v>1</v>
      </c>
      <c r="BT539">
        <v>0</v>
      </c>
      <c r="BU539">
        <v>1</v>
      </c>
      <c r="BV539">
        <v>0</v>
      </c>
      <c r="BW539">
        <v>1</v>
      </c>
      <c r="BX539">
        <v>2</v>
      </c>
      <c r="BY539">
        <v>1</v>
      </c>
      <c r="BZ539">
        <v>0</v>
      </c>
      <c r="CA539">
        <v>92</v>
      </c>
      <c r="CB539">
        <v>14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1</v>
      </c>
      <c r="CI539">
        <v>0</v>
      </c>
      <c r="CJ539">
        <v>2</v>
      </c>
      <c r="CK539">
        <v>0</v>
      </c>
      <c r="CL539">
        <v>0</v>
      </c>
      <c r="CM539">
        <v>0</v>
      </c>
      <c r="CN539">
        <v>4</v>
      </c>
      <c r="CO539">
        <v>0</v>
      </c>
      <c r="CP539">
        <v>0</v>
      </c>
      <c r="CQ539">
        <v>1</v>
      </c>
      <c r="CR539">
        <v>1</v>
      </c>
      <c r="CS539">
        <v>14</v>
      </c>
      <c r="CT539">
        <v>15</v>
      </c>
      <c r="CU539">
        <v>5</v>
      </c>
      <c r="CV539">
        <v>1</v>
      </c>
      <c r="CW539">
        <v>0</v>
      </c>
      <c r="CX539">
        <v>0</v>
      </c>
      <c r="CY539">
        <v>0</v>
      </c>
      <c r="CZ539">
        <v>2</v>
      </c>
      <c r="DA539">
        <v>0</v>
      </c>
      <c r="DB539">
        <v>0</v>
      </c>
      <c r="DC539">
        <v>0</v>
      </c>
      <c r="DD539">
        <v>1</v>
      </c>
      <c r="DE539">
        <v>1</v>
      </c>
      <c r="DF539">
        <v>0</v>
      </c>
      <c r="DG539">
        <v>0</v>
      </c>
      <c r="DH539">
        <v>0</v>
      </c>
      <c r="DI539">
        <v>2</v>
      </c>
      <c r="DJ539">
        <v>0</v>
      </c>
      <c r="DK539">
        <v>0</v>
      </c>
      <c r="DL539">
        <v>0</v>
      </c>
      <c r="DM539">
        <v>1</v>
      </c>
      <c r="DN539">
        <v>1</v>
      </c>
      <c r="DO539">
        <v>0</v>
      </c>
      <c r="DP539">
        <v>0</v>
      </c>
      <c r="DQ539">
        <v>1</v>
      </c>
      <c r="DR539">
        <v>0</v>
      </c>
      <c r="DS539">
        <v>15</v>
      </c>
      <c r="DT539">
        <v>50</v>
      </c>
      <c r="DU539">
        <v>1</v>
      </c>
      <c r="DV539">
        <v>11</v>
      </c>
      <c r="DW539">
        <v>1</v>
      </c>
      <c r="DX539">
        <v>1</v>
      </c>
      <c r="DY539">
        <v>4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4</v>
      </c>
      <c r="EG539">
        <v>0</v>
      </c>
      <c r="EH539">
        <v>2</v>
      </c>
      <c r="EI539">
        <v>0</v>
      </c>
      <c r="EJ539">
        <v>2</v>
      </c>
      <c r="EK539">
        <v>0</v>
      </c>
      <c r="EL539">
        <v>0</v>
      </c>
      <c r="EM539">
        <v>0</v>
      </c>
      <c r="EN539">
        <v>20</v>
      </c>
      <c r="EO539">
        <v>3</v>
      </c>
      <c r="EP539">
        <v>0</v>
      </c>
      <c r="EQ539">
        <v>1</v>
      </c>
      <c r="ER539">
        <v>0</v>
      </c>
      <c r="ES539">
        <v>50</v>
      </c>
      <c r="ET539">
        <v>26</v>
      </c>
      <c r="EU539">
        <v>4</v>
      </c>
      <c r="EV539">
        <v>3</v>
      </c>
      <c r="EW539">
        <v>1</v>
      </c>
      <c r="EX539">
        <v>0</v>
      </c>
      <c r="EY539">
        <v>1</v>
      </c>
      <c r="EZ539">
        <v>0</v>
      </c>
      <c r="FA539">
        <v>4</v>
      </c>
      <c r="FB539">
        <v>1</v>
      </c>
      <c r="FC539">
        <v>0</v>
      </c>
      <c r="FD539">
        <v>1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1</v>
      </c>
      <c r="FL539">
        <v>6</v>
      </c>
      <c r="FM539">
        <v>1</v>
      </c>
      <c r="FN539">
        <v>0</v>
      </c>
      <c r="FO539">
        <v>0</v>
      </c>
      <c r="FP539">
        <v>0</v>
      </c>
      <c r="FQ539">
        <v>0</v>
      </c>
      <c r="FR539">
        <v>3</v>
      </c>
      <c r="FS539">
        <v>26</v>
      </c>
      <c r="FT539">
        <v>37</v>
      </c>
      <c r="FU539">
        <v>9</v>
      </c>
      <c r="FV539">
        <v>1</v>
      </c>
      <c r="FW539">
        <v>3</v>
      </c>
      <c r="FX539">
        <v>0</v>
      </c>
      <c r="FY539">
        <v>0</v>
      </c>
      <c r="FZ539">
        <v>1</v>
      </c>
      <c r="GA539">
        <v>0</v>
      </c>
      <c r="GB539">
        <v>0</v>
      </c>
      <c r="GC539">
        <v>0</v>
      </c>
      <c r="GD539">
        <v>0</v>
      </c>
      <c r="GE539">
        <v>0</v>
      </c>
      <c r="GF539">
        <v>4</v>
      </c>
      <c r="GG539">
        <v>0</v>
      </c>
      <c r="GH539">
        <v>0</v>
      </c>
      <c r="GI539">
        <v>0</v>
      </c>
      <c r="GJ539">
        <v>4</v>
      </c>
      <c r="GK539">
        <v>0</v>
      </c>
      <c r="GL539">
        <v>0</v>
      </c>
      <c r="GM539">
        <v>5</v>
      </c>
      <c r="GN539">
        <v>1</v>
      </c>
      <c r="GO539">
        <v>0</v>
      </c>
      <c r="GP539">
        <v>2</v>
      </c>
      <c r="GQ539">
        <v>4</v>
      </c>
      <c r="GR539">
        <v>3</v>
      </c>
      <c r="GS539">
        <v>37</v>
      </c>
      <c r="GT539">
        <v>29</v>
      </c>
      <c r="GU539">
        <v>13</v>
      </c>
      <c r="GV539">
        <v>2</v>
      </c>
      <c r="GW539">
        <v>1</v>
      </c>
      <c r="GX539">
        <v>0</v>
      </c>
      <c r="GY539">
        <v>0</v>
      </c>
      <c r="GZ539">
        <v>1</v>
      </c>
      <c r="HA539">
        <v>1</v>
      </c>
      <c r="HB539">
        <v>5</v>
      </c>
      <c r="HC539">
        <v>0</v>
      </c>
      <c r="HD539">
        <v>0</v>
      </c>
      <c r="HE539">
        <v>1</v>
      </c>
      <c r="HF539">
        <v>1</v>
      </c>
      <c r="HG539">
        <v>0</v>
      </c>
      <c r="HH539">
        <v>0</v>
      </c>
      <c r="HI539">
        <v>1</v>
      </c>
      <c r="HJ539">
        <v>0</v>
      </c>
      <c r="HK539">
        <v>0</v>
      </c>
      <c r="HL539">
        <v>0</v>
      </c>
      <c r="HM539">
        <v>1</v>
      </c>
      <c r="HN539">
        <v>0</v>
      </c>
      <c r="HO539">
        <v>0</v>
      </c>
      <c r="HP539">
        <v>1</v>
      </c>
      <c r="HQ539">
        <v>0</v>
      </c>
      <c r="HR539">
        <v>1</v>
      </c>
      <c r="HS539">
        <v>29</v>
      </c>
      <c r="HT539">
        <v>3</v>
      </c>
      <c r="HU539">
        <v>2</v>
      </c>
      <c r="HV539">
        <v>1</v>
      </c>
      <c r="HW539">
        <v>0</v>
      </c>
      <c r="HX539">
        <v>0</v>
      </c>
      <c r="HY539">
        <v>0</v>
      </c>
      <c r="HZ539">
        <v>0</v>
      </c>
      <c r="IA539">
        <v>0</v>
      </c>
      <c r="IB539">
        <v>0</v>
      </c>
      <c r="IC539">
        <v>0</v>
      </c>
      <c r="ID539">
        <v>0</v>
      </c>
      <c r="IE539">
        <v>0</v>
      </c>
      <c r="IF539">
        <v>0</v>
      </c>
      <c r="IG539">
        <v>0</v>
      </c>
      <c r="IH539">
        <v>3</v>
      </c>
    </row>
    <row r="540" spans="1:242">
      <c r="A540" t="s">
        <v>330</v>
      </c>
      <c r="B540" t="s">
        <v>323</v>
      </c>
      <c r="C540" t="str">
        <f>"081110"</f>
        <v>081110</v>
      </c>
      <c r="D540" t="s">
        <v>325</v>
      </c>
      <c r="E540">
        <v>3</v>
      </c>
      <c r="F540">
        <v>1485</v>
      </c>
      <c r="G540">
        <v>1130</v>
      </c>
      <c r="H540">
        <v>579</v>
      </c>
      <c r="I540">
        <v>551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551</v>
      </c>
      <c r="T540">
        <v>0</v>
      </c>
      <c r="U540">
        <v>0</v>
      </c>
      <c r="V540">
        <v>551</v>
      </c>
      <c r="W540">
        <v>17</v>
      </c>
      <c r="X540">
        <v>12</v>
      </c>
      <c r="Y540">
        <v>5</v>
      </c>
      <c r="Z540">
        <v>0</v>
      </c>
      <c r="AA540">
        <v>534</v>
      </c>
      <c r="AB540">
        <v>178</v>
      </c>
      <c r="AC540">
        <v>19</v>
      </c>
      <c r="AD540">
        <v>24</v>
      </c>
      <c r="AE540">
        <v>49</v>
      </c>
      <c r="AF540">
        <v>13</v>
      </c>
      <c r="AG540">
        <v>2</v>
      </c>
      <c r="AH540">
        <v>3</v>
      </c>
      <c r="AI540">
        <v>8</v>
      </c>
      <c r="AJ540">
        <v>1</v>
      </c>
      <c r="AK540">
        <v>2</v>
      </c>
      <c r="AL540">
        <v>1</v>
      </c>
      <c r="AM540">
        <v>26</v>
      </c>
      <c r="AN540">
        <v>1</v>
      </c>
      <c r="AO540">
        <v>2</v>
      </c>
      <c r="AP540">
        <v>1</v>
      </c>
      <c r="AQ540">
        <v>0</v>
      </c>
      <c r="AR540">
        <v>4</v>
      </c>
      <c r="AS540">
        <v>0</v>
      </c>
      <c r="AT540">
        <v>1</v>
      </c>
      <c r="AU540">
        <v>1</v>
      </c>
      <c r="AV540">
        <v>1</v>
      </c>
      <c r="AW540">
        <v>0</v>
      </c>
      <c r="AX540">
        <v>3</v>
      </c>
      <c r="AY540">
        <v>2</v>
      </c>
      <c r="AZ540">
        <v>14</v>
      </c>
      <c r="BA540">
        <v>178</v>
      </c>
      <c r="BB540">
        <v>145</v>
      </c>
      <c r="BC540">
        <v>44</v>
      </c>
      <c r="BD540">
        <v>39</v>
      </c>
      <c r="BE540">
        <v>1</v>
      </c>
      <c r="BF540">
        <v>1</v>
      </c>
      <c r="BG540">
        <v>34</v>
      </c>
      <c r="BH540">
        <v>0</v>
      </c>
      <c r="BI540">
        <v>2</v>
      </c>
      <c r="BJ540">
        <v>2</v>
      </c>
      <c r="BK540">
        <v>0</v>
      </c>
      <c r="BL540">
        <v>1</v>
      </c>
      <c r="BM540">
        <v>0</v>
      </c>
      <c r="BN540">
        <v>1</v>
      </c>
      <c r="BO540">
        <v>1</v>
      </c>
      <c r="BP540">
        <v>5</v>
      </c>
      <c r="BQ540">
        <v>0</v>
      </c>
      <c r="BR540">
        <v>0</v>
      </c>
      <c r="BS540">
        <v>2</v>
      </c>
      <c r="BT540">
        <v>1</v>
      </c>
      <c r="BU540">
        <v>1</v>
      </c>
      <c r="BV540">
        <v>3</v>
      </c>
      <c r="BW540">
        <v>1</v>
      </c>
      <c r="BX540">
        <v>2</v>
      </c>
      <c r="BY540">
        <v>1</v>
      </c>
      <c r="BZ540">
        <v>3</v>
      </c>
      <c r="CA540">
        <v>145</v>
      </c>
      <c r="CB540">
        <v>23</v>
      </c>
      <c r="CC540">
        <v>5</v>
      </c>
      <c r="CD540">
        <v>2</v>
      </c>
      <c r="CE540">
        <v>1</v>
      </c>
      <c r="CF540">
        <v>4</v>
      </c>
      <c r="CG540">
        <v>0</v>
      </c>
      <c r="CH540">
        <v>1</v>
      </c>
      <c r="CI540">
        <v>1</v>
      </c>
      <c r="CJ540">
        <v>2</v>
      </c>
      <c r="CK540">
        <v>0</v>
      </c>
      <c r="CL540">
        <v>1</v>
      </c>
      <c r="CM540">
        <v>1</v>
      </c>
      <c r="CN540">
        <v>0</v>
      </c>
      <c r="CO540">
        <v>1</v>
      </c>
      <c r="CP540">
        <v>0</v>
      </c>
      <c r="CQ540">
        <v>0</v>
      </c>
      <c r="CR540">
        <v>4</v>
      </c>
      <c r="CS540">
        <v>23</v>
      </c>
      <c r="CT540">
        <v>26</v>
      </c>
      <c r="CU540">
        <v>12</v>
      </c>
      <c r="CV540">
        <v>2</v>
      </c>
      <c r="CW540">
        <v>3</v>
      </c>
      <c r="CX540">
        <v>0</v>
      </c>
      <c r="CY540">
        <v>0</v>
      </c>
      <c r="CZ540">
        <v>1</v>
      </c>
      <c r="DA540">
        <v>0</v>
      </c>
      <c r="DB540">
        <v>0</v>
      </c>
      <c r="DC540">
        <v>0</v>
      </c>
      <c r="DD540">
        <v>0</v>
      </c>
      <c r="DE540">
        <v>1</v>
      </c>
      <c r="DF540">
        <v>2</v>
      </c>
      <c r="DG540">
        <v>1</v>
      </c>
      <c r="DH540">
        <v>0</v>
      </c>
      <c r="DI540">
        <v>2</v>
      </c>
      <c r="DJ540">
        <v>0</v>
      </c>
      <c r="DK540">
        <v>0</v>
      </c>
      <c r="DL540">
        <v>0</v>
      </c>
      <c r="DM540">
        <v>1</v>
      </c>
      <c r="DN540">
        <v>0</v>
      </c>
      <c r="DO540">
        <v>0</v>
      </c>
      <c r="DP540">
        <v>0</v>
      </c>
      <c r="DQ540">
        <v>0</v>
      </c>
      <c r="DR540">
        <v>1</v>
      </c>
      <c r="DS540">
        <v>26</v>
      </c>
      <c r="DT540">
        <v>22</v>
      </c>
      <c r="DU540">
        <v>1</v>
      </c>
      <c r="DV540">
        <v>7</v>
      </c>
      <c r="DW540">
        <v>0</v>
      </c>
      <c r="DX540">
        <v>2</v>
      </c>
      <c r="DY540">
        <v>5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7</v>
      </c>
      <c r="EO540">
        <v>0</v>
      </c>
      <c r="EP540">
        <v>0</v>
      </c>
      <c r="EQ540">
        <v>0</v>
      </c>
      <c r="ER540">
        <v>0</v>
      </c>
      <c r="ES540">
        <v>22</v>
      </c>
      <c r="ET540">
        <v>42</v>
      </c>
      <c r="EU540">
        <v>16</v>
      </c>
      <c r="EV540">
        <v>6</v>
      </c>
      <c r="EW540">
        <v>2</v>
      </c>
      <c r="EX540">
        <v>0</v>
      </c>
      <c r="EY540">
        <v>1</v>
      </c>
      <c r="EZ540">
        <v>0</v>
      </c>
      <c r="FA540">
        <v>3</v>
      </c>
      <c r="FB540">
        <v>0</v>
      </c>
      <c r="FC540">
        <v>2</v>
      </c>
      <c r="FD540">
        <v>1</v>
      </c>
      <c r="FE540">
        <v>1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4</v>
      </c>
      <c r="FM540">
        <v>0</v>
      </c>
      <c r="FN540">
        <v>0</v>
      </c>
      <c r="FO540">
        <v>3</v>
      </c>
      <c r="FP540">
        <v>0</v>
      </c>
      <c r="FQ540">
        <v>0</v>
      </c>
      <c r="FR540">
        <v>3</v>
      </c>
      <c r="FS540">
        <v>42</v>
      </c>
      <c r="FT540">
        <v>58</v>
      </c>
      <c r="FU540">
        <v>25</v>
      </c>
      <c r="FV540">
        <v>3</v>
      </c>
      <c r="FW540">
        <v>2</v>
      </c>
      <c r="FX540">
        <v>1</v>
      </c>
      <c r="FY540">
        <v>2</v>
      </c>
      <c r="FZ540">
        <v>3</v>
      </c>
      <c r="GA540">
        <v>6</v>
      </c>
      <c r="GB540">
        <v>0</v>
      </c>
      <c r="GC540">
        <v>2</v>
      </c>
      <c r="GD540">
        <v>0</v>
      </c>
      <c r="GE540">
        <v>0</v>
      </c>
      <c r="GF540">
        <v>1</v>
      </c>
      <c r="GG540">
        <v>1</v>
      </c>
      <c r="GH540">
        <v>0</v>
      </c>
      <c r="GI540">
        <v>1</v>
      </c>
      <c r="GJ540">
        <v>0</v>
      </c>
      <c r="GK540">
        <v>1</v>
      </c>
      <c r="GL540">
        <v>0</v>
      </c>
      <c r="GM540">
        <v>3</v>
      </c>
      <c r="GN540">
        <v>3</v>
      </c>
      <c r="GO540">
        <v>0</v>
      </c>
      <c r="GP540">
        <v>0</v>
      </c>
      <c r="GQ540">
        <v>1</v>
      </c>
      <c r="GR540">
        <v>3</v>
      </c>
      <c r="GS540">
        <v>58</v>
      </c>
      <c r="GT540">
        <v>38</v>
      </c>
      <c r="GU540">
        <v>13</v>
      </c>
      <c r="GV540">
        <v>8</v>
      </c>
      <c r="GW540">
        <v>0</v>
      </c>
      <c r="GX540">
        <v>2</v>
      </c>
      <c r="GY540">
        <v>1</v>
      </c>
      <c r="GZ540">
        <v>0</v>
      </c>
      <c r="HA540">
        <v>2</v>
      </c>
      <c r="HB540">
        <v>3</v>
      </c>
      <c r="HC540">
        <v>1</v>
      </c>
      <c r="HD540">
        <v>0</v>
      </c>
      <c r="HE540">
        <v>1</v>
      </c>
      <c r="HF540">
        <v>2</v>
      </c>
      <c r="HG540">
        <v>0</v>
      </c>
      <c r="HH540">
        <v>1</v>
      </c>
      <c r="HI540">
        <v>1</v>
      </c>
      <c r="HJ540">
        <v>0</v>
      </c>
      <c r="HK540">
        <v>0</v>
      </c>
      <c r="HL540">
        <v>0</v>
      </c>
      <c r="HM540">
        <v>0</v>
      </c>
      <c r="HN540">
        <v>0</v>
      </c>
      <c r="HO540">
        <v>0</v>
      </c>
      <c r="HP540">
        <v>0</v>
      </c>
      <c r="HQ540">
        <v>1</v>
      </c>
      <c r="HR540">
        <v>2</v>
      </c>
      <c r="HS540">
        <v>38</v>
      </c>
      <c r="HT540">
        <v>2</v>
      </c>
      <c r="HU540">
        <v>1</v>
      </c>
      <c r="HV540">
        <v>0</v>
      </c>
      <c r="HW540">
        <v>0</v>
      </c>
      <c r="HX540">
        <v>0</v>
      </c>
      <c r="HY540">
        <v>0</v>
      </c>
      <c r="HZ540">
        <v>0</v>
      </c>
      <c r="IA540">
        <v>0</v>
      </c>
      <c r="IB540">
        <v>0</v>
      </c>
      <c r="IC540">
        <v>0</v>
      </c>
      <c r="ID540">
        <v>0</v>
      </c>
      <c r="IE540">
        <v>0</v>
      </c>
      <c r="IF540">
        <v>0</v>
      </c>
      <c r="IG540">
        <v>1</v>
      </c>
      <c r="IH540">
        <v>2</v>
      </c>
    </row>
    <row r="541" spans="1:242">
      <c r="A541" t="s">
        <v>329</v>
      </c>
      <c r="B541" t="s">
        <v>323</v>
      </c>
      <c r="C541" t="str">
        <f>"081110"</f>
        <v>081110</v>
      </c>
      <c r="D541" t="s">
        <v>265</v>
      </c>
      <c r="E541">
        <v>4</v>
      </c>
      <c r="F541">
        <v>1846</v>
      </c>
      <c r="G541">
        <v>1400</v>
      </c>
      <c r="H541">
        <v>765</v>
      </c>
      <c r="I541">
        <v>635</v>
      </c>
      <c r="J541">
        <v>0</v>
      </c>
      <c r="K541">
        <v>3</v>
      </c>
      <c r="L541">
        <v>1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636</v>
      </c>
      <c r="T541">
        <v>1</v>
      </c>
      <c r="U541">
        <v>0</v>
      </c>
      <c r="V541">
        <v>636</v>
      </c>
      <c r="W541">
        <v>15</v>
      </c>
      <c r="X541">
        <v>11</v>
      </c>
      <c r="Y541">
        <v>3</v>
      </c>
      <c r="Z541">
        <v>0</v>
      </c>
      <c r="AA541">
        <v>621</v>
      </c>
      <c r="AB541">
        <v>168</v>
      </c>
      <c r="AC541">
        <v>26</v>
      </c>
      <c r="AD541">
        <v>25</v>
      </c>
      <c r="AE541">
        <v>30</v>
      </c>
      <c r="AF541">
        <v>8</v>
      </c>
      <c r="AG541">
        <v>10</v>
      </c>
      <c r="AH541">
        <v>1</v>
      </c>
      <c r="AI541">
        <v>1</v>
      </c>
      <c r="AJ541">
        <v>3</v>
      </c>
      <c r="AK541">
        <v>1</v>
      </c>
      <c r="AL541">
        <v>0</v>
      </c>
      <c r="AM541">
        <v>27</v>
      </c>
      <c r="AN541">
        <v>1</v>
      </c>
      <c r="AO541">
        <v>5</v>
      </c>
      <c r="AP541">
        <v>2</v>
      </c>
      <c r="AQ541">
        <v>2</v>
      </c>
      <c r="AR541">
        <v>1</v>
      </c>
      <c r="AS541">
        <v>3</v>
      </c>
      <c r="AT541">
        <v>0</v>
      </c>
      <c r="AU541">
        <v>0</v>
      </c>
      <c r="AV541">
        <v>1</v>
      </c>
      <c r="AW541">
        <v>0</v>
      </c>
      <c r="AX541">
        <v>0</v>
      </c>
      <c r="AY541">
        <v>0</v>
      </c>
      <c r="AZ541">
        <v>21</v>
      </c>
      <c r="BA541">
        <v>168</v>
      </c>
      <c r="BB541">
        <v>143</v>
      </c>
      <c r="BC541">
        <v>41</v>
      </c>
      <c r="BD541">
        <v>46</v>
      </c>
      <c r="BE541">
        <v>5</v>
      </c>
      <c r="BF541">
        <v>3</v>
      </c>
      <c r="BG541">
        <v>28</v>
      </c>
      <c r="BH541">
        <v>1</v>
      </c>
      <c r="BI541">
        <v>1</v>
      </c>
      <c r="BJ541">
        <v>0</v>
      </c>
      <c r="BK541">
        <v>1</v>
      </c>
      <c r="BL541">
        <v>0</v>
      </c>
      <c r="BM541">
        <v>4</v>
      </c>
      <c r="BN541">
        <v>1</v>
      </c>
      <c r="BO541">
        <v>0</v>
      </c>
      <c r="BP541">
        <v>2</v>
      </c>
      <c r="BQ541">
        <v>0</v>
      </c>
      <c r="BR541">
        <v>0</v>
      </c>
      <c r="BS541">
        <v>1</v>
      </c>
      <c r="BT541">
        <v>2</v>
      </c>
      <c r="BU541">
        <v>1</v>
      </c>
      <c r="BV541">
        <v>2</v>
      </c>
      <c r="BW541">
        <v>2</v>
      </c>
      <c r="BX541">
        <v>1</v>
      </c>
      <c r="BY541">
        <v>0</v>
      </c>
      <c r="BZ541">
        <v>1</v>
      </c>
      <c r="CA541">
        <v>143</v>
      </c>
      <c r="CB541">
        <v>30</v>
      </c>
      <c r="CC541">
        <v>11</v>
      </c>
      <c r="CD541">
        <v>3</v>
      </c>
      <c r="CE541">
        <v>3</v>
      </c>
      <c r="CF541">
        <v>2</v>
      </c>
      <c r="CG541">
        <v>0</v>
      </c>
      <c r="CH541">
        <v>1</v>
      </c>
      <c r="CI541">
        <v>1</v>
      </c>
      <c r="CJ541">
        <v>2</v>
      </c>
      <c r="CK541">
        <v>1</v>
      </c>
      <c r="CL541">
        <v>2</v>
      </c>
      <c r="CM541">
        <v>0</v>
      </c>
      <c r="CN541">
        <v>0</v>
      </c>
      <c r="CO541">
        <v>1</v>
      </c>
      <c r="CP541">
        <v>2</v>
      </c>
      <c r="CQ541">
        <v>0</v>
      </c>
      <c r="CR541">
        <v>1</v>
      </c>
      <c r="CS541">
        <v>30</v>
      </c>
      <c r="CT541">
        <v>37</v>
      </c>
      <c r="CU541">
        <v>19</v>
      </c>
      <c r="CV541">
        <v>1</v>
      </c>
      <c r="CW541">
        <v>3</v>
      </c>
      <c r="CX541">
        <v>3</v>
      </c>
      <c r="CY541">
        <v>3</v>
      </c>
      <c r="CZ541">
        <v>0</v>
      </c>
      <c r="DA541">
        <v>1</v>
      </c>
      <c r="DB541">
        <v>0</v>
      </c>
      <c r="DC541">
        <v>0</v>
      </c>
      <c r="DD541">
        <v>1</v>
      </c>
      <c r="DE541">
        <v>1</v>
      </c>
      <c r="DF541">
        <v>0</v>
      </c>
      <c r="DG541">
        <v>0</v>
      </c>
      <c r="DH541">
        <v>0</v>
      </c>
      <c r="DI541">
        <v>3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1</v>
      </c>
      <c r="DP541">
        <v>0</v>
      </c>
      <c r="DQ541">
        <v>0</v>
      </c>
      <c r="DR541">
        <v>1</v>
      </c>
      <c r="DS541">
        <v>37</v>
      </c>
      <c r="DT541">
        <v>51</v>
      </c>
      <c r="DU541">
        <v>8</v>
      </c>
      <c r="DV541">
        <v>13</v>
      </c>
      <c r="DW541">
        <v>1</v>
      </c>
      <c r="DX541">
        <v>0</v>
      </c>
      <c r="DY541">
        <v>4</v>
      </c>
      <c r="DZ541">
        <v>2</v>
      </c>
      <c r="EA541">
        <v>0</v>
      </c>
      <c r="EB541">
        <v>1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1</v>
      </c>
      <c r="EJ541">
        <v>0</v>
      </c>
      <c r="EK541">
        <v>0</v>
      </c>
      <c r="EL541">
        <v>1</v>
      </c>
      <c r="EM541">
        <v>0</v>
      </c>
      <c r="EN541">
        <v>17</v>
      </c>
      <c r="EO541">
        <v>2</v>
      </c>
      <c r="EP541">
        <v>0</v>
      </c>
      <c r="EQ541">
        <v>0</v>
      </c>
      <c r="ER541">
        <v>1</v>
      </c>
      <c r="ES541">
        <v>51</v>
      </c>
      <c r="ET541">
        <v>63</v>
      </c>
      <c r="EU541">
        <v>21</v>
      </c>
      <c r="EV541">
        <v>10</v>
      </c>
      <c r="EW541">
        <v>2</v>
      </c>
      <c r="EX541">
        <v>0</v>
      </c>
      <c r="EY541">
        <v>2</v>
      </c>
      <c r="EZ541">
        <v>0</v>
      </c>
      <c r="FA541">
        <v>5</v>
      </c>
      <c r="FB541">
        <v>2</v>
      </c>
      <c r="FC541">
        <v>2</v>
      </c>
      <c r="FD541">
        <v>4</v>
      </c>
      <c r="FE541">
        <v>2</v>
      </c>
      <c r="FF541">
        <v>0</v>
      </c>
      <c r="FG541">
        <v>1</v>
      </c>
      <c r="FH541">
        <v>0</v>
      </c>
      <c r="FI541">
        <v>1</v>
      </c>
      <c r="FJ541">
        <v>1</v>
      </c>
      <c r="FK541">
        <v>0</v>
      </c>
      <c r="FL541">
        <v>5</v>
      </c>
      <c r="FM541">
        <v>0</v>
      </c>
      <c r="FN541">
        <v>0</v>
      </c>
      <c r="FO541">
        <v>2</v>
      </c>
      <c r="FP541">
        <v>0</v>
      </c>
      <c r="FQ541">
        <v>1</v>
      </c>
      <c r="FR541">
        <v>2</v>
      </c>
      <c r="FS541">
        <v>63</v>
      </c>
      <c r="FT541">
        <v>64</v>
      </c>
      <c r="FU541">
        <v>13</v>
      </c>
      <c r="FV541">
        <v>2</v>
      </c>
      <c r="FW541">
        <v>2</v>
      </c>
      <c r="FX541">
        <v>6</v>
      </c>
      <c r="FY541">
        <v>2</v>
      </c>
      <c r="FZ541">
        <v>7</v>
      </c>
      <c r="GA541">
        <v>0</v>
      </c>
      <c r="GB541">
        <v>0</v>
      </c>
      <c r="GC541">
        <v>2</v>
      </c>
      <c r="GD541">
        <v>2</v>
      </c>
      <c r="GE541">
        <v>1</v>
      </c>
      <c r="GF541">
        <v>1</v>
      </c>
      <c r="GG541">
        <v>4</v>
      </c>
      <c r="GH541">
        <v>1</v>
      </c>
      <c r="GI541">
        <v>5</v>
      </c>
      <c r="GJ541">
        <v>1</v>
      </c>
      <c r="GK541">
        <v>0</v>
      </c>
      <c r="GL541">
        <v>0</v>
      </c>
      <c r="GM541">
        <v>8</v>
      </c>
      <c r="GN541">
        <v>0</v>
      </c>
      <c r="GO541">
        <v>0</v>
      </c>
      <c r="GP541">
        <v>2</v>
      </c>
      <c r="GQ541">
        <v>4</v>
      </c>
      <c r="GR541">
        <v>1</v>
      </c>
      <c r="GS541">
        <v>64</v>
      </c>
      <c r="GT541">
        <v>58</v>
      </c>
      <c r="GU541">
        <v>30</v>
      </c>
      <c r="GV541">
        <v>1</v>
      </c>
      <c r="GW541">
        <v>2</v>
      </c>
      <c r="GX541">
        <v>0</v>
      </c>
      <c r="GY541">
        <v>1</v>
      </c>
      <c r="GZ541">
        <v>5</v>
      </c>
      <c r="HA541">
        <v>0</v>
      </c>
      <c r="HB541">
        <v>16</v>
      </c>
      <c r="HC541">
        <v>0</v>
      </c>
      <c r="HD541">
        <v>0</v>
      </c>
      <c r="HE541">
        <v>0</v>
      </c>
      <c r="HF541">
        <v>0</v>
      </c>
      <c r="HG541">
        <v>1</v>
      </c>
      <c r="HH541">
        <v>0</v>
      </c>
      <c r="HI541">
        <v>0</v>
      </c>
      <c r="HJ541">
        <v>0</v>
      </c>
      <c r="HK541">
        <v>0</v>
      </c>
      <c r="HL541">
        <v>0</v>
      </c>
      <c r="HM541">
        <v>0</v>
      </c>
      <c r="HN541">
        <v>1</v>
      </c>
      <c r="HO541">
        <v>0</v>
      </c>
      <c r="HP541">
        <v>0</v>
      </c>
      <c r="HQ541">
        <v>0</v>
      </c>
      <c r="HR541">
        <v>1</v>
      </c>
      <c r="HS541">
        <v>58</v>
      </c>
      <c r="HT541">
        <v>7</v>
      </c>
      <c r="HU541">
        <v>2</v>
      </c>
      <c r="HV541">
        <v>0</v>
      </c>
      <c r="HW541">
        <v>0</v>
      </c>
      <c r="HX541">
        <v>0</v>
      </c>
      <c r="HY541">
        <v>1</v>
      </c>
      <c r="HZ541">
        <v>1</v>
      </c>
      <c r="IA541">
        <v>1</v>
      </c>
      <c r="IB541">
        <v>1</v>
      </c>
      <c r="IC541">
        <v>0</v>
      </c>
      <c r="ID541">
        <v>0</v>
      </c>
      <c r="IE541">
        <v>1</v>
      </c>
      <c r="IF541">
        <v>0</v>
      </c>
      <c r="IG541">
        <v>0</v>
      </c>
      <c r="IH541">
        <v>7</v>
      </c>
    </row>
    <row r="542" spans="1:242">
      <c r="A542" t="s">
        <v>328</v>
      </c>
      <c r="B542" t="s">
        <v>323</v>
      </c>
      <c r="C542" t="str">
        <f>"081110"</f>
        <v>081110</v>
      </c>
      <c r="D542" t="s">
        <v>265</v>
      </c>
      <c r="E542">
        <v>5</v>
      </c>
      <c r="F542">
        <v>893</v>
      </c>
      <c r="G542">
        <v>690</v>
      </c>
      <c r="H542">
        <v>350</v>
      </c>
      <c r="I542">
        <v>340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340</v>
      </c>
      <c r="T542">
        <v>0</v>
      </c>
      <c r="U542">
        <v>0</v>
      </c>
      <c r="V542">
        <v>340</v>
      </c>
      <c r="W542">
        <v>12</v>
      </c>
      <c r="X542">
        <v>9</v>
      </c>
      <c r="Y542">
        <v>3</v>
      </c>
      <c r="Z542">
        <v>0</v>
      </c>
      <c r="AA542">
        <v>328</v>
      </c>
      <c r="AB542">
        <v>120</v>
      </c>
      <c r="AC542">
        <v>21</v>
      </c>
      <c r="AD542">
        <v>24</v>
      </c>
      <c r="AE542">
        <v>25</v>
      </c>
      <c r="AF542">
        <v>3</v>
      </c>
      <c r="AG542">
        <v>1</v>
      </c>
      <c r="AH542">
        <v>1</v>
      </c>
      <c r="AI542">
        <v>2</v>
      </c>
      <c r="AJ542">
        <v>2</v>
      </c>
      <c r="AK542">
        <v>4</v>
      </c>
      <c r="AL542">
        <v>0</v>
      </c>
      <c r="AM542">
        <v>18</v>
      </c>
      <c r="AN542">
        <v>4</v>
      </c>
      <c r="AO542">
        <v>0</v>
      </c>
      <c r="AP542">
        <v>3</v>
      </c>
      <c r="AQ542">
        <v>0</v>
      </c>
      <c r="AR542">
        <v>2</v>
      </c>
      <c r="AS542">
        <v>2</v>
      </c>
      <c r="AT542">
        <v>1</v>
      </c>
      <c r="AU542">
        <v>0</v>
      </c>
      <c r="AV542">
        <v>0</v>
      </c>
      <c r="AW542">
        <v>1</v>
      </c>
      <c r="AX542">
        <v>0</v>
      </c>
      <c r="AY542">
        <v>0</v>
      </c>
      <c r="AZ542">
        <v>6</v>
      </c>
      <c r="BA542">
        <v>120</v>
      </c>
      <c r="BB542">
        <v>83</v>
      </c>
      <c r="BC542">
        <v>27</v>
      </c>
      <c r="BD542">
        <v>23</v>
      </c>
      <c r="BE542">
        <v>3</v>
      </c>
      <c r="BF542">
        <v>1</v>
      </c>
      <c r="BG542">
        <v>18</v>
      </c>
      <c r="BH542">
        <v>0</v>
      </c>
      <c r="BI542">
        <v>1</v>
      </c>
      <c r="BJ542">
        <v>0</v>
      </c>
      <c r="BK542">
        <v>0</v>
      </c>
      <c r="BL542">
        <v>1</v>
      </c>
      <c r="BM542">
        <v>0</v>
      </c>
      <c r="BN542">
        <v>1</v>
      </c>
      <c r="BO542">
        <v>0</v>
      </c>
      <c r="BP542">
        <v>0</v>
      </c>
      <c r="BQ542">
        <v>0</v>
      </c>
      <c r="BR542">
        <v>1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3</v>
      </c>
      <c r="BY542">
        <v>0</v>
      </c>
      <c r="BZ542">
        <v>4</v>
      </c>
      <c r="CA542">
        <v>83</v>
      </c>
      <c r="CB542">
        <v>8</v>
      </c>
      <c r="CC542">
        <v>2</v>
      </c>
      <c r="CD542">
        <v>0</v>
      </c>
      <c r="CE542">
        <v>2</v>
      </c>
      <c r="CF542">
        <v>1</v>
      </c>
      <c r="CG542">
        <v>1</v>
      </c>
      <c r="CH542">
        <v>0</v>
      </c>
      <c r="CI542">
        <v>0</v>
      </c>
      <c r="CJ542">
        <v>0</v>
      </c>
      <c r="CK542">
        <v>1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1</v>
      </c>
      <c r="CS542">
        <v>8</v>
      </c>
      <c r="CT542">
        <v>21</v>
      </c>
      <c r="CU542">
        <v>12</v>
      </c>
      <c r="CV542">
        <v>0</v>
      </c>
      <c r="CW542">
        <v>0</v>
      </c>
      <c r="CX542">
        <v>0</v>
      </c>
      <c r="CY542">
        <v>0</v>
      </c>
      <c r="CZ542">
        <v>1</v>
      </c>
      <c r="DA542">
        <v>0</v>
      </c>
      <c r="DB542">
        <v>0</v>
      </c>
      <c r="DC542">
        <v>0</v>
      </c>
      <c r="DD542">
        <v>2</v>
      </c>
      <c r="DE542">
        <v>1</v>
      </c>
      <c r="DF542">
        <v>1</v>
      </c>
      <c r="DG542">
        <v>2</v>
      </c>
      <c r="DH542">
        <v>0</v>
      </c>
      <c r="DI542">
        <v>1</v>
      </c>
      <c r="DJ542">
        <v>0</v>
      </c>
      <c r="DK542">
        <v>0</v>
      </c>
      <c r="DL542">
        <v>0</v>
      </c>
      <c r="DM542">
        <v>1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21</v>
      </c>
      <c r="DT542">
        <v>24</v>
      </c>
      <c r="DU542">
        <v>6</v>
      </c>
      <c r="DV542">
        <v>8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1</v>
      </c>
      <c r="EH542">
        <v>0</v>
      </c>
      <c r="EI542">
        <v>0</v>
      </c>
      <c r="EJ542">
        <v>0</v>
      </c>
      <c r="EK542">
        <v>1</v>
      </c>
      <c r="EL542">
        <v>0</v>
      </c>
      <c r="EM542">
        <v>0</v>
      </c>
      <c r="EN542">
        <v>6</v>
      </c>
      <c r="EO542">
        <v>2</v>
      </c>
      <c r="EP542">
        <v>0</v>
      </c>
      <c r="EQ542">
        <v>0</v>
      </c>
      <c r="ER542">
        <v>0</v>
      </c>
      <c r="ES542">
        <v>24</v>
      </c>
      <c r="ET542">
        <v>23</v>
      </c>
      <c r="EU542">
        <v>11</v>
      </c>
      <c r="EV542">
        <v>4</v>
      </c>
      <c r="EW542">
        <v>0</v>
      </c>
      <c r="EX542">
        <v>1</v>
      </c>
      <c r="EY542">
        <v>1</v>
      </c>
      <c r="EZ542">
        <v>0</v>
      </c>
      <c r="FA542">
        <v>3</v>
      </c>
      <c r="FB542">
        <v>0</v>
      </c>
      <c r="FC542">
        <v>0</v>
      </c>
      <c r="FD542">
        <v>0</v>
      </c>
      <c r="FE542">
        <v>0</v>
      </c>
      <c r="FF542">
        <v>0</v>
      </c>
      <c r="FG542">
        <v>2</v>
      </c>
      <c r="FH542">
        <v>0</v>
      </c>
      <c r="FI542">
        <v>0</v>
      </c>
      <c r="FJ542">
        <v>0</v>
      </c>
      <c r="FK542">
        <v>1</v>
      </c>
      <c r="FL542">
        <v>0</v>
      </c>
      <c r="FM542">
        <v>0</v>
      </c>
      <c r="FN542">
        <v>0</v>
      </c>
      <c r="FO542">
        <v>0</v>
      </c>
      <c r="FP542">
        <v>0</v>
      </c>
      <c r="FQ542">
        <v>0</v>
      </c>
      <c r="FR542">
        <v>0</v>
      </c>
      <c r="FS542">
        <v>23</v>
      </c>
      <c r="FT542">
        <v>28</v>
      </c>
      <c r="FU542">
        <v>9</v>
      </c>
      <c r="FV542">
        <v>2</v>
      </c>
      <c r="FW542">
        <v>2</v>
      </c>
      <c r="FX542">
        <v>2</v>
      </c>
      <c r="FY542">
        <v>2</v>
      </c>
      <c r="FZ542">
        <v>2</v>
      </c>
      <c r="GA542">
        <v>1</v>
      </c>
      <c r="GB542">
        <v>1</v>
      </c>
      <c r="GC542">
        <v>0</v>
      </c>
      <c r="GD542">
        <v>0</v>
      </c>
      <c r="GE542">
        <v>0</v>
      </c>
      <c r="GF542">
        <v>1</v>
      </c>
      <c r="GG542">
        <v>2</v>
      </c>
      <c r="GH542">
        <v>0</v>
      </c>
      <c r="GI542">
        <v>0</v>
      </c>
      <c r="GJ542">
        <v>0</v>
      </c>
      <c r="GK542">
        <v>0</v>
      </c>
      <c r="GL542">
        <v>0</v>
      </c>
      <c r="GM542">
        <v>1</v>
      </c>
      <c r="GN542">
        <v>0</v>
      </c>
      <c r="GO542">
        <v>0</v>
      </c>
      <c r="GP542">
        <v>0</v>
      </c>
      <c r="GQ542">
        <v>2</v>
      </c>
      <c r="GR542">
        <v>1</v>
      </c>
      <c r="GS542">
        <v>28</v>
      </c>
      <c r="GT542">
        <v>19</v>
      </c>
      <c r="GU542">
        <v>6</v>
      </c>
      <c r="GV542">
        <v>2</v>
      </c>
      <c r="GW542">
        <v>0</v>
      </c>
      <c r="GX542">
        <v>1</v>
      </c>
      <c r="GY542">
        <v>1</v>
      </c>
      <c r="GZ542">
        <v>1</v>
      </c>
      <c r="HA542">
        <v>0</v>
      </c>
      <c r="HB542">
        <v>7</v>
      </c>
      <c r="HC542">
        <v>0</v>
      </c>
      <c r="HD542">
        <v>0</v>
      </c>
      <c r="HE542">
        <v>0</v>
      </c>
      <c r="HF542">
        <v>0</v>
      </c>
      <c r="HG542">
        <v>0</v>
      </c>
      <c r="HH542">
        <v>0</v>
      </c>
      <c r="HI542">
        <v>1</v>
      </c>
      <c r="HJ542">
        <v>0</v>
      </c>
      <c r="HK542">
        <v>0</v>
      </c>
      <c r="HL542">
        <v>0</v>
      </c>
      <c r="HM542">
        <v>0</v>
      </c>
      <c r="HN542">
        <v>0</v>
      </c>
      <c r="HO542">
        <v>0</v>
      </c>
      <c r="HP542">
        <v>0</v>
      </c>
      <c r="HQ542">
        <v>0</v>
      </c>
      <c r="HR542">
        <v>0</v>
      </c>
      <c r="HS542">
        <v>19</v>
      </c>
      <c r="HT542">
        <v>2</v>
      </c>
      <c r="HU542">
        <v>1</v>
      </c>
      <c r="HV542">
        <v>0</v>
      </c>
      <c r="HW542">
        <v>0</v>
      </c>
      <c r="HX542">
        <v>0</v>
      </c>
      <c r="HY542">
        <v>0</v>
      </c>
      <c r="HZ542">
        <v>0</v>
      </c>
      <c r="IA542">
        <v>0</v>
      </c>
      <c r="IB542">
        <v>0</v>
      </c>
      <c r="IC542">
        <v>0</v>
      </c>
      <c r="ID542">
        <v>0</v>
      </c>
      <c r="IE542">
        <v>0</v>
      </c>
      <c r="IF542">
        <v>0</v>
      </c>
      <c r="IG542">
        <v>1</v>
      </c>
      <c r="IH542">
        <v>2</v>
      </c>
    </row>
    <row r="543" spans="1:242">
      <c r="A543" t="s">
        <v>327</v>
      </c>
      <c r="B543" t="s">
        <v>323</v>
      </c>
      <c r="C543" t="str">
        <f>"081110"</f>
        <v>081110</v>
      </c>
      <c r="D543" t="s">
        <v>265</v>
      </c>
      <c r="E543">
        <v>6</v>
      </c>
      <c r="F543">
        <v>1453</v>
      </c>
      <c r="G543">
        <v>1110</v>
      </c>
      <c r="H543">
        <v>617</v>
      </c>
      <c r="I543">
        <v>493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493</v>
      </c>
      <c r="T543">
        <v>0</v>
      </c>
      <c r="U543">
        <v>0</v>
      </c>
      <c r="V543">
        <v>493</v>
      </c>
      <c r="W543">
        <v>11</v>
      </c>
      <c r="X543">
        <v>10</v>
      </c>
      <c r="Y543">
        <v>1</v>
      </c>
      <c r="Z543">
        <v>0</v>
      </c>
      <c r="AA543">
        <v>482</v>
      </c>
      <c r="AB543">
        <v>170</v>
      </c>
      <c r="AC543">
        <v>23</v>
      </c>
      <c r="AD543">
        <v>21</v>
      </c>
      <c r="AE543">
        <v>74</v>
      </c>
      <c r="AF543">
        <v>6</v>
      </c>
      <c r="AG543">
        <v>9</v>
      </c>
      <c r="AH543">
        <v>0</v>
      </c>
      <c r="AI543">
        <v>0</v>
      </c>
      <c r="AJ543">
        <v>1</v>
      </c>
      <c r="AK543">
        <v>2</v>
      </c>
      <c r="AL543">
        <v>1</v>
      </c>
      <c r="AM543">
        <v>12</v>
      </c>
      <c r="AN543">
        <v>3</v>
      </c>
      <c r="AO543">
        <v>1</v>
      </c>
      <c r="AP543">
        <v>0</v>
      </c>
      <c r="AQ543">
        <v>0</v>
      </c>
      <c r="AR543">
        <v>3</v>
      </c>
      <c r="AS543">
        <v>1</v>
      </c>
      <c r="AT543">
        <v>2</v>
      </c>
      <c r="AU543">
        <v>0</v>
      </c>
      <c r="AV543">
        <v>1</v>
      </c>
      <c r="AW543">
        <v>0</v>
      </c>
      <c r="AX543">
        <v>0</v>
      </c>
      <c r="AY543">
        <v>1</v>
      </c>
      <c r="AZ543">
        <v>9</v>
      </c>
      <c r="BA543">
        <v>170</v>
      </c>
      <c r="BB543">
        <v>84</v>
      </c>
      <c r="BC543">
        <v>19</v>
      </c>
      <c r="BD543">
        <v>38</v>
      </c>
      <c r="BE543">
        <v>0</v>
      </c>
      <c r="BF543">
        <v>2</v>
      </c>
      <c r="BG543">
        <v>17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2</v>
      </c>
      <c r="BQ543">
        <v>0</v>
      </c>
      <c r="BR543">
        <v>0</v>
      </c>
      <c r="BS543">
        <v>4</v>
      </c>
      <c r="BT543">
        <v>1</v>
      </c>
      <c r="BU543">
        <v>1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84</v>
      </c>
      <c r="CB543">
        <v>12</v>
      </c>
      <c r="CC543">
        <v>2</v>
      </c>
      <c r="CD543">
        <v>1</v>
      </c>
      <c r="CE543">
        <v>1</v>
      </c>
      <c r="CF543">
        <v>1</v>
      </c>
      <c r="CG543">
        <v>1</v>
      </c>
      <c r="CH543">
        <v>1</v>
      </c>
      <c r="CI543">
        <v>0</v>
      </c>
      <c r="CJ543">
        <v>0</v>
      </c>
      <c r="CK543">
        <v>0</v>
      </c>
      <c r="CL543">
        <v>1</v>
      </c>
      <c r="CM543">
        <v>0</v>
      </c>
      <c r="CN543">
        <v>0</v>
      </c>
      <c r="CO543">
        <v>0</v>
      </c>
      <c r="CP543">
        <v>0</v>
      </c>
      <c r="CQ543">
        <v>3</v>
      </c>
      <c r="CR543">
        <v>1</v>
      </c>
      <c r="CS543">
        <v>12</v>
      </c>
      <c r="CT543">
        <v>24</v>
      </c>
      <c r="CU543">
        <v>8</v>
      </c>
      <c r="CV543">
        <v>1</v>
      </c>
      <c r="CW543">
        <v>0</v>
      </c>
      <c r="CX543">
        <v>0</v>
      </c>
      <c r="CY543">
        <v>0</v>
      </c>
      <c r="CZ543">
        <v>0</v>
      </c>
      <c r="DA543">
        <v>1</v>
      </c>
      <c r="DB543">
        <v>0</v>
      </c>
      <c r="DC543">
        <v>0</v>
      </c>
      <c r="DD543">
        <v>0</v>
      </c>
      <c r="DE543">
        <v>1</v>
      </c>
      <c r="DF543">
        <v>3</v>
      </c>
      <c r="DG543">
        <v>4</v>
      </c>
      <c r="DH543">
        <v>0</v>
      </c>
      <c r="DI543">
        <v>1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2</v>
      </c>
      <c r="DR543">
        <v>3</v>
      </c>
      <c r="DS543">
        <v>24</v>
      </c>
      <c r="DT543">
        <v>65</v>
      </c>
      <c r="DU543">
        <v>10</v>
      </c>
      <c r="DV543">
        <v>14</v>
      </c>
      <c r="DW543">
        <v>1</v>
      </c>
      <c r="DX543">
        <v>0</v>
      </c>
      <c r="DY543">
        <v>15</v>
      </c>
      <c r="DZ543">
        <v>1</v>
      </c>
      <c r="EA543">
        <v>1</v>
      </c>
      <c r="EB543">
        <v>0</v>
      </c>
      <c r="EC543">
        <v>0</v>
      </c>
      <c r="ED543">
        <v>1</v>
      </c>
      <c r="EE543">
        <v>0</v>
      </c>
      <c r="EF543">
        <v>0</v>
      </c>
      <c r="EG543">
        <v>0</v>
      </c>
      <c r="EH543">
        <v>1</v>
      </c>
      <c r="EI543">
        <v>0</v>
      </c>
      <c r="EJ543">
        <v>0</v>
      </c>
      <c r="EK543">
        <v>0</v>
      </c>
      <c r="EL543">
        <v>2</v>
      </c>
      <c r="EM543">
        <v>0</v>
      </c>
      <c r="EN543">
        <v>15</v>
      </c>
      <c r="EO543">
        <v>2</v>
      </c>
      <c r="EP543">
        <v>2</v>
      </c>
      <c r="EQ543">
        <v>0</v>
      </c>
      <c r="ER543">
        <v>0</v>
      </c>
      <c r="ES543">
        <v>65</v>
      </c>
      <c r="ET543">
        <v>24</v>
      </c>
      <c r="EU543">
        <v>9</v>
      </c>
      <c r="EV543">
        <v>3</v>
      </c>
      <c r="EW543">
        <v>1</v>
      </c>
      <c r="EX543">
        <v>0</v>
      </c>
      <c r="EY543">
        <v>1</v>
      </c>
      <c r="EZ543">
        <v>0</v>
      </c>
      <c r="FA543">
        <v>0</v>
      </c>
      <c r="FB543">
        <v>0</v>
      </c>
      <c r="FC543">
        <v>0</v>
      </c>
      <c r="FD543">
        <v>3</v>
      </c>
      <c r="FE543">
        <v>0</v>
      </c>
      <c r="FF543">
        <v>0</v>
      </c>
      <c r="FG543">
        <v>1</v>
      </c>
      <c r="FH543">
        <v>0</v>
      </c>
      <c r="FI543">
        <v>0</v>
      </c>
      <c r="FJ543">
        <v>0</v>
      </c>
      <c r="FK543">
        <v>0</v>
      </c>
      <c r="FL543">
        <v>2</v>
      </c>
      <c r="FM543">
        <v>0</v>
      </c>
      <c r="FN543">
        <v>0</v>
      </c>
      <c r="FO543">
        <v>1</v>
      </c>
      <c r="FP543">
        <v>1</v>
      </c>
      <c r="FQ543">
        <v>0</v>
      </c>
      <c r="FR543">
        <v>2</v>
      </c>
      <c r="FS543">
        <v>24</v>
      </c>
      <c r="FT543">
        <v>64</v>
      </c>
      <c r="FU543">
        <v>21</v>
      </c>
      <c r="FV543">
        <v>0</v>
      </c>
      <c r="FW543">
        <v>1</v>
      </c>
      <c r="FX543">
        <v>4</v>
      </c>
      <c r="FY543">
        <v>1</v>
      </c>
      <c r="FZ543">
        <v>2</v>
      </c>
      <c r="GA543">
        <v>7</v>
      </c>
      <c r="GB543">
        <v>1</v>
      </c>
      <c r="GC543">
        <v>2</v>
      </c>
      <c r="GD543">
        <v>0</v>
      </c>
      <c r="GE543">
        <v>1</v>
      </c>
      <c r="GF543">
        <v>2</v>
      </c>
      <c r="GG543">
        <v>1</v>
      </c>
      <c r="GH543">
        <v>0</v>
      </c>
      <c r="GI543">
        <v>0</v>
      </c>
      <c r="GJ543">
        <v>1</v>
      </c>
      <c r="GK543">
        <v>0</v>
      </c>
      <c r="GL543">
        <v>1</v>
      </c>
      <c r="GM543">
        <v>4</v>
      </c>
      <c r="GN543">
        <v>1</v>
      </c>
      <c r="GO543">
        <v>0</v>
      </c>
      <c r="GP543">
        <v>2</v>
      </c>
      <c r="GQ543">
        <v>3</v>
      </c>
      <c r="GR543">
        <v>9</v>
      </c>
      <c r="GS543">
        <v>64</v>
      </c>
      <c r="GT543">
        <v>33</v>
      </c>
      <c r="GU543">
        <v>14</v>
      </c>
      <c r="GV543">
        <v>2</v>
      </c>
      <c r="GW543">
        <v>0</v>
      </c>
      <c r="GX543">
        <v>2</v>
      </c>
      <c r="GY543">
        <v>0</v>
      </c>
      <c r="GZ543">
        <v>1</v>
      </c>
      <c r="HA543">
        <v>1</v>
      </c>
      <c r="HB543">
        <v>12</v>
      </c>
      <c r="HC543">
        <v>0</v>
      </c>
      <c r="HD543">
        <v>0</v>
      </c>
      <c r="HE543">
        <v>0</v>
      </c>
      <c r="HF543">
        <v>0</v>
      </c>
      <c r="HG543">
        <v>0</v>
      </c>
      <c r="HH543">
        <v>0</v>
      </c>
      <c r="HI543">
        <v>0</v>
      </c>
      <c r="HJ543">
        <v>0</v>
      </c>
      <c r="HK543">
        <v>0</v>
      </c>
      <c r="HL543">
        <v>0</v>
      </c>
      <c r="HM543">
        <v>0</v>
      </c>
      <c r="HN543">
        <v>0</v>
      </c>
      <c r="HO543">
        <v>1</v>
      </c>
      <c r="HP543">
        <v>0</v>
      </c>
      <c r="HQ543">
        <v>0</v>
      </c>
      <c r="HR543">
        <v>0</v>
      </c>
      <c r="HS543">
        <v>33</v>
      </c>
      <c r="HT543">
        <v>6</v>
      </c>
      <c r="HU543">
        <v>2</v>
      </c>
      <c r="HV543">
        <v>1</v>
      </c>
      <c r="HW543">
        <v>0</v>
      </c>
      <c r="HX543">
        <v>0</v>
      </c>
      <c r="HY543">
        <v>0</v>
      </c>
      <c r="HZ543">
        <v>0</v>
      </c>
      <c r="IA543">
        <v>0</v>
      </c>
      <c r="IB543">
        <v>0</v>
      </c>
      <c r="IC543">
        <v>0</v>
      </c>
      <c r="ID543">
        <v>0</v>
      </c>
      <c r="IE543">
        <v>0</v>
      </c>
      <c r="IF543">
        <v>0</v>
      </c>
      <c r="IG543">
        <v>3</v>
      </c>
      <c r="IH543">
        <v>6</v>
      </c>
    </row>
    <row r="544" spans="1:242">
      <c r="A544" t="s">
        <v>326</v>
      </c>
      <c r="B544" t="s">
        <v>323</v>
      </c>
      <c r="C544" t="str">
        <f>"081110"</f>
        <v>081110</v>
      </c>
      <c r="D544" t="s">
        <v>325</v>
      </c>
      <c r="E544">
        <v>7</v>
      </c>
      <c r="F544">
        <v>898</v>
      </c>
      <c r="G544">
        <v>690</v>
      </c>
      <c r="H544">
        <v>367</v>
      </c>
      <c r="I544">
        <v>323</v>
      </c>
      <c r="J544">
        <v>0</v>
      </c>
      <c r="K544">
        <v>3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323</v>
      </c>
      <c r="T544">
        <v>0</v>
      </c>
      <c r="U544">
        <v>0</v>
      </c>
      <c r="V544">
        <v>323</v>
      </c>
      <c r="W544">
        <v>11</v>
      </c>
      <c r="X544">
        <v>8</v>
      </c>
      <c r="Y544">
        <v>3</v>
      </c>
      <c r="Z544">
        <v>0</v>
      </c>
      <c r="AA544">
        <v>312</v>
      </c>
      <c r="AB544">
        <v>113</v>
      </c>
      <c r="AC544">
        <v>18</v>
      </c>
      <c r="AD544">
        <v>8</v>
      </c>
      <c r="AE544">
        <v>30</v>
      </c>
      <c r="AF544">
        <v>4</v>
      </c>
      <c r="AG544">
        <v>3</v>
      </c>
      <c r="AH544">
        <v>1</v>
      </c>
      <c r="AI544">
        <v>1</v>
      </c>
      <c r="AJ544">
        <v>1</v>
      </c>
      <c r="AK544">
        <v>4</v>
      </c>
      <c r="AL544">
        <v>1</v>
      </c>
      <c r="AM544">
        <v>18</v>
      </c>
      <c r="AN544">
        <v>4</v>
      </c>
      <c r="AO544">
        <v>2</v>
      </c>
      <c r="AP544">
        <v>1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2</v>
      </c>
      <c r="AY544">
        <v>1</v>
      </c>
      <c r="AZ544">
        <v>13</v>
      </c>
      <c r="BA544">
        <v>113</v>
      </c>
      <c r="BB544">
        <v>70</v>
      </c>
      <c r="BC544">
        <v>26</v>
      </c>
      <c r="BD544">
        <v>22</v>
      </c>
      <c r="BE544">
        <v>6</v>
      </c>
      <c r="BF544">
        <v>2</v>
      </c>
      <c r="BG544">
        <v>4</v>
      </c>
      <c r="BH544">
        <v>1</v>
      </c>
      <c r="BI544">
        <v>2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1</v>
      </c>
      <c r="BP544">
        <v>2</v>
      </c>
      <c r="BQ544">
        <v>0</v>
      </c>
      <c r="BR544">
        <v>0</v>
      </c>
      <c r="BS544">
        <v>0</v>
      </c>
      <c r="BT544">
        <v>0</v>
      </c>
      <c r="BU544">
        <v>1</v>
      </c>
      <c r="BV544">
        <v>2</v>
      </c>
      <c r="BW544">
        <v>0</v>
      </c>
      <c r="BX544">
        <v>0</v>
      </c>
      <c r="BY544">
        <v>0</v>
      </c>
      <c r="BZ544">
        <v>1</v>
      </c>
      <c r="CA544">
        <v>70</v>
      </c>
      <c r="CB544">
        <v>9</v>
      </c>
      <c r="CC544">
        <v>2</v>
      </c>
      <c r="CD544">
        <v>0</v>
      </c>
      <c r="CE544">
        <v>0</v>
      </c>
      <c r="CF544">
        <v>0</v>
      </c>
      <c r="CG544">
        <v>2</v>
      </c>
      <c r="CH544">
        <v>1</v>
      </c>
      <c r="CI544">
        <v>0</v>
      </c>
      <c r="CJ544">
        <v>1</v>
      </c>
      <c r="CK544">
        <v>2</v>
      </c>
      <c r="CL544">
        <v>1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9</v>
      </c>
      <c r="CT544">
        <v>14</v>
      </c>
      <c r="CU544">
        <v>6</v>
      </c>
      <c r="CV544">
        <v>1</v>
      </c>
      <c r="CW544">
        <v>1</v>
      </c>
      <c r="CX544">
        <v>0</v>
      </c>
      <c r="CY544">
        <v>1</v>
      </c>
      <c r="CZ544">
        <v>1</v>
      </c>
      <c r="DA544">
        <v>2</v>
      </c>
      <c r="DB544">
        <v>0</v>
      </c>
      <c r="DC544">
        <v>1</v>
      </c>
      <c r="DD544">
        <v>0</v>
      </c>
      <c r="DE544">
        <v>0</v>
      </c>
      <c r="DF544">
        <v>0</v>
      </c>
      <c r="DG544">
        <v>0</v>
      </c>
      <c r="DH544">
        <v>1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14</v>
      </c>
      <c r="DT544">
        <v>18</v>
      </c>
      <c r="DU544">
        <v>1</v>
      </c>
      <c r="DV544">
        <v>6</v>
      </c>
      <c r="DW544">
        <v>0</v>
      </c>
      <c r="DX544">
        <v>0</v>
      </c>
      <c r="DY544">
        <v>2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1</v>
      </c>
      <c r="EG544">
        <v>1</v>
      </c>
      <c r="EH544">
        <v>0</v>
      </c>
      <c r="EI544">
        <v>0</v>
      </c>
      <c r="EJ544">
        <v>0</v>
      </c>
      <c r="EK544">
        <v>1</v>
      </c>
      <c r="EL544">
        <v>0</v>
      </c>
      <c r="EM544">
        <v>0</v>
      </c>
      <c r="EN544">
        <v>5</v>
      </c>
      <c r="EO544">
        <v>1</v>
      </c>
      <c r="EP544">
        <v>0</v>
      </c>
      <c r="EQ544">
        <v>0</v>
      </c>
      <c r="ER544">
        <v>0</v>
      </c>
      <c r="ES544">
        <v>18</v>
      </c>
      <c r="ET544">
        <v>39</v>
      </c>
      <c r="EU544">
        <v>14</v>
      </c>
      <c r="EV544">
        <v>4</v>
      </c>
      <c r="EW544">
        <v>1</v>
      </c>
      <c r="EX544">
        <v>0</v>
      </c>
      <c r="EY544">
        <v>0</v>
      </c>
      <c r="EZ544">
        <v>0</v>
      </c>
      <c r="FA544">
        <v>4</v>
      </c>
      <c r="FB544">
        <v>0</v>
      </c>
      <c r="FC544">
        <v>1</v>
      </c>
      <c r="FD544">
        <v>4</v>
      </c>
      <c r="FE544">
        <v>0</v>
      </c>
      <c r="FF544">
        <v>1</v>
      </c>
      <c r="FG544">
        <v>0</v>
      </c>
      <c r="FH544">
        <v>0</v>
      </c>
      <c r="FI544">
        <v>0</v>
      </c>
      <c r="FJ544">
        <v>0</v>
      </c>
      <c r="FK544">
        <v>1</v>
      </c>
      <c r="FL544">
        <v>3</v>
      </c>
      <c r="FM544">
        <v>0</v>
      </c>
      <c r="FN544">
        <v>0</v>
      </c>
      <c r="FO544">
        <v>1</v>
      </c>
      <c r="FP544">
        <v>2</v>
      </c>
      <c r="FQ544">
        <v>0</v>
      </c>
      <c r="FR544">
        <v>3</v>
      </c>
      <c r="FS544">
        <v>39</v>
      </c>
      <c r="FT544">
        <v>32</v>
      </c>
      <c r="FU544">
        <v>5</v>
      </c>
      <c r="FV544">
        <v>2</v>
      </c>
      <c r="FW544">
        <v>4</v>
      </c>
      <c r="FX544">
        <v>1</v>
      </c>
      <c r="FY544">
        <v>1</v>
      </c>
      <c r="FZ544">
        <v>1</v>
      </c>
      <c r="GA544">
        <v>0</v>
      </c>
      <c r="GB544">
        <v>1</v>
      </c>
      <c r="GC544">
        <v>0</v>
      </c>
      <c r="GD544">
        <v>1</v>
      </c>
      <c r="GE544">
        <v>1</v>
      </c>
      <c r="GF544">
        <v>5</v>
      </c>
      <c r="GG544">
        <v>0</v>
      </c>
      <c r="GH544">
        <v>0</v>
      </c>
      <c r="GI544">
        <v>0</v>
      </c>
      <c r="GJ544">
        <v>0</v>
      </c>
      <c r="GK544">
        <v>0</v>
      </c>
      <c r="GL544">
        <v>0</v>
      </c>
      <c r="GM544">
        <v>0</v>
      </c>
      <c r="GN544">
        <v>1</v>
      </c>
      <c r="GO544">
        <v>0</v>
      </c>
      <c r="GP544">
        <v>0</v>
      </c>
      <c r="GQ544">
        <v>2</v>
      </c>
      <c r="GR544">
        <v>7</v>
      </c>
      <c r="GS544">
        <v>32</v>
      </c>
      <c r="GT544">
        <v>17</v>
      </c>
      <c r="GU544">
        <v>11</v>
      </c>
      <c r="GV544">
        <v>1</v>
      </c>
      <c r="GW544">
        <v>0</v>
      </c>
      <c r="GX544">
        <v>0</v>
      </c>
      <c r="GY544">
        <v>0</v>
      </c>
      <c r="GZ544">
        <v>0</v>
      </c>
      <c r="HA544">
        <v>0</v>
      </c>
      <c r="HB544">
        <v>4</v>
      </c>
      <c r="HC544">
        <v>0</v>
      </c>
      <c r="HD544">
        <v>0</v>
      </c>
      <c r="HE544">
        <v>0</v>
      </c>
      <c r="HF544">
        <v>0</v>
      </c>
      <c r="HG544">
        <v>0</v>
      </c>
      <c r="HH544">
        <v>1</v>
      </c>
      <c r="HI544">
        <v>0</v>
      </c>
      <c r="HJ544">
        <v>0</v>
      </c>
      <c r="HK544">
        <v>0</v>
      </c>
      <c r="HL544">
        <v>0</v>
      </c>
      <c r="HM544">
        <v>0</v>
      </c>
      <c r="HN544">
        <v>0</v>
      </c>
      <c r="HO544">
        <v>0</v>
      </c>
      <c r="HP544">
        <v>0</v>
      </c>
      <c r="HQ544">
        <v>0</v>
      </c>
      <c r="HR544">
        <v>0</v>
      </c>
      <c r="HS544">
        <v>17</v>
      </c>
      <c r="HT544">
        <v>0</v>
      </c>
      <c r="HU544">
        <v>0</v>
      </c>
      <c r="HV544">
        <v>0</v>
      </c>
      <c r="HW544">
        <v>0</v>
      </c>
      <c r="HX544">
        <v>0</v>
      </c>
      <c r="HY544">
        <v>0</v>
      </c>
      <c r="HZ544">
        <v>0</v>
      </c>
      <c r="IA544">
        <v>0</v>
      </c>
      <c r="IB544">
        <v>0</v>
      </c>
      <c r="IC544">
        <v>0</v>
      </c>
      <c r="ID544">
        <v>0</v>
      </c>
      <c r="IE544">
        <v>0</v>
      </c>
      <c r="IF544">
        <v>0</v>
      </c>
      <c r="IG544">
        <v>0</v>
      </c>
      <c r="IH544">
        <v>0</v>
      </c>
    </row>
    <row r="545" spans="1:242">
      <c r="A545" t="s">
        <v>324</v>
      </c>
      <c r="B545" t="s">
        <v>323</v>
      </c>
      <c r="C545" t="str">
        <f>"081110"</f>
        <v>081110</v>
      </c>
      <c r="D545" t="s">
        <v>322</v>
      </c>
      <c r="E545">
        <v>8</v>
      </c>
      <c r="F545">
        <v>780</v>
      </c>
      <c r="G545">
        <v>600</v>
      </c>
      <c r="H545">
        <v>240</v>
      </c>
      <c r="I545">
        <v>360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360</v>
      </c>
      <c r="T545">
        <v>0</v>
      </c>
      <c r="U545">
        <v>0</v>
      </c>
      <c r="V545">
        <v>360</v>
      </c>
      <c r="W545">
        <v>12</v>
      </c>
      <c r="X545">
        <v>10</v>
      </c>
      <c r="Y545">
        <v>2</v>
      </c>
      <c r="Z545">
        <v>0</v>
      </c>
      <c r="AA545">
        <v>348</v>
      </c>
      <c r="AB545">
        <v>134</v>
      </c>
      <c r="AC545">
        <v>26</v>
      </c>
      <c r="AD545">
        <v>16</v>
      </c>
      <c r="AE545">
        <v>37</v>
      </c>
      <c r="AF545">
        <v>3</v>
      </c>
      <c r="AG545">
        <v>3</v>
      </c>
      <c r="AH545">
        <v>4</v>
      </c>
      <c r="AI545">
        <v>5</v>
      </c>
      <c r="AJ545">
        <v>1</v>
      </c>
      <c r="AK545">
        <v>3</v>
      </c>
      <c r="AL545">
        <v>1</v>
      </c>
      <c r="AM545">
        <v>17</v>
      </c>
      <c r="AN545">
        <v>0</v>
      </c>
      <c r="AO545">
        <v>0</v>
      </c>
      <c r="AP545">
        <v>0</v>
      </c>
      <c r="AQ545">
        <v>0</v>
      </c>
      <c r="AR545">
        <v>3</v>
      </c>
      <c r="AS545">
        <v>0</v>
      </c>
      <c r="AT545">
        <v>0</v>
      </c>
      <c r="AU545">
        <v>0</v>
      </c>
      <c r="AV545">
        <v>4</v>
      </c>
      <c r="AW545">
        <v>3</v>
      </c>
      <c r="AX545">
        <v>2</v>
      </c>
      <c r="AY545">
        <v>0</v>
      </c>
      <c r="AZ545">
        <v>6</v>
      </c>
      <c r="BA545">
        <v>134</v>
      </c>
      <c r="BB545">
        <v>97</v>
      </c>
      <c r="BC545">
        <v>20</v>
      </c>
      <c r="BD545">
        <v>29</v>
      </c>
      <c r="BE545">
        <v>1</v>
      </c>
      <c r="BF545">
        <v>5</v>
      </c>
      <c r="BG545">
        <v>26</v>
      </c>
      <c r="BH545">
        <v>2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3</v>
      </c>
      <c r="BP545">
        <v>1</v>
      </c>
      <c r="BQ545">
        <v>0</v>
      </c>
      <c r="BR545">
        <v>1</v>
      </c>
      <c r="BS545">
        <v>2</v>
      </c>
      <c r="BT545">
        <v>2</v>
      </c>
      <c r="BU545">
        <v>3</v>
      </c>
      <c r="BV545">
        <v>0</v>
      </c>
      <c r="BW545">
        <v>1</v>
      </c>
      <c r="BX545">
        <v>0</v>
      </c>
      <c r="BY545">
        <v>1</v>
      </c>
      <c r="BZ545">
        <v>0</v>
      </c>
      <c r="CA545">
        <v>97</v>
      </c>
      <c r="CB545">
        <v>14</v>
      </c>
      <c r="CC545">
        <v>5</v>
      </c>
      <c r="CD545">
        <v>1</v>
      </c>
      <c r="CE545">
        <v>0</v>
      </c>
      <c r="CF545">
        <v>2</v>
      </c>
      <c r="CG545">
        <v>0</v>
      </c>
      <c r="CH545">
        <v>0</v>
      </c>
      <c r="CI545">
        <v>1</v>
      </c>
      <c r="CJ545">
        <v>2</v>
      </c>
      <c r="CK545">
        <v>0</v>
      </c>
      <c r="CL545">
        <v>0</v>
      </c>
      <c r="CM545">
        <v>1</v>
      </c>
      <c r="CN545">
        <v>0</v>
      </c>
      <c r="CO545">
        <v>0</v>
      </c>
      <c r="CP545">
        <v>0</v>
      </c>
      <c r="CQ545">
        <v>0</v>
      </c>
      <c r="CR545">
        <v>2</v>
      </c>
      <c r="CS545">
        <v>14</v>
      </c>
      <c r="CT545">
        <v>18</v>
      </c>
      <c r="CU545">
        <v>8</v>
      </c>
      <c r="CV545">
        <v>1</v>
      </c>
      <c r="CW545">
        <v>0</v>
      </c>
      <c r="CX545">
        <v>0</v>
      </c>
      <c r="CY545">
        <v>2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2</v>
      </c>
      <c r="DG545">
        <v>0</v>
      </c>
      <c r="DH545">
        <v>0</v>
      </c>
      <c r="DI545">
        <v>1</v>
      </c>
      <c r="DJ545">
        <v>1</v>
      </c>
      <c r="DK545">
        <v>1</v>
      </c>
      <c r="DL545">
        <v>0</v>
      </c>
      <c r="DM545">
        <v>1</v>
      </c>
      <c r="DN545">
        <v>0</v>
      </c>
      <c r="DO545">
        <v>0</v>
      </c>
      <c r="DP545">
        <v>0</v>
      </c>
      <c r="DQ545">
        <v>0</v>
      </c>
      <c r="DR545">
        <v>1</v>
      </c>
      <c r="DS545">
        <v>18</v>
      </c>
      <c r="DT545">
        <v>12</v>
      </c>
      <c r="DU545">
        <v>3</v>
      </c>
      <c r="DV545">
        <v>6</v>
      </c>
      <c r="DW545">
        <v>0</v>
      </c>
      <c r="DX545">
        <v>1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1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1</v>
      </c>
      <c r="EO545">
        <v>0</v>
      </c>
      <c r="EP545">
        <v>0</v>
      </c>
      <c r="EQ545">
        <v>0</v>
      </c>
      <c r="ER545">
        <v>0</v>
      </c>
      <c r="ES545">
        <v>12</v>
      </c>
      <c r="ET545">
        <v>19</v>
      </c>
      <c r="EU545">
        <v>4</v>
      </c>
      <c r="EV545">
        <v>2</v>
      </c>
      <c r="EW545">
        <v>1</v>
      </c>
      <c r="EX545">
        <v>0</v>
      </c>
      <c r="EY545">
        <v>0</v>
      </c>
      <c r="EZ545">
        <v>0</v>
      </c>
      <c r="FA545">
        <v>1</v>
      </c>
      <c r="FB545">
        <v>0</v>
      </c>
      <c r="FC545">
        <v>0</v>
      </c>
      <c r="FD545">
        <v>1</v>
      </c>
      <c r="FE545">
        <v>0</v>
      </c>
      <c r="FF545">
        <v>0</v>
      </c>
      <c r="FG545">
        <v>1</v>
      </c>
      <c r="FH545">
        <v>0</v>
      </c>
      <c r="FI545">
        <v>3</v>
      </c>
      <c r="FJ545">
        <v>0</v>
      </c>
      <c r="FK545">
        <v>0</v>
      </c>
      <c r="FL545">
        <v>3</v>
      </c>
      <c r="FM545">
        <v>0</v>
      </c>
      <c r="FN545">
        <v>0</v>
      </c>
      <c r="FO545">
        <v>0</v>
      </c>
      <c r="FP545">
        <v>0</v>
      </c>
      <c r="FQ545">
        <v>0</v>
      </c>
      <c r="FR545">
        <v>3</v>
      </c>
      <c r="FS545">
        <v>19</v>
      </c>
      <c r="FT545">
        <v>32</v>
      </c>
      <c r="FU545">
        <v>7</v>
      </c>
      <c r="FV545">
        <v>2</v>
      </c>
      <c r="FW545">
        <v>3</v>
      </c>
      <c r="FX545">
        <v>1</v>
      </c>
      <c r="FY545">
        <v>0</v>
      </c>
      <c r="FZ545">
        <v>0</v>
      </c>
      <c r="GA545">
        <v>0</v>
      </c>
      <c r="GB545">
        <v>2</v>
      </c>
      <c r="GC545">
        <v>0</v>
      </c>
      <c r="GD545">
        <v>0</v>
      </c>
      <c r="GE545">
        <v>2</v>
      </c>
      <c r="GF545">
        <v>0</v>
      </c>
      <c r="GG545">
        <v>1</v>
      </c>
      <c r="GH545">
        <v>0</v>
      </c>
      <c r="GI545">
        <v>0</v>
      </c>
      <c r="GJ545">
        <v>1</v>
      </c>
      <c r="GK545">
        <v>1</v>
      </c>
      <c r="GL545">
        <v>1</v>
      </c>
      <c r="GM545">
        <v>10</v>
      </c>
      <c r="GN545">
        <v>1</v>
      </c>
      <c r="GO545">
        <v>0</v>
      </c>
      <c r="GP545">
        <v>0</v>
      </c>
      <c r="GQ545">
        <v>0</v>
      </c>
      <c r="GR545">
        <v>0</v>
      </c>
      <c r="GS545">
        <v>32</v>
      </c>
      <c r="GT545">
        <v>21</v>
      </c>
      <c r="GU545">
        <v>5</v>
      </c>
      <c r="GV545">
        <v>1</v>
      </c>
      <c r="GW545">
        <v>3</v>
      </c>
      <c r="GX545">
        <v>2</v>
      </c>
      <c r="GY545">
        <v>0</v>
      </c>
      <c r="GZ545">
        <v>0</v>
      </c>
      <c r="HA545">
        <v>0</v>
      </c>
      <c r="HB545">
        <v>4</v>
      </c>
      <c r="HC545">
        <v>2</v>
      </c>
      <c r="HD545">
        <v>0</v>
      </c>
      <c r="HE545">
        <v>0</v>
      </c>
      <c r="HF545">
        <v>0</v>
      </c>
      <c r="HG545">
        <v>0</v>
      </c>
      <c r="HH545">
        <v>1</v>
      </c>
      <c r="HI545">
        <v>0</v>
      </c>
      <c r="HJ545">
        <v>1</v>
      </c>
      <c r="HK545">
        <v>0</v>
      </c>
      <c r="HL545">
        <v>0</v>
      </c>
      <c r="HM545">
        <v>0</v>
      </c>
      <c r="HN545">
        <v>0</v>
      </c>
      <c r="HO545">
        <v>0</v>
      </c>
      <c r="HP545">
        <v>0</v>
      </c>
      <c r="HQ545">
        <v>0</v>
      </c>
      <c r="HR545">
        <v>2</v>
      </c>
      <c r="HS545">
        <v>21</v>
      </c>
      <c r="HT545">
        <v>1</v>
      </c>
      <c r="HU545">
        <v>1</v>
      </c>
      <c r="HV545">
        <v>0</v>
      </c>
      <c r="HW545">
        <v>0</v>
      </c>
      <c r="HX545">
        <v>0</v>
      </c>
      <c r="HY545">
        <v>0</v>
      </c>
      <c r="HZ545">
        <v>0</v>
      </c>
      <c r="IA545">
        <v>0</v>
      </c>
      <c r="IB545">
        <v>0</v>
      </c>
      <c r="IC545">
        <v>0</v>
      </c>
      <c r="ID545">
        <v>0</v>
      </c>
      <c r="IE545">
        <v>0</v>
      </c>
      <c r="IF545">
        <v>0</v>
      </c>
      <c r="IG545">
        <v>0</v>
      </c>
      <c r="IH545">
        <v>1</v>
      </c>
    </row>
    <row r="546" spans="1:242">
      <c r="A546" t="s">
        <v>321</v>
      </c>
      <c r="B546" t="s">
        <v>298</v>
      </c>
      <c r="C546" t="str">
        <f>"081201"</f>
        <v>081201</v>
      </c>
      <c r="D546" t="s">
        <v>320</v>
      </c>
      <c r="E546">
        <v>1</v>
      </c>
      <c r="F546">
        <v>2159</v>
      </c>
      <c r="G546">
        <v>1620</v>
      </c>
      <c r="H546">
        <v>513</v>
      </c>
      <c r="I546">
        <v>1107</v>
      </c>
      <c r="J546">
        <v>1</v>
      </c>
      <c r="K546">
        <v>17</v>
      </c>
      <c r="L546">
        <v>2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1108</v>
      </c>
      <c r="T546">
        <v>1</v>
      </c>
      <c r="U546">
        <v>1</v>
      </c>
      <c r="V546">
        <v>1107</v>
      </c>
      <c r="W546">
        <v>31</v>
      </c>
      <c r="X546">
        <v>24</v>
      </c>
      <c r="Y546">
        <v>7</v>
      </c>
      <c r="Z546">
        <v>0</v>
      </c>
      <c r="AA546">
        <v>1076</v>
      </c>
      <c r="AB546">
        <v>263</v>
      </c>
      <c r="AC546">
        <v>163</v>
      </c>
      <c r="AD546">
        <v>29</v>
      </c>
      <c r="AE546">
        <v>21</v>
      </c>
      <c r="AF546">
        <v>6</v>
      </c>
      <c r="AG546">
        <v>8</v>
      </c>
      <c r="AH546">
        <v>5</v>
      </c>
      <c r="AI546">
        <v>1</v>
      </c>
      <c r="AJ546">
        <v>2</v>
      </c>
      <c r="AK546">
        <v>0</v>
      </c>
      <c r="AL546">
        <v>1</v>
      </c>
      <c r="AM546">
        <v>1</v>
      </c>
      <c r="AN546">
        <v>2</v>
      </c>
      <c r="AO546">
        <v>4</v>
      </c>
      <c r="AP546">
        <v>0</v>
      </c>
      <c r="AQ546">
        <v>0</v>
      </c>
      <c r="AR546">
        <v>4</v>
      </c>
      <c r="AS546">
        <v>3</v>
      </c>
      <c r="AT546">
        <v>6</v>
      </c>
      <c r="AU546">
        <v>0</v>
      </c>
      <c r="AV546">
        <v>0</v>
      </c>
      <c r="AW546">
        <v>1</v>
      </c>
      <c r="AX546">
        <v>4</v>
      </c>
      <c r="AY546">
        <v>0</v>
      </c>
      <c r="AZ546">
        <v>2</v>
      </c>
      <c r="BA546">
        <v>263</v>
      </c>
      <c r="BB546">
        <v>353</v>
      </c>
      <c r="BC546">
        <v>46</v>
      </c>
      <c r="BD546">
        <v>31</v>
      </c>
      <c r="BE546">
        <v>5</v>
      </c>
      <c r="BF546">
        <v>9</v>
      </c>
      <c r="BG546">
        <v>0</v>
      </c>
      <c r="BH546">
        <v>0</v>
      </c>
      <c r="BI546">
        <v>2</v>
      </c>
      <c r="BJ546">
        <v>1</v>
      </c>
      <c r="BK546">
        <v>0</v>
      </c>
      <c r="BL546">
        <v>1</v>
      </c>
      <c r="BM546">
        <v>0</v>
      </c>
      <c r="BN546">
        <v>0</v>
      </c>
      <c r="BO546">
        <v>6</v>
      </c>
      <c r="BP546">
        <v>2</v>
      </c>
      <c r="BQ546">
        <v>0</v>
      </c>
      <c r="BR546">
        <v>3</v>
      </c>
      <c r="BS546">
        <v>1</v>
      </c>
      <c r="BT546">
        <v>233</v>
      </c>
      <c r="BU546">
        <v>2</v>
      </c>
      <c r="BV546">
        <v>2</v>
      </c>
      <c r="BW546">
        <v>2</v>
      </c>
      <c r="BX546">
        <v>1</v>
      </c>
      <c r="BY546">
        <v>0</v>
      </c>
      <c r="BZ546">
        <v>6</v>
      </c>
      <c r="CA546">
        <v>353</v>
      </c>
      <c r="CB546">
        <v>31</v>
      </c>
      <c r="CC546">
        <v>17</v>
      </c>
      <c r="CD546">
        <v>3</v>
      </c>
      <c r="CE546">
        <v>0</v>
      </c>
      <c r="CF546">
        <v>2</v>
      </c>
      <c r="CG546">
        <v>2</v>
      </c>
      <c r="CH546">
        <v>0</v>
      </c>
      <c r="CI546">
        <v>0</v>
      </c>
      <c r="CJ546">
        <v>2</v>
      </c>
      <c r="CK546">
        <v>1</v>
      </c>
      <c r="CL546">
        <v>0</v>
      </c>
      <c r="CM546">
        <v>3</v>
      </c>
      <c r="CN546">
        <v>0</v>
      </c>
      <c r="CO546">
        <v>0</v>
      </c>
      <c r="CP546">
        <v>0</v>
      </c>
      <c r="CQ546">
        <v>0</v>
      </c>
      <c r="CR546">
        <v>1</v>
      </c>
      <c r="CS546">
        <v>31</v>
      </c>
      <c r="CT546">
        <v>64</v>
      </c>
      <c r="CU546">
        <v>40</v>
      </c>
      <c r="CV546">
        <v>2</v>
      </c>
      <c r="CW546">
        <v>1</v>
      </c>
      <c r="CX546">
        <v>0</v>
      </c>
      <c r="CY546">
        <v>1</v>
      </c>
      <c r="CZ546">
        <v>0</v>
      </c>
      <c r="DA546">
        <v>11</v>
      </c>
      <c r="DB546">
        <v>2</v>
      </c>
      <c r="DC546">
        <v>0</v>
      </c>
      <c r="DD546">
        <v>1</v>
      </c>
      <c r="DE546">
        <v>1</v>
      </c>
      <c r="DF546">
        <v>0</v>
      </c>
      <c r="DG546">
        <v>1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1</v>
      </c>
      <c r="DN546">
        <v>0</v>
      </c>
      <c r="DO546">
        <v>1</v>
      </c>
      <c r="DP546">
        <v>0</v>
      </c>
      <c r="DQ546">
        <v>0</v>
      </c>
      <c r="DR546">
        <v>2</v>
      </c>
      <c r="DS546">
        <v>64</v>
      </c>
      <c r="DT546">
        <v>45</v>
      </c>
      <c r="DU546">
        <v>13</v>
      </c>
      <c r="DV546">
        <v>8</v>
      </c>
      <c r="DW546">
        <v>0</v>
      </c>
      <c r="DX546">
        <v>0</v>
      </c>
      <c r="DY546">
        <v>12</v>
      </c>
      <c r="DZ546">
        <v>2</v>
      </c>
      <c r="EA546">
        <v>0</v>
      </c>
      <c r="EB546">
        <v>1</v>
      </c>
      <c r="EC546">
        <v>1</v>
      </c>
      <c r="ED546">
        <v>0</v>
      </c>
      <c r="EE546">
        <v>0</v>
      </c>
      <c r="EF546">
        <v>0</v>
      </c>
      <c r="EG546">
        <v>1</v>
      </c>
      <c r="EH546">
        <v>1</v>
      </c>
      <c r="EI546">
        <v>0</v>
      </c>
      <c r="EJ546">
        <v>0</v>
      </c>
      <c r="EK546">
        <v>0</v>
      </c>
      <c r="EL546">
        <v>6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45</v>
      </c>
      <c r="ET546">
        <v>109</v>
      </c>
      <c r="EU546">
        <v>38</v>
      </c>
      <c r="EV546">
        <v>8</v>
      </c>
      <c r="EW546">
        <v>4</v>
      </c>
      <c r="EX546">
        <v>2</v>
      </c>
      <c r="EY546">
        <v>14</v>
      </c>
      <c r="EZ546">
        <v>0</v>
      </c>
      <c r="FA546">
        <v>1</v>
      </c>
      <c r="FB546">
        <v>1</v>
      </c>
      <c r="FC546">
        <v>1</v>
      </c>
      <c r="FD546">
        <v>7</v>
      </c>
      <c r="FE546">
        <v>2</v>
      </c>
      <c r="FF546">
        <v>0</v>
      </c>
      <c r="FG546">
        <v>0</v>
      </c>
      <c r="FH546">
        <v>0</v>
      </c>
      <c r="FI546">
        <v>3</v>
      </c>
      <c r="FJ546">
        <v>4</v>
      </c>
      <c r="FK546">
        <v>1</v>
      </c>
      <c r="FL546">
        <v>3</v>
      </c>
      <c r="FM546">
        <v>0</v>
      </c>
      <c r="FN546">
        <v>2</v>
      </c>
      <c r="FO546">
        <v>4</v>
      </c>
      <c r="FP546">
        <v>3</v>
      </c>
      <c r="FQ546">
        <v>0</v>
      </c>
      <c r="FR546">
        <v>11</v>
      </c>
      <c r="FS546">
        <v>109</v>
      </c>
      <c r="FT546">
        <v>94</v>
      </c>
      <c r="FU546">
        <v>33</v>
      </c>
      <c r="FV546">
        <v>8</v>
      </c>
      <c r="FW546">
        <v>7</v>
      </c>
      <c r="FX546">
        <v>1</v>
      </c>
      <c r="FY546">
        <v>1</v>
      </c>
      <c r="FZ546">
        <v>1</v>
      </c>
      <c r="GA546">
        <v>1</v>
      </c>
      <c r="GB546">
        <v>3</v>
      </c>
      <c r="GC546">
        <v>0</v>
      </c>
      <c r="GD546">
        <v>2</v>
      </c>
      <c r="GE546">
        <v>1</v>
      </c>
      <c r="GF546">
        <v>2</v>
      </c>
      <c r="GG546">
        <v>5</v>
      </c>
      <c r="GH546">
        <v>0</v>
      </c>
      <c r="GI546">
        <v>4</v>
      </c>
      <c r="GJ546">
        <v>1</v>
      </c>
      <c r="GK546">
        <v>0</v>
      </c>
      <c r="GL546">
        <v>0</v>
      </c>
      <c r="GM546">
        <v>1</v>
      </c>
      <c r="GN546">
        <v>0</v>
      </c>
      <c r="GO546">
        <v>1</v>
      </c>
      <c r="GP546">
        <v>4</v>
      </c>
      <c r="GQ546">
        <v>6</v>
      </c>
      <c r="GR546">
        <v>12</v>
      </c>
      <c r="GS546">
        <v>94</v>
      </c>
      <c r="GT546">
        <v>114</v>
      </c>
      <c r="GU546">
        <v>24</v>
      </c>
      <c r="GV546">
        <v>5</v>
      </c>
      <c r="GW546">
        <v>4</v>
      </c>
      <c r="GX546">
        <v>3</v>
      </c>
      <c r="GY546">
        <v>0</v>
      </c>
      <c r="GZ546">
        <v>0</v>
      </c>
      <c r="HA546">
        <v>2</v>
      </c>
      <c r="HB546">
        <v>0</v>
      </c>
      <c r="HC546">
        <v>0</v>
      </c>
      <c r="HD546">
        <v>0</v>
      </c>
      <c r="HE546">
        <v>0</v>
      </c>
      <c r="HF546">
        <v>0</v>
      </c>
      <c r="HG546">
        <v>1</v>
      </c>
      <c r="HH546">
        <v>69</v>
      </c>
      <c r="HI546">
        <v>0</v>
      </c>
      <c r="HJ546">
        <v>0</v>
      </c>
      <c r="HK546">
        <v>0</v>
      </c>
      <c r="HL546">
        <v>0</v>
      </c>
      <c r="HM546">
        <v>0</v>
      </c>
      <c r="HN546">
        <v>0</v>
      </c>
      <c r="HO546">
        <v>3</v>
      </c>
      <c r="HP546">
        <v>0</v>
      </c>
      <c r="HQ546">
        <v>2</v>
      </c>
      <c r="HR546">
        <v>1</v>
      </c>
      <c r="HS546">
        <v>114</v>
      </c>
      <c r="HT546">
        <v>3</v>
      </c>
      <c r="HU546">
        <v>1</v>
      </c>
      <c r="HV546">
        <v>0</v>
      </c>
      <c r="HW546">
        <v>0</v>
      </c>
      <c r="HX546">
        <v>0</v>
      </c>
      <c r="HY546">
        <v>0</v>
      </c>
      <c r="HZ546">
        <v>0</v>
      </c>
      <c r="IA546">
        <v>0</v>
      </c>
      <c r="IB546">
        <v>0</v>
      </c>
      <c r="IC546">
        <v>0</v>
      </c>
      <c r="ID546">
        <v>1</v>
      </c>
      <c r="IE546">
        <v>0</v>
      </c>
      <c r="IF546">
        <v>0</v>
      </c>
      <c r="IG546">
        <v>1</v>
      </c>
      <c r="IH546">
        <v>3</v>
      </c>
    </row>
    <row r="547" spans="1:242">
      <c r="A547" t="s">
        <v>319</v>
      </c>
      <c r="B547" t="s">
        <v>298</v>
      </c>
      <c r="C547" t="str">
        <f>"081201"</f>
        <v>081201</v>
      </c>
      <c r="D547" t="s">
        <v>318</v>
      </c>
      <c r="E547">
        <v>2</v>
      </c>
      <c r="F547">
        <v>1267</v>
      </c>
      <c r="G547">
        <v>950</v>
      </c>
      <c r="H547">
        <v>388</v>
      </c>
      <c r="I547">
        <v>562</v>
      </c>
      <c r="J547">
        <v>0</v>
      </c>
      <c r="K547">
        <v>16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561</v>
      </c>
      <c r="T547">
        <v>0</v>
      </c>
      <c r="U547">
        <v>0</v>
      </c>
      <c r="V547">
        <v>561</v>
      </c>
      <c r="W547">
        <v>21</v>
      </c>
      <c r="X547">
        <v>18</v>
      </c>
      <c r="Y547">
        <v>3</v>
      </c>
      <c r="Z547">
        <v>0</v>
      </c>
      <c r="AA547">
        <v>540</v>
      </c>
      <c r="AB547">
        <v>150</v>
      </c>
      <c r="AC547">
        <v>97</v>
      </c>
      <c r="AD547">
        <v>13</v>
      </c>
      <c r="AE547">
        <v>9</v>
      </c>
      <c r="AF547">
        <v>7</v>
      </c>
      <c r="AG547">
        <v>7</v>
      </c>
      <c r="AH547">
        <v>2</v>
      </c>
      <c r="AI547">
        <v>0</v>
      </c>
      <c r="AJ547">
        <v>4</v>
      </c>
      <c r="AK547">
        <v>1</v>
      </c>
      <c r="AL547">
        <v>0</v>
      </c>
      <c r="AM547">
        <v>0</v>
      </c>
      <c r="AN547">
        <v>2</v>
      </c>
      <c r="AO547">
        <v>0</v>
      </c>
      <c r="AP547">
        <v>0</v>
      </c>
      <c r="AQ547">
        <v>0</v>
      </c>
      <c r="AR547">
        <v>1</v>
      </c>
      <c r="AS547">
        <v>2</v>
      </c>
      <c r="AT547">
        <v>1</v>
      </c>
      <c r="AU547">
        <v>0</v>
      </c>
      <c r="AV547">
        <v>0</v>
      </c>
      <c r="AW547">
        <v>0</v>
      </c>
      <c r="AX547">
        <v>2</v>
      </c>
      <c r="AY547">
        <v>0</v>
      </c>
      <c r="AZ547">
        <v>2</v>
      </c>
      <c r="BA547">
        <v>150</v>
      </c>
      <c r="BB547">
        <v>156</v>
      </c>
      <c r="BC547">
        <v>26</v>
      </c>
      <c r="BD547">
        <v>7</v>
      </c>
      <c r="BE547">
        <v>0</v>
      </c>
      <c r="BF547">
        <v>3</v>
      </c>
      <c r="BG547">
        <v>1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1</v>
      </c>
      <c r="BT547">
        <v>114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4</v>
      </c>
      <c r="CA547">
        <v>156</v>
      </c>
      <c r="CB547">
        <v>17</v>
      </c>
      <c r="CC547">
        <v>2</v>
      </c>
      <c r="CD547">
        <v>2</v>
      </c>
      <c r="CE547">
        <v>1</v>
      </c>
      <c r="CF547">
        <v>1</v>
      </c>
      <c r="CG547">
        <v>2</v>
      </c>
      <c r="CH547">
        <v>0</v>
      </c>
      <c r="CI547">
        <v>1</v>
      </c>
      <c r="CJ547">
        <v>4</v>
      </c>
      <c r="CK547">
        <v>1</v>
      </c>
      <c r="CL547">
        <v>0</v>
      </c>
      <c r="CM547">
        <v>1</v>
      </c>
      <c r="CN547">
        <v>0</v>
      </c>
      <c r="CO547">
        <v>0</v>
      </c>
      <c r="CP547">
        <v>0</v>
      </c>
      <c r="CQ547">
        <v>1</v>
      </c>
      <c r="CR547">
        <v>1</v>
      </c>
      <c r="CS547">
        <v>17</v>
      </c>
      <c r="CT547">
        <v>16</v>
      </c>
      <c r="CU547">
        <v>4</v>
      </c>
      <c r="CV547">
        <v>0</v>
      </c>
      <c r="CW547">
        <v>2</v>
      </c>
      <c r="CX547">
        <v>0</v>
      </c>
      <c r="CY547">
        <v>0</v>
      </c>
      <c r="CZ547">
        <v>1</v>
      </c>
      <c r="DA547">
        <v>6</v>
      </c>
      <c r="DB547">
        <v>0</v>
      </c>
      <c r="DC547">
        <v>1</v>
      </c>
      <c r="DD547">
        <v>0</v>
      </c>
      <c r="DE547">
        <v>0</v>
      </c>
      <c r="DF547">
        <v>1</v>
      </c>
      <c r="DG547">
        <v>0</v>
      </c>
      <c r="DH547">
        <v>0</v>
      </c>
      <c r="DI547">
        <v>1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16</v>
      </c>
      <c r="DT547">
        <v>27</v>
      </c>
      <c r="DU547">
        <v>2</v>
      </c>
      <c r="DV547">
        <v>7</v>
      </c>
      <c r="DW547">
        <v>0</v>
      </c>
      <c r="DX547">
        <v>0</v>
      </c>
      <c r="DY547">
        <v>6</v>
      </c>
      <c r="DZ547">
        <v>1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1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7</v>
      </c>
      <c r="EM547">
        <v>1</v>
      </c>
      <c r="EN547">
        <v>0</v>
      </c>
      <c r="EO547">
        <v>0</v>
      </c>
      <c r="EP547">
        <v>0</v>
      </c>
      <c r="EQ547">
        <v>1</v>
      </c>
      <c r="ER547">
        <v>1</v>
      </c>
      <c r="ES547">
        <v>27</v>
      </c>
      <c r="ET547">
        <v>44</v>
      </c>
      <c r="EU547">
        <v>19</v>
      </c>
      <c r="EV547">
        <v>0</v>
      </c>
      <c r="EW547">
        <v>1</v>
      </c>
      <c r="EX547">
        <v>1</v>
      </c>
      <c r="EY547">
        <v>2</v>
      </c>
      <c r="EZ547">
        <v>0</v>
      </c>
      <c r="FA547">
        <v>0</v>
      </c>
      <c r="FB547">
        <v>0</v>
      </c>
      <c r="FC547">
        <v>1</v>
      </c>
      <c r="FD547">
        <v>8</v>
      </c>
      <c r="FE547">
        <v>0</v>
      </c>
      <c r="FF547">
        <v>0</v>
      </c>
      <c r="FG547">
        <v>0</v>
      </c>
      <c r="FH547">
        <v>0</v>
      </c>
      <c r="FI547">
        <v>1</v>
      </c>
      <c r="FJ547">
        <v>5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2</v>
      </c>
      <c r="FQ547">
        <v>1</v>
      </c>
      <c r="FR547">
        <v>3</v>
      </c>
      <c r="FS547">
        <v>44</v>
      </c>
      <c r="FT547">
        <v>51</v>
      </c>
      <c r="FU547">
        <v>15</v>
      </c>
      <c r="FV547">
        <v>0</v>
      </c>
      <c r="FW547">
        <v>4</v>
      </c>
      <c r="FX547">
        <v>0</v>
      </c>
      <c r="FY547">
        <v>1</v>
      </c>
      <c r="FZ547">
        <v>2</v>
      </c>
      <c r="GA547">
        <v>1</v>
      </c>
      <c r="GB547">
        <v>2</v>
      </c>
      <c r="GC547">
        <v>0</v>
      </c>
      <c r="GD547">
        <v>1</v>
      </c>
      <c r="GE547">
        <v>0</v>
      </c>
      <c r="GF547">
        <v>0</v>
      </c>
      <c r="GG547">
        <v>2</v>
      </c>
      <c r="GH547">
        <v>0</v>
      </c>
      <c r="GI547">
        <v>0</v>
      </c>
      <c r="GJ547">
        <v>1</v>
      </c>
      <c r="GK547">
        <v>0</v>
      </c>
      <c r="GL547">
        <v>1</v>
      </c>
      <c r="GM547">
        <v>2</v>
      </c>
      <c r="GN547">
        <v>4</v>
      </c>
      <c r="GO547">
        <v>1</v>
      </c>
      <c r="GP547">
        <v>4</v>
      </c>
      <c r="GQ547">
        <v>3</v>
      </c>
      <c r="GR547">
        <v>7</v>
      </c>
      <c r="GS547">
        <v>51</v>
      </c>
      <c r="GT547">
        <v>75</v>
      </c>
      <c r="GU547">
        <v>20</v>
      </c>
      <c r="GV547">
        <v>2</v>
      </c>
      <c r="GW547">
        <v>3</v>
      </c>
      <c r="GX547">
        <v>0</v>
      </c>
      <c r="GY547">
        <v>0</v>
      </c>
      <c r="GZ547">
        <v>0</v>
      </c>
      <c r="HA547">
        <v>2</v>
      </c>
      <c r="HB547">
        <v>0</v>
      </c>
      <c r="HC547">
        <v>1</v>
      </c>
      <c r="HD547">
        <v>0</v>
      </c>
      <c r="HE547">
        <v>0</v>
      </c>
      <c r="HF547">
        <v>0</v>
      </c>
      <c r="HG547">
        <v>0</v>
      </c>
      <c r="HH547">
        <v>44</v>
      </c>
      <c r="HI547">
        <v>1</v>
      </c>
      <c r="HJ547">
        <v>0</v>
      </c>
      <c r="HK547">
        <v>0</v>
      </c>
      <c r="HL547">
        <v>0</v>
      </c>
      <c r="HM547">
        <v>0</v>
      </c>
      <c r="HN547">
        <v>1</v>
      </c>
      <c r="HO547">
        <v>0</v>
      </c>
      <c r="HP547">
        <v>0</v>
      </c>
      <c r="HQ547">
        <v>1</v>
      </c>
      <c r="HR547">
        <v>0</v>
      </c>
      <c r="HS547">
        <v>75</v>
      </c>
      <c r="HT547">
        <v>4</v>
      </c>
      <c r="HU547">
        <v>2</v>
      </c>
      <c r="HV547">
        <v>0</v>
      </c>
      <c r="HW547">
        <v>0</v>
      </c>
      <c r="HX547">
        <v>0</v>
      </c>
      <c r="HY547">
        <v>0</v>
      </c>
      <c r="HZ547">
        <v>0</v>
      </c>
      <c r="IA547">
        <v>2</v>
      </c>
      <c r="IB547">
        <v>0</v>
      </c>
      <c r="IC547">
        <v>0</v>
      </c>
      <c r="ID547">
        <v>0</v>
      </c>
      <c r="IE547">
        <v>0</v>
      </c>
      <c r="IF547">
        <v>0</v>
      </c>
      <c r="IG547">
        <v>0</v>
      </c>
      <c r="IH547">
        <v>4</v>
      </c>
    </row>
    <row r="548" spans="1:242">
      <c r="A548" t="s">
        <v>317</v>
      </c>
      <c r="B548" t="s">
        <v>298</v>
      </c>
      <c r="C548" t="str">
        <f>"081201"</f>
        <v>081201</v>
      </c>
      <c r="D548" t="s">
        <v>316</v>
      </c>
      <c r="E548">
        <v>3</v>
      </c>
      <c r="F548">
        <v>514</v>
      </c>
      <c r="G548">
        <v>390</v>
      </c>
      <c r="H548">
        <v>165</v>
      </c>
      <c r="I548">
        <v>225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225</v>
      </c>
      <c r="T548">
        <v>0</v>
      </c>
      <c r="U548">
        <v>0</v>
      </c>
      <c r="V548">
        <v>225</v>
      </c>
      <c r="W548">
        <v>3</v>
      </c>
      <c r="X548">
        <v>1</v>
      </c>
      <c r="Y548">
        <v>2</v>
      </c>
      <c r="Z548">
        <v>0</v>
      </c>
      <c r="AA548">
        <v>222</v>
      </c>
      <c r="AB548">
        <v>88</v>
      </c>
      <c r="AC548">
        <v>62</v>
      </c>
      <c r="AD548">
        <v>7</v>
      </c>
      <c r="AE548">
        <v>3</v>
      </c>
      <c r="AF548">
        <v>6</v>
      </c>
      <c r="AG548">
        <v>2</v>
      </c>
      <c r="AH548">
        <v>0</v>
      </c>
      <c r="AI548">
        <v>1</v>
      </c>
      <c r="AJ548">
        <v>0</v>
      </c>
      <c r="AK548">
        <v>0</v>
      </c>
      <c r="AL548">
        <v>0</v>
      </c>
      <c r="AM548">
        <v>2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2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2</v>
      </c>
      <c r="BA548">
        <v>88</v>
      </c>
      <c r="BB548">
        <v>48</v>
      </c>
      <c r="BC548">
        <v>9</v>
      </c>
      <c r="BD548">
        <v>2</v>
      </c>
      <c r="BE548">
        <v>0</v>
      </c>
      <c r="BF548">
        <v>2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1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1</v>
      </c>
      <c r="BT548">
        <v>29</v>
      </c>
      <c r="BU548">
        <v>1</v>
      </c>
      <c r="BV548">
        <v>0</v>
      </c>
      <c r="BW548">
        <v>0</v>
      </c>
      <c r="BX548">
        <v>0</v>
      </c>
      <c r="BY548">
        <v>0</v>
      </c>
      <c r="BZ548">
        <v>3</v>
      </c>
      <c r="CA548">
        <v>48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9</v>
      </c>
      <c r="CU548">
        <v>1</v>
      </c>
      <c r="CV548">
        <v>0</v>
      </c>
      <c r="CW548">
        <v>1</v>
      </c>
      <c r="CX548">
        <v>0</v>
      </c>
      <c r="CY548">
        <v>0</v>
      </c>
      <c r="CZ548">
        <v>0</v>
      </c>
      <c r="DA548">
        <v>3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4</v>
      </c>
      <c r="DS548">
        <v>9</v>
      </c>
      <c r="DT548">
        <v>19</v>
      </c>
      <c r="DU548">
        <v>5</v>
      </c>
      <c r="DV548">
        <v>1</v>
      </c>
      <c r="DW548">
        <v>0</v>
      </c>
      <c r="DX548">
        <v>0</v>
      </c>
      <c r="DY548">
        <v>5</v>
      </c>
      <c r="DZ548">
        <v>1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7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19</v>
      </c>
      <c r="ET548">
        <v>28</v>
      </c>
      <c r="EU548">
        <v>10</v>
      </c>
      <c r="EV548">
        <v>2</v>
      </c>
      <c r="EW548">
        <v>1</v>
      </c>
      <c r="EX548">
        <v>0</v>
      </c>
      <c r="EY548">
        <v>3</v>
      </c>
      <c r="EZ548">
        <v>0</v>
      </c>
      <c r="FA548">
        <v>1</v>
      </c>
      <c r="FB548">
        <v>0</v>
      </c>
      <c r="FC548">
        <v>0</v>
      </c>
      <c r="FD548">
        <v>3</v>
      </c>
      <c r="FE548">
        <v>0</v>
      </c>
      <c r="FF548">
        <v>1</v>
      </c>
      <c r="FG548">
        <v>0</v>
      </c>
      <c r="FH548">
        <v>0</v>
      </c>
      <c r="FI548">
        <v>0</v>
      </c>
      <c r="FJ548">
        <v>3</v>
      </c>
      <c r="FK548">
        <v>1</v>
      </c>
      <c r="FL548">
        <v>0</v>
      </c>
      <c r="FM548">
        <v>0</v>
      </c>
      <c r="FN548">
        <v>0</v>
      </c>
      <c r="FO548">
        <v>0</v>
      </c>
      <c r="FP548">
        <v>0</v>
      </c>
      <c r="FQ548">
        <v>1</v>
      </c>
      <c r="FR548">
        <v>2</v>
      </c>
      <c r="FS548">
        <v>28</v>
      </c>
      <c r="FT548">
        <v>15</v>
      </c>
      <c r="FU548">
        <v>8</v>
      </c>
      <c r="FV548">
        <v>0</v>
      </c>
      <c r="FW548">
        <v>1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1</v>
      </c>
      <c r="GD548">
        <v>0</v>
      </c>
      <c r="GE548">
        <v>1</v>
      </c>
      <c r="GF548">
        <v>0</v>
      </c>
      <c r="GG548">
        <v>0</v>
      </c>
      <c r="GH548">
        <v>0</v>
      </c>
      <c r="GI548">
        <v>0</v>
      </c>
      <c r="GJ548">
        <v>0</v>
      </c>
      <c r="GK548">
        <v>0</v>
      </c>
      <c r="GL548">
        <v>0</v>
      </c>
      <c r="GM548">
        <v>0</v>
      </c>
      <c r="GN548">
        <v>0</v>
      </c>
      <c r="GO548">
        <v>1</v>
      </c>
      <c r="GP548">
        <v>0</v>
      </c>
      <c r="GQ548">
        <v>0</v>
      </c>
      <c r="GR548">
        <v>3</v>
      </c>
      <c r="GS548">
        <v>15</v>
      </c>
      <c r="GT548">
        <v>15</v>
      </c>
      <c r="GU548">
        <v>4</v>
      </c>
      <c r="GV548">
        <v>0</v>
      </c>
      <c r="GW548">
        <v>0</v>
      </c>
      <c r="GX548">
        <v>0</v>
      </c>
      <c r="GY548">
        <v>0</v>
      </c>
      <c r="GZ548">
        <v>0</v>
      </c>
      <c r="HA548">
        <v>0</v>
      </c>
      <c r="HB548">
        <v>0</v>
      </c>
      <c r="HC548">
        <v>0</v>
      </c>
      <c r="HD548">
        <v>0</v>
      </c>
      <c r="HE548">
        <v>0</v>
      </c>
      <c r="HF548">
        <v>0</v>
      </c>
      <c r="HG548">
        <v>0</v>
      </c>
      <c r="HH548">
        <v>11</v>
      </c>
      <c r="HI548">
        <v>0</v>
      </c>
      <c r="HJ548">
        <v>0</v>
      </c>
      <c r="HK548">
        <v>0</v>
      </c>
      <c r="HL548">
        <v>0</v>
      </c>
      <c r="HM548">
        <v>0</v>
      </c>
      <c r="HN548">
        <v>0</v>
      </c>
      <c r="HO548">
        <v>0</v>
      </c>
      <c r="HP548">
        <v>0</v>
      </c>
      <c r="HQ548">
        <v>0</v>
      </c>
      <c r="HR548">
        <v>0</v>
      </c>
      <c r="HS548">
        <v>15</v>
      </c>
      <c r="HT548">
        <v>0</v>
      </c>
      <c r="HU548">
        <v>0</v>
      </c>
      <c r="HV548">
        <v>0</v>
      </c>
      <c r="HW548">
        <v>0</v>
      </c>
      <c r="HX548">
        <v>0</v>
      </c>
      <c r="HY548">
        <v>0</v>
      </c>
      <c r="HZ548">
        <v>0</v>
      </c>
      <c r="IA548">
        <v>0</v>
      </c>
      <c r="IB548">
        <v>0</v>
      </c>
      <c r="IC548">
        <v>0</v>
      </c>
      <c r="ID548">
        <v>0</v>
      </c>
      <c r="IE548">
        <v>0</v>
      </c>
      <c r="IF548">
        <v>0</v>
      </c>
      <c r="IG548">
        <v>0</v>
      </c>
      <c r="IH548">
        <v>0</v>
      </c>
    </row>
    <row r="549" spans="1:242">
      <c r="A549" t="s">
        <v>315</v>
      </c>
      <c r="B549" t="s">
        <v>298</v>
      </c>
      <c r="C549" t="str">
        <f>"081201"</f>
        <v>081201</v>
      </c>
      <c r="D549" t="s">
        <v>314</v>
      </c>
      <c r="E549">
        <v>4</v>
      </c>
      <c r="F549">
        <v>1185</v>
      </c>
      <c r="G549">
        <v>900</v>
      </c>
      <c r="H549">
        <v>573</v>
      </c>
      <c r="I549">
        <v>327</v>
      </c>
      <c r="J549">
        <v>0</v>
      </c>
      <c r="K549">
        <v>3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327</v>
      </c>
      <c r="T549">
        <v>0</v>
      </c>
      <c r="U549">
        <v>0</v>
      </c>
      <c r="V549">
        <v>327</v>
      </c>
      <c r="W549">
        <v>30</v>
      </c>
      <c r="X549">
        <v>25</v>
      </c>
      <c r="Y549">
        <v>5</v>
      </c>
      <c r="Z549">
        <v>0</v>
      </c>
      <c r="AA549">
        <v>297</v>
      </c>
      <c r="AB549">
        <v>97</v>
      </c>
      <c r="AC549">
        <v>55</v>
      </c>
      <c r="AD549">
        <v>12</v>
      </c>
      <c r="AE549">
        <v>9</v>
      </c>
      <c r="AF549">
        <v>1</v>
      </c>
      <c r="AG549">
        <v>2</v>
      </c>
      <c r="AH549">
        <v>4</v>
      </c>
      <c r="AI549">
        <v>0</v>
      </c>
      <c r="AJ549">
        <v>0</v>
      </c>
      <c r="AK549">
        <v>0</v>
      </c>
      <c r="AL549">
        <v>2</v>
      </c>
      <c r="AM549">
        <v>0</v>
      </c>
      <c r="AN549">
        <v>3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3</v>
      </c>
      <c r="AU549">
        <v>0</v>
      </c>
      <c r="AV549">
        <v>1</v>
      </c>
      <c r="AW549">
        <v>1</v>
      </c>
      <c r="AX549">
        <v>2</v>
      </c>
      <c r="AY549">
        <v>0</v>
      </c>
      <c r="AZ549">
        <v>1</v>
      </c>
      <c r="BA549">
        <v>97</v>
      </c>
      <c r="BB549">
        <v>74</v>
      </c>
      <c r="BC549">
        <v>14</v>
      </c>
      <c r="BD549">
        <v>5</v>
      </c>
      <c r="BE549">
        <v>0</v>
      </c>
      <c r="BF549">
        <v>1</v>
      </c>
      <c r="BG549">
        <v>0</v>
      </c>
      <c r="BH549">
        <v>0</v>
      </c>
      <c r="BI549">
        <v>0</v>
      </c>
      <c r="BJ549">
        <v>1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2</v>
      </c>
      <c r="BT549">
        <v>43</v>
      </c>
      <c r="BU549">
        <v>0</v>
      </c>
      <c r="BV549">
        <v>1</v>
      </c>
      <c r="BW549">
        <v>0</v>
      </c>
      <c r="BX549">
        <v>0</v>
      </c>
      <c r="BY549">
        <v>0</v>
      </c>
      <c r="BZ549">
        <v>7</v>
      </c>
      <c r="CA549">
        <v>74</v>
      </c>
      <c r="CB549">
        <v>11</v>
      </c>
      <c r="CC549">
        <v>7</v>
      </c>
      <c r="CD549">
        <v>0</v>
      </c>
      <c r="CE549">
        <v>1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3</v>
      </c>
      <c r="CS549">
        <v>11</v>
      </c>
      <c r="CT549">
        <v>9</v>
      </c>
      <c r="CU549">
        <v>3</v>
      </c>
      <c r="CV549">
        <v>1</v>
      </c>
      <c r="CW549">
        <v>0</v>
      </c>
      <c r="CX549">
        <v>0</v>
      </c>
      <c r="CY549">
        <v>1</v>
      </c>
      <c r="CZ549">
        <v>1</v>
      </c>
      <c r="DA549">
        <v>2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1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9</v>
      </c>
      <c r="DT549">
        <v>25</v>
      </c>
      <c r="DU549">
        <v>14</v>
      </c>
      <c r="DV549">
        <v>3</v>
      </c>
      <c r="DW549">
        <v>0</v>
      </c>
      <c r="DX549">
        <v>0</v>
      </c>
      <c r="DY549">
        <v>0</v>
      </c>
      <c r="DZ549">
        <v>1</v>
      </c>
      <c r="EA549">
        <v>0</v>
      </c>
      <c r="EB549">
        <v>1</v>
      </c>
      <c r="EC549">
        <v>0</v>
      </c>
      <c r="ED549">
        <v>0</v>
      </c>
      <c r="EE549">
        <v>0</v>
      </c>
      <c r="EF549">
        <v>1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5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25</v>
      </c>
      <c r="ET549">
        <v>17</v>
      </c>
      <c r="EU549">
        <v>7</v>
      </c>
      <c r="EV549">
        <v>1</v>
      </c>
      <c r="EW549">
        <v>0</v>
      </c>
      <c r="EX549">
        <v>0</v>
      </c>
      <c r="EY549">
        <v>1</v>
      </c>
      <c r="EZ549">
        <v>0</v>
      </c>
      <c r="FA549">
        <v>1</v>
      </c>
      <c r="FB549">
        <v>0</v>
      </c>
      <c r="FC549">
        <v>0</v>
      </c>
      <c r="FD549">
        <v>1</v>
      </c>
      <c r="FE549">
        <v>0</v>
      </c>
      <c r="FF549">
        <v>1</v>
      </c>
      <c r="FG549">
        <v>0</v>
      </c>
      <c r="FH549">
        <v>0</v>
      </c>
      <c r="FI549">
        <v>1</v>
      </c>
      <c r="FJ549">
        <v>3</v>
      </c>
      <c r="FK549">
        <v>0</v>
      </c>
      <c r="FL549">
        <v>0</v>
      </c>
      <c r="FM549">
        <v>0</v>
      </c>
      <c r="FN549">
        <v>0</v>
      </c>
      <c r="FO549">
        <v>0</v>
      </c>
      <c r="FP549">
        <v>1</v>
      </c>
      <c r="FQ549">
        <v>0</v>
      </c>
      <c r="FR549">
        <v>0</v>
      </c>
      <c r="FS549">
        <v>17</v>
      </c>
      <c r="FT549">
        <v>35</v>
      </c>
      <c r="FU549">
        <v>13</v>
      </c>
      <c r="FV549">
        <v>0</v>
      </c>
      <c r="FW549">
        <v>2</v>
      </c>
      <c r="FX549">
        <v>1</v>
      </c>
      <c r="FY549">
        <v>2</v>
      </c>
      <c r="FZ549">
        <v>1</v>
      </c>
      <c r="GA549">
        <v>3</v>
      </c>
      <c r="GB549">
        <v>3</v>
      </c>
      <c r="GC549">
        <v>2</v>
      </c>
      <c r="GD549">
        <v>2</v>
      </c>
      <c r="GE549">
        <v>3</v>
      </c>
      <c r="GF549">
        <v>1</v>
      </c>
      <c r="GG549">
        <v>1</v>
      </c>
      <c r="GH549">
        <v>0</v>
      </c>
      <c r="GI549">
        <v>0</v>
      </c>
      <c r="GJ549">
        <v>0</v>
      </c>
      <c r="GK549">
        <v>0</v>
      </c>
      <c r="GL549">
        <v>0</v>
      </c>
      <c r="GM549">
        <v>0</v>
      </c>
      <c r="GN549">
        <v>0</v>
      </c>
      <c r="GO549">
        <v>0</v>
      </c>
      <c r="GP549">
        <v>0</v>
      </c>
      <c r="GQ549">
        <v>0</v>
      </c>
      <c r="GR549">
        <v>1</v>
      </c>
      <c r="GS549">
        <v>35</v>
      </c>
      <c r="GT549">
        <v>28</v>
      </c>
      <c r="GU549">
        <v>7</v>
      </c>
      <c r="GV549">
        <v>0</v>
      </c>
      <c r="GW549">
        <v>0</v>
      </c>
      <c r="GX549">
        <v>0</v>
      </c>
      <c r="GY549">
        <v>0</v>
      </c>
      <c r="GZ549">
        <v>0</v>
      </c>
      <c r="HA549">
        <v>1</v>
      </c>
      <c r="HB549">
        <v>0</v>
      </c>
      <c r="HC549">
        <v>0</v>
      </c>
      <c r="HD549">
        <v>0</v>
      </c>
      <c r="HE549">
        <v>0</v>
      </c>
      <c r="HF549">
        <v>0</v>
      </c>
      <c r="HG549">
        <v>1</v>
      </c>
      <c r="HH549">
        <v>19</v>
      </c>
      <c r="HI549">
        <v>0</v>
      </c>
      <c r="HJ549">
        <v>0</v>
      </c>
      <c r="HK549">
        <v>0</v>
      </c>
      <c r="HL549">
        <v>0</v>
      </c>
      <c r="HM549">
        <v>0</v>
      </c>
      <c r="HN549">
        <v>0</v>
      </c>
      <c r="HO549">
        <v>0</v>
      </c>
      <c r="HP549">
        <v>0</v>
      </c>
      <c r="HQ549">
        <v>0</v>
      </c>
      <c r="HR549">
        <v>0</v>
      </c>
      <c r="HS549">
        <v>28</v>
      </c>
      <c r="HT549">
        <v>1</v>
      </c>
      <c r="HU549">
        <v>0</v>
      </c>
      <c r="HV549">
        <v>0</v>
      </c>
      <c r="HW549">
        <v>0</v>
      </c>
      <c r="HX549">
        <v>0</v>
      </c>
      <c r="HY549">
        <v>0</v>
      </c>
      <c r="HZ549">
        <v>0</v>
      </c>
      <c r="IA549">
        <v>0</v>
      </c>
      <c r="IB549">
        <v>0</v>
      </c>
      <c r="IC549">
        <v>0</v>
      </c>
      <c r="ID549">
        <v>0</v>
      </c>
      <c r="IE549">
        <v>1</v>
      </c>
      <c r="IF549">
        <v>0</v>
      </c>
      <c r="IG549">
        <v>0</v>
      </c>
      <c r="IH549">
        <v>1</v>
      </c>
    </row>
    <row r="550" spans="1:242">
      <c r="A550" t="s">
        <v>313</v>
      </c>
      <c r="B550" t="s">
        <v>298</v>
      </c>
      <c r="C550" t="str">
        <f>"081201"</f>
        <v>081201</v>
      </c>
      <c r="D550" t="s">
        <v>312</v>
      </c>
      <c r="E550">
        <v>5</v>
      </c>
      <c r="F550">
        <v>562</v>
      </c>
      <c r="G550">
        <v>430</v>
      </c>
      <c r="H550">
        <v>223</v>
      </c>
      <c r="I550">
        <v>207</v>
      </c>
      <c r="J550">
        <v>0</v>
      </c>
      <c r="K550">
        <v>0</v>
      </c>
      <c r="L550">
        <v>2</v>
      </c>
      <c r="M550">
        <v>2</v>
      </c>
      <c r="N550">
        <v>0</v>
      </c>
      <c r="O550">
        <v>0</v>
      </c>
      <c r="P550">
        <v>0</v>
      </c>
      <c r="Q550">
        <v>0</v>
      </c>
      <c r="R550">
        <v>2</v>
      </c>
      <c r="S550">
        <v>209</v>
      </c>
      <c r="T550">
        <v>2</v>
      </c>
      <c r="U550">
        <v>0</v>
      </c>
      <c r="V550">
        <v>209</v>
      </c>
      <c r="W550">
        <v>9</v>
      </c>
      <c r="X550">
        <v>8</v>
      </c>
      <c r="Y550">
        <v>1</v>
      </c>
      <c r="Z550">
        <v>0</v>
      </c>
      <c r="AA550">
        <v>200</v>
      </c>
      <c r="AB550">
        <v>63</v>
      </c>
      <c r="AC550">
        <v>28</v>
      </c>
      <c r="AD550">
        <v>12</v>
      </c>
      <c r="AE550">
        <v>2</v>
      </c>
      <c r="AF550">
        <v>1</v>
      </c>
      <c r="AG550">
        <v>2</v>
      </c>
      <c r="AH550">
        <v>1</v>
      </c>
      <c r="AI550">
        <v>4</v>
      </c>
      <c r="AJ550">
        <v>2</v>
      </c>
      <c r="AK550">
        <v>0</v>
      </c>
      <c r="AL550">
        <v>0</v>
      </c>
      <c r="AM550">
        <v>0</v>
      </c>
      <c r="AN550">
        <v>1</v>
      </c>
      <c r="AO550">
        <v>2</v>
      </c>
      <c r="AP550">
        <v>0</v>
      </c>
      <c r="AQ550">
        <v>0</v>
      </c>
      <c r="AR550">
        <v>1</v>
      </c>
      <c r="AS550">
        <v>1</v>
      </c>
      <c r="AT550">
        <v>0</v>
      </c>
      <c r="AU550">
        <v>0</v>
      </c>
      <c r="AV550">
        <v>2</v>
      </c>
      <c r="AW550">
        <v>0</v>
      </c>
      <c r="AX550">
        <v>2</v>
      </c>
      <c r="AY550">
        <v>0</v>
      </c>
      <c r="AZ550">
        <v>2</v>
      </c>
      <c r="BA550">
        <v>63</v>
      </c>
      <c r="BB550">
        <v>43</v>
      </c>
      <c r="BC550">
        <v>10</v>
      </c>
      <c r="BD550">
        <v>2</v>
      </c>
      <c r="BE550">
        <v>1</v>
      </c>
      <c r="BF550">
        <v>0</v>
      </c>
      <c r="BG550">
        <v>0</v>
      </c>
      <c r="BH550">
        <v>0</v>
      </c>
      <c r="BI550">
        <v>0</v>
      </c>
      <c r="BJ550">
        <v>1</v>
      </c>
      <c r="BK550">
        <v>0</v>
      </c>
      <c r="BL550">
        <v>0</v>
      </c>
      <c r="BM550">
        <v>0</v>
      </c>
      <c r="BN550">
        <v>1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21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7</v>
      </c>
      <c r="CA550">
        <v>43</v>
      </c>
      <c r="CB550">
        <v>5</v>
      </c>
      <c r="CC550">
        <v>2</v>
      </c>
      <c r="CD550">
        <v>0</v>
      </c>
      <c r="CE550">
        <v>0</v>
      </c>
      <c r="CF550">
        <v>0</v>
      </c>
      <c r="CG550">
        <v>0</v>
      </c>
      <c r="CH550">
        <v>1</v>
      </c>
      <c r="CI550">
        <v>1</v>
      </c>
      <c r="CJ550">
        <v>0</v>
      </c>
      <c r="CK550">
        <v>1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5</v>
      </c>
      <c r="CT550">
        <v>18</v>
      </c>
      <c r="CU550">
        <v>12</v>
      </c>
      <c r="CV550">
        <v>0</v>
      </c>
      <c r="CW550">
        <v>0</v>
      </c>
      <c r="CX550">
        <v>0</v>
      </c>
      <c r="CY550">
        <v>0</v>
      </c>
      <c r="CZ550">
        <v>1</v>
      </c>
      <c r="DA550">
        <v>0</v>
      </c>
      <c r="DB550">
        <v>0</v>
      </c>
      <c r="DC550">
        <v>0</v>
      </c>
      <c r="DD550">
        <v>1</v>
      </c>
      <c r="DE550">
        <v>1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1</v>
      </c>
      <c r="DL550">
        <v>0</v>
      </c>
      <c r="DM550">
        <v>0</v>
      </c>
      <c r="DN550">
        <v>0</v>
      </c>
      <c r="DO550">
        <v>0</v>
      </c>
      <c r="DP550">
        <v>1</v>
      </c>
      <c r="DQ550">
        <v>1</v>
      </c>
      <c r="DR550">
        <v>0</v>
      </c>
      <c r="DS550">
        <v>18</v>
      </c>
      <c r="DT550">
        <v>20</v>
      </c>
      <c r="DU550">
        <v>2</v>
      </c>
      <c r="DV550">
        <v>7</v>
      </c>
      <c r="DW550">
        <v>0</v>
      </c>
      <c r="DX550">
        <v>0</v>
      </c>
      <c r="DY550">
        <v>8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1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2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20</v>
      </c>
      <c r="ET550">
        <v>13</v>
      </c>
      <c r="EU550">
        <v>7</v>
      </c>
      <c r="EV550">
        <v>0</v>
      </c>
      <c r="EW550">
        <v>1</v>
      </c>
      <c r="EX550">
        <v>0</v>
      </c>
      <c r="EY550">
        <v>1</v>
      </c>
      <c r="EZ550">
        <v>0</v>
      </c>
      <c r="FA550">
        <v>0</v>
      </c>
      <c r="FB550">
        <v>0</v>
      </c>
      <c r="FC550">
        <v>1</v>
      </c>
      <c r="FD550">
        <v>1</v>
      </c>
      <c r="FE550">
        <v>0</v>
      </c>
      <c r="FF550">
        <v>0</v>
      </c>
      <c r="FG550">
        <v>0</v>
      </c>
      <c r="FH550">
        <v>0</v>
      </c>
      <c r="FI550">
        <v>1</v>
      </c>
      <c r="FJ550">
        <v>1</v>
      </c>
      <c r="FK550">
        <v>0</v>
      </c>
      <c r="FL550">
        <v>0</v>
      </c>
      <c r="FM550">
        <v>0</v>
      </c>
      <c r="FN550">
        <v>0</v>
      </c>
      <c r="FO550">
        <v>0</v>
      </c>
      <c r="FP550">
        <v>0</v>
      </c>
      <c r="FQ550">
        <v>0</v>
      </c>
      <c r="FR550">
        <v>0</v>
      </c>
      <c r="FS550">
        <v>13</v>
      </c>
      <c r="FT550">
        <v>25</v>
      </c>
      <c r="FU550">
        <v>7</v>
      </c>
      <c r="FV550">
        <v>1</v>
      </c>
      <c r="FW550">
        <v>2</v>
      </c>
      <c r="FX550">
        <v>0</v>
      </c>
      <c r="FY550">
        <v>1</v>
      </c>
      <c r="FZ550">
        <v>3</v>
      </c>
      <c r="GA550">
        <v>2</v>
      </c>
      <c r="GB550">
        <v>1</v>
      </c>
      <c r="GC550">
        <v>0</v>
      </c>
      <c r="GD550">
        <v>0</v>
      </c>
      <c r="GE550">
        <v>2</v>
      </c>
      <c r="GF550">
        <v>0</v>
      </c>
      <c r="GG550">
        <v>0</v>
      </c>
      <c r="GH550">
        <v>0</v>
      </c>
      <c r="GI550">
        <v>3</v>
      </c>
      <c r="GJ550">
        <v>0</v>
      </c>
      <c r="GK550">
        <v>0</v>
      </c>
      <c r="GL550">
        <v>0</v>
      </c>
      <c r="GM550">
        <v>1</v>
      </c>
      <c r="GN550">
        <v>0</v>
      </c>
      <c r="GO550">
        <v>0</v>
      </c>
      <c r="GP550">
        <v>0</v>
      </c>
      <c r="GQ550">
        <v>2</v>
      </c>
      <c r="GR550">
        <v>0</v>
      </c>
      <c r="GS550">
        <v>25</v>
      </c>
      <c r="GT550">
        <v>11</v>
      </c>
      <c r="GU550">
        <v>5</v>
      </c>
      <c r="GV550">
        <v>0</v>
      </c>
      <c r="GW550">
        <v>0</v>
      </c>
      <c r="GX550">
        <v>0</v>
      </c>
      <c r="GY550">
        <v>0</v>
      </c>
      <c r="GZ550">
        <v>1</v>
      </c>
      <c r="HA550">
        <v>0</v>
      </c>
      <c r="HB550">
        <v>0</v>
      </c>
      <c r="HC550">
        <v>0</v>
      </c>
      <c r="HD550">
        <v>0</v>
      </c>
      <c r="HE550">
        <v>0</v>
      </c>
      <c r="HF550">
        <v>0</v>
      </c>
      <c r="HG550">
        <v>0</v>
      </c>
      <c r="HH550">
        <v>3</v>
      </c>
      <c r="HI550">
        <v>2</v>
      </c>
      <c r="HJ550">
        <v>0</v>
      </c>
      <c r="HK550">
        <v>0</v>
      </c>
      <c r="HL550">
        <v>0</v>
      </c>
      <c r="HM550">
        <v>0</v>
      </c>
      <c r="HN550">
        <v>0</v>
      </c>
      <c r="HO550">
        <v>0</v>
      </c>
      <c r="HP550">
        <v>0</v>
      </c>
      <c r="HQ550">
        <v>0</v>
      </c>
      <c r="HR550">
        <v>0</v>
      </c>
      <c r="HS550">
        <v>11</v>
      </c>
      <c r="HT550">
        <v>2</v>
      </c>
      <c r="HU550">
        <v>1</v>
      </c>
      <c r="HV550">
        <v>0</v>
      </c>
      <c r="HW550">
        <v>0</v>
      </c>
      <c r="HX550">
        <v>0</v>
      </c>
      <c r="HY550">
        <v>0</v>
      </c>
      <c r="HZ550">
        <v>0</v>
      </c>
      <c r="IA550">
        <v>0</v>
      </c>
      <c r="IB550">
        <v>0</v>
      </c>
      <c r="IC550">
        <v>0</v>
      </c>
      <c r="ID550">
        <v>0</v>
      </c>
      <c r="IE550">
        <v>0</v>
      </c>
      <c r="IF550">
        <v>0</v>
      </c>
      <c r="IG550">
        <v>1</v>
      </c>
      <c r="IH550">
        <v>2</v>
      </c>
    </row>
    <row r="551" spans="1:242">
      <c r="A551" t="s">
        <v>311</v>
      </c>
      <c r="B551" t="s">
        <v>298</v>
      </c>
      <c r="C551" t="str">
        <f>"081201"</f>
        <v>081201</v>
      </c>
      <c r="D551" t="s">
        <v>310</v>
      </c>
      <c r="E551">
        <v>6</v>
      </c>
      <c r="F551">
        <v>795</v>
      </c>
      <c r="G551">
        <v>601</v>
      </c>
      <c r="H551">
        <v>297</v>
      </c>
      <c r="I551">
        <v>304</v>
      </c>
      <c r="J551">
        <v>0</v>
      </c>
      <c r="K551">
        <v>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304</v>
      </c>
      <c r="T551">
        <v>0</v>
      </c>
      <c r="U551">
        <v>0</v>
      </c>
      <c r="V551">
        <v>304</v>
      </c>
      <c r="W551">
        <v>13</v>
      </c>
      <c r="X551">
        <v>11</v>
      </c>
      <c r="Y551">
        <v>2</v>
      </c>
      <c r="Z551">
        <v>0</v>
      </c>
      <c r="AA551">
        <v>291</v>
      </c>
      <c r="AB551">
        <v>82</v>
      </c>
      <c r="AC551">
        <v>47</v>
      </c>
      <c r="AD551">
        <v>11</v>
      </c>
      <c r="AE551">
        <v>7</v>
      </c>
      <c r="AF551">
        <v>8</v>
      </c>
      <c r="AG551">
        <v>2</v>
      </c>
      <c r="AH551">
        <v>2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1</v>
      </c>
      <c r="AP551">
        <v>0</v>
      </c>
      <c r="AQ551">
        <v>0</v>
      </c>
      <c r="AR551">
        <v>0</v>
      </c>
      <c r="AS551">
        <v>1</v>
      </c>
      <c r="AT551">
        <v>0</v>
      </c>
      <c r="AU551">
        <v>1</v>
      </c>
      <c r="AV551">
        <v>0</v>
      </c>
      <c r="AW551">
        <v>0</v>
      </c>
      <c r="AX551">
        <v>0</v>
      </c>
      <c r="AY551">
        <v>0</v>
      </c>
      <c r="AZ551">
        <v>1</v>
      </c>
      <c r="BA551">
        <v>82</v>
      </c>
      <c r="BB551">
        <v>70</v>
      </c>
      <c r="BC551">
        <v>16</v>
      </c>
      <c r="BD551">
        <v>7</v>
      </c>
      <c r="BE551">
        <v>0</v>
      </c>
      <c r="BF551">
        <v>3</v>
      </c>
      <c r="BG551">
        <v>0</v>
      </c>
      <c r="BH551">
        <v>0</v>
      </c>
      <c r="BI551">
        <v>1</v>
      </c>
      <c r="BJ551">
        <v>0</v>
      </c>
      <c r="BK551">
        <v>0</v>
      </c>
      <c r="BL551">
        <v>0</v>
      </c>
      <c r="BM551">
        <v>1</v>
      </c>
      <c r="BN551">
        <v>0</v>
      </c>
      <c r="BO551">
        <v>1</v>
      </c>
      <c r="BP551">
        <v>0</v>
      </c>
      <c r="BQ551">
        <v>0</v>
      </c>
      <c r="BR551">
        <v>0</v>
      </c>
      <c r="BS551">
        <v>0</v>
      </c>
      <c r="BT551">
        <v>33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8</v>
      </c>
      <c r="CA551">
        <v>70</v>
      </c>
      <c r="CB551">
        <v>11</v>
      </c>
      <c r="CC551">
        <v>4</v>
      </c>
      <c r="CD551">
        <v>0</v>
      </c>
      <c r="CE551">
        <v>2</v>
      </c>
      <c r="CF551">
        <v>1</v>
      </c>
      <c r="CG551">
        <v>2</v>
      </c>
      <c r="CH551">
        <v>0</v>
      </c>
      <c r="CI551">
        <v>1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1</v>
      </c>
      <c r="CS551">
        <v>11</v>
      </c>
      <c r="CT551">
        <v>22</v>
      </c>
      <c r="CU551">
        <v>14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3</v>
      </c>
      <c r="DB551">
        <v>0</v>
      </c>
      <c r="DC551">
        <v>0</v>
      </c>
      <c r="DD551">
        <v>1</v>
      </c>
      <c r="DE551">
        <v>2</v>
      </c>
      <c r="DF551">
        <v>1</v>
      </c>
      <c r="DG551">
        <v>0</v>
      </c>
      <c r="DH551">
        <v>1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22</v>
      </c>
      <c r="DT551">
        <v>21</v>
      </c>
      <c r="DU551">
        <v>5</v>
      </c>
      <c r="DV551">
        <v>9</v>
      </c>
      <c r="DW551">
        <v>0</v>
      </c>
      <c r="DX551">
        <v>0</v>
      </c>
      <c r="DY551">
        <v>3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4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21</v>
      </c>
      <c r="ET551">
        <v>29</v>
      </c>
      <c r="EU551">
        <v>19</v>
      </c>
      <c r="EV551">
        <v>2</v>
      </c>
      <c r="EW551">
        <v>0</v>
      </c>
      <c r="EX551">
        <v>0</v>
      </c>
      <c r="EY551">
        <v>0</v>
      </c>
      <c r="EZ551">
        <v>0</v>
      </c>
      <c r="FA551">
        <v>0</v>
      </c>
      <c r="FB551">
        <v>0</v>
      </c>
      <c r="FC551">
        <v>0</v>
      </c>
      <c r="FD551">
        <v>2</v>
      </c>
      <c r="FE551">
        <v>0</v>
      </c>
      <c r="FF551">
        <v>0</v>
      </c>
      <c r="FG551">
        <v>0</v>
      </c>
      <c r="FH551">
        <v>0</v>
      </c>
      <c r="FI551">
        <v>1</v>
      </c>
      <c r="FJ551">
        <v>1</v>
      </c>
      <c r="FK551">
        <v>0</v>
      </c>
      <c r="FL551">
        <v>1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3</v>
      </c>
      <c r="FS551">
        <v>29</v>
      </c>
      <c r="FT551">
        <v>35</v>
      </c>
      <c r="FU551">
        <v>13</v>
      </c>
      <c r="FV551">
        <v>0</v>
      </c>
      <c r="FW551">
        <v>2</v>
      </c>
      <c r="FX551">
        <v>5</v>
      </c>
      <c r="FY551">
        <v>1</v>
      </c>
      <c r="FZ551">
        <v>2</v>
      </c>
      <c r="GA551">
        <v>0</v>
      </c>
      <c r="GB551">
        <v>1</v>
      </c>
      <c r="GC551">
        <v>0</v>
      </c>
      <c r="GD551">
        <v>0</v>
      </c>
      <c r="GE551">
        <v>2</v>
      </c>
      <c r="GF551">
        <v>1</v>
      </c>
      <c r="GG551">
        <v>1</v>
      </c>
      <c r="GH551">
        <v>0</v>
      </c>
      <c r="GI551">
        <v>2</v>
      </c>
      <c r="GJ551">
        <v>0</v>
      </c>
      <c r="GK551">
        <v>0</v>
      </c>
      <c r="GL551">
        <v>0</v>
      </c>
      <c r="GM551">
        <v>0</v>
      </c>
      <c r="GN551">
        <v>1</v>
      </c>
      <c r="GO551">
        <v>1</v>
      </c>
      <c r="GP551">
        <v>0</v>
      </c>
      <c r="GQ551">
        <v>0</v>
      </c>
      <c r="GR551">
        <v>3</v>
      </c>
      <c r="GS551">
        <v>35</v>
      </c>
      <c r="GT551">
        <v>19</v>
      </c>
      <c r="GU551">
        <v>4</v>
      </c>
      <c r="GV551">
        <v>0</v>
      </c>
      <c r="GW551">
        <v>0</v>
      </c>
      <c r="GX551">
        <v>0</v>
      </c>
      <c r="GY551">
        <v>2</v>
      </c>
      <c r="GZ551">
        <v>0</v>
      </c>
      <c r="HA551">
        <v>0</v>
      </c>
      <c r="HB551">
        <v>0</v>
      </c>
      <c r="HC551">
        <v>0</v>
      </c>
      <c r="HD551">
        <v>0</v>
      </c>
      <c r="HE551">
        <v>0</v>
      </c>
      <c r="HF551">
        <v>1</v>
      </c>
      <c r="HG551">
        <v>0</v>
      </c>
      <c r="HH551">
        <v>8</v>
      </c>
      <c r="HI551">
        <v>0</v>
      </c>
      <c r="HJ551">
        <v>0</v>
      </c>
      <c r="HK551">
        <v>0</v>
      </c>
      <c r="HL551">
        <v>0</v>
      </c>
      <c r="HM551">
        <v>0</v>
      </c>
      <c r="HN551">
        <v>0</v>
      </c>
      <c r="HO551">
        <v>2</v>
      </c>
      <c r="HP551">
        <v>0</v>
      </c>
      <c r="HQ551">
        <v>0</v>
      </c>
      <c r="HR551">
        <v>2</v>
      </c>
      <c r="HS551">
        <v>19</v>
      </c>
      <c r="HT551">
        <v>2</v>
      </c>
      <c r="HU551">
        <v>0</v>
      </c>
      <c r="HV551">
        <v>0</v>
      </c>
      <c r="HW551">
        <v>0</v>
      </c>
      <c r="HX551">
        <v>0</v>
      </c>
      <c r="HY551">
        <v>0</v>
      </c>
      <c r="HZ551">
        <v>0</v>
      </c>
      <c r="IA551">
        <v>2</v>
      </c>
      <c r="IB551">
        <v>0</v>
      </c>
      <c r="IC551">
        <v>0</v>
      </c>
      <c r="ID551">
        <v>0</v>
      </c>
      <c r="IE551">
        <v>0</v>
      </c>
      <c r="IF551">
        <v>0</v>
      </c>
      <c r="IG551">
        <v>0</v>
      </c>
      <c r="IH551">
        <v>2</v>
      </c>
    </row>
    <row r="552" spans="1:242">
      <c r="A552" t="s">
        <v>309</v>
      </c>
      <c r="B552" t="s">
        <v>298</v>
      </c>
      <c r="C552" t="str">
        <f>"081201"</f>
        <v>081201</v>
      </c>
      <c r="D552" t="s">
        <v>308</v>
      </c>
      <c r="E552">
        <v>7</v>
      </c>
      <c r="F552">
        <v>747</v>
      </c>
      <c r="G552">
        <v>570</v>
      </c>
      <c r="H552">
        <v>349</v>
      </c>
      <c r="I552">
        <v>221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221</v>
      </c>
      <c r="T552">
        <v>0</v>
      </c>
      <c r="U552">
        <v>0</v>
      </c>
      <c r="V552">
        <v>221</v>
      </c>
      <c r="W552">
        <v>8</v>
      </c>
      <c r="X552">
        <v>3</v>
      </c>
      <c r="Y552">
        <v>5</v>
      </c>
      <c r="Z552">
        <v>0</v>
      </c>
      <c r="AA552">
        <v>213</v>
      </c>
      <c r="AB552">
        <v>70</v>
      </c>
      <c r="AC552">
        <v>38</v>
      </c>
      <c r="AD552">
        <v>9</v>
      </c>
      <c r="AE552">
        <v>8</v>
      </c>
      <c r="AF552">
        <v>1</v>
      </c>
      <c r="AG552">
        <v>2</v>
      </c>
      <c r="AH552">
        <v>1</v>
      </c>
      <c r="AI552">
        <v>2</v>
      </c>
      <c r="AJ552">
        <v>3</v>
      </c>
      <c r="AK552">
        <v>1</v>
      </c>
      <c r="AL552">
        <v>2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1</v>
      </c>
      <c r="AW552">
        <v>1</v>
      </c>
      <c r="AX552">
        <v>0</v>
      </c>
      <c r="AY552">
        <v>0</v>
      </c>
      <c r="AZ552">
        <v>1</v>
      </c>
      <c r="BA552">
        <v>70</v>
      </c>
      <c r="BB552">
        <v>63</v>
      </c>
      <c r="BC552">
        <v>4</v>
      </c>
      <c r="BD552">
        <v>3</v>
      </c>
      <c r="BE552">
        <v>0</v>
      </c>
      <c r="BF552">
        <v>1</v>
      </c>
      <c r="BG552">
        <v>0</v>
      </c>
      <c r="BH552">
        <v>0</v>
      </c>
      <c r="BI552">
        <v>0</v>
      </c>
      <c r="BJ552">
        <v>1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52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2</v>
      </c>
      <c r="CA552">
        <v>63</v>
      </c>
      <c r="CB552">
        <v>11</v>
      </c>
      <c r="CC552">
        <v>3</v>
      </c>
      <c r="CD552">
        <v>0</v>
      </c>
      <c r="CE552">
        <v>0</v>
      </c>
      <c r="CF552">
        <v>3</v>
      </c>
      <c r="CG552">
        <v>0</v>
      </c>
      <c r="CH552">
        <v>1</v>
      </c>
      <c r="CI552">
        <v>0</v>
      </c>
      <c r="CJ552">
        <v>0</v>
      </c>
      <c r="CK552">
        <v>0</v>
      </c>
      <c r="CL552">
        <v>0</v>
      </c>
      <c r="CM552">
        <v>2</v>
      </c>
      <c r="CN552">
        <v>0</v>
      </c>
      <c r="CO552">
        <v>1</v>
      </c>
      <c r="CP552">
        <v>0</v>
      </c>
      <c r="CQ552">
        <v>0</v>
      </c>
      <c r="CR552">
        <v>1</v>
      </c>
      <c r="CS552">
        <v>11</v>
      </c>
      <c r="CT552">
        <v>9</v>
      </c>
      <c r="CU552">
        <v>6</v>
      </c>
      <c r="CV552">
        <v>0</v>
      </c>
      <c r="CW552">
        <v>0</v>
      </c>
      <c r="CX552">
        <v>0</v>
      </c>
      <c r="CY552">
        <v>1</v>
      </c>
      <c r="CZ552">
        <v>0</v>
      </c>
      <c r="DA552">
        <v>1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1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9</v>
      </c>
      <c r="DT552">
        <v>14</v>
      </c>
      <c r="DU552">
        <v>1</v>
      </c>
      <c r="DV552">
        <v>8</v>
      </c>
      <c r="DW552">
        <v>0</v>
      </c>
      <c r="DX552">
        <v>0</v>
      </c>
      <c r="DY552">
        <v>3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1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1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14</v>
      </c>
      <c r="ET552">
        <v>15</v>
      </c>
      <c r="EU552">
        <v>8</v>
      </c>
      <c r="EV552">
        <v>1</v>
      </c>
      <c r="EW552">
        <v>1</v>
      </c>
      <c r="EX552">
        <v>0</v>
      </c>
      <c r="EY552">
        <v>0</v>
      </c>
      <c r="EZ552">
        <v>0</v>
      </c>
      <c r="FA552">
        <v>1</v>
      </c>
      <c r="FB552">
        <v>0</v>
      </c>
      <c r="FC552">
        <v>2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0</v>
      </c>
      <c r="FM552">
        <v>1</v>
      </c>
      <c r="FN552">
        <v>0</v>
      </c>
      <c r="FO552">
        <v>0</v>
      </c>
      <c r="FP552">
        <v>0</v>
      </c>
      <c r="FQ552">
        <v>0</v>
      </c>
      <c r="FR552">
        <v>1</v>
      </c>
      <c r="FS552">
        <v>15</v>
      </c>
      <c r="FT552">
        <v>13</v>
      </c>
      <c r="FU552">
        <v>2</v>
      </c>
      <c r="FV552">
        <v>1</v>
      </c>
      <c r="FW552">
        <v>1</v>
      </c>
      <c r="FX552">
        <v>0</v>
      </c>
      <c r="FY552">
        <v>0</v>
      </c>
      <c r="FZ552">
        <v>1</v>
      </c>
      <c r="GA552">
        <v>1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0</v>
      </c>
      <c r="GI552">
        <v>1</v>
      </c>
      <c r="GJ552">
        <v>0</v>
      </c>
      <c r="GK552">
        <v>1</v>
      </c>
      <c r="GL552">
        <v>0</v>
      </c>
      <c r="GM552">
        <v>0</v>
      </c>
      <c r="GN552">
        <v>0</v>
      </c>
      <c r="GO552">
        <v>2</v>
      </c>
      <c r="GP552">
        <v>1</v>
      </c>
      <c r="GQ552">
        <v>1</v>
      </c>
      <c r="GR552">
        <v>1</v>
      </c>
      <c r="GS552">
        <v>13</v>
      </c>
      <c r="GT552">
        <v>17</v>
      </c>
      <c r="GU552">
        <v>8</v>
      </c>
      <c r="GV552">
        <v>0</v>
      </c>
      <c r="GW552">
        <v>0</v>
      </c>
      <c r="GX552">
        <v>0</v>
      </c>
      <c r="GY552">
        <v>1</v>
      </c>
      <c r="GZ552">
        <v>1</v>
      </c>
      <c r="HA552">
        <v>0</v>
      </c>
      <c r="HB552">
        <v>0</v>
      </c>
      <c r="HC552">
        <v>1</v>
      </c>
      <c r="HD552">
        <v>0</v>
      </c>
      <c r="HE552">
        <v>1</v>
      </c>
      <c r="HF552">
        <v>0</v>
      </c>
      <c r="HG552">
        <v>0</v>
      </c>
      <c r="HH552">
        <v>3</v>
      </c>
      <c r="HI552">
        <v>0</v>
      </c>
      <c r="HJ552">
        <v>0</v>
      </c>
      <c r="HK552">
        <v>0</v>
      </c>
      <c r="HL552">
        <v>0</v>
      </c>
      <c r="HM552">
        <v>0</v>
      </c>
      <c r="HN552">
        <v>0</v>
      </c>
      <c r="HO552">
        <v>0</v>
      </c>
      <c r="HP552">
        <v>0</v>
      </c>
      <c r="HQ552">
        <v>1</v>
      </c>
      <c r="HR552">
        <v>1</v>
      </c>
      <c r="HS552">
        <v>17</v>
      </c>
      <c r="HT552">
        <v>1</v>
      </c>
      <c r="HU552">
        <v>1</v>
      </c>
      <c r="HV552">
        <v>0</v>
      </c>
      <c r="HW552">
        <v>0</v>
      </c>
      <c r="HX552">
        <v>0</v>
      </c>
      <c r="HY552">
        <v>0</v>
      </c>
      <c r="HZ552">
        <v>0</v>
      </c>
      <c r="IA552">
        <v>0</v>
      </c>
      <c r="IB552">
        <v>0</v>
      </c>
      <c r="IC552">
        <v>0</v>
      </c>
      <c r="ID552">
        <v>0</v>
      </c>
      <c r="IE552">
        <v>0</v>
      </c>
      <c r="IF552">
        <v>0</v>
      </c>
      <c r="IG552">
        <v>0</v>
      </c>
      <c r="IH552">
        <v>1</v>
      </c>
    </row>
    <row r="553" spans="1:242">
      <c r="A553" t="s">
        <v>307</v>
      </c>
      <c r="B553" t="s">
        <v>298</v>
      </c>
      <c r="C553" t="str">
        <f>"081201"</f>
        <v>081201</v>
      </c>
      <c r="D553" t="s">
        <v>306</v>
      </c>
      <c r="E553">
        <v>8</v>
      </c>
      <c r="F553">
        <v>510</v>
      </c>
      <c r="G553">
        <v>400</v>
      </c>
      <c r="H553">
        <v>228</v>
      </c>
      <c r="I553">
        <v>172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172</v>
      </c>
      <c r="T553">
        <v>0</v>
      </c>
      <c r="U553">
        <v>0</v>
      </c>
      <c r="V553">
        <v>172</v>
      </c>
      <c r="W553">
        <v>6</v>
      </c>
      <c r="X553">
        <v>6</v>
      </c>
      <c r="Y553">
        <v>0</v>
      </c>
      <c r="Z553">
        <v>0</v>
      </c>
      <c r="AA553">
        <v>166</v>
      </c>
      <c r="AB553">
        <v>52</v>
      </c>
      <c r="AC553">
        <v>37</v>
      </c>
      <c r="AD553">
        <v>8</v>
      </c>
      <c r="AE553">
        <v>1</v>
      </c>
      <c r="AF553">
        <v>0</v>
      </c>
      <c r="AG553">
        <v>0</v>
      </c>
      <c r="AH553">
        <v>0</v>
      </c>
      <c r="AI553">
        <v>5</v>
      </c>
      <c r="AJ553">
        <v>0</v>
      </c>
      <c r="AK553">
        <v>0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52</v>
      </c>
      <c r="BB553">
        <v>53</v>
      </c>
      <c r="BC553">
        <v>7</v>
      </c>
      <c r="BD553">
        <v>2</v>
      </c>
      <c r="BE553">
        <v>4</v>
      </c>
      <c r="BF553">
        <v>0</v>
      </c>
      <c r="BG553">
        <v>1</v>
      </c>
      <c r="BH553">
        <v>0</v>
      </c>
      <c r="BI553">
        <v>0</v>
      </c>
      <c r="BJ553">
        <v>2</v>
      </c>
      <c r="BK553">
        <v>0</v>
      </c>
      <c r="BL553">
        <v>0</v>
      </c>
      <c r="BM553">
        <v>0</v>
      </c>
      <c r="BN553">
        <v>0</v>
      </c>
      <c r="BO553">
        <v>1</v>
      </c>
      <c r="BP553">
        <v>0</v>
      </c>
      <c r="BQ553">
        <v>0</v>
      </c>
      <c r="BR553">
        <v>0</v>
      </c>
      <c r="BS553">
        <v>0</v>
      </c>
      <c r="BT553">
        <v>32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4</v>
      </c>
      <c r="CA553">
        <v>53</v>
      </c>
      <c r="CB553">
        <v>3</v>
      </c>
      <c r="CC553">
        <v>2</v>
      </c>
      <c r="CD553">
        <v>1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3</v>
      </c>
      <c r="CT553">
        <v>9</v>
      </c>
      <c r="CU553">
        <v>3</v>
      </c>
      <c r="CV553">
        <v>0</v>
      </c>
      <c r="CW553">
        <v>1</v>
      </c>
      <c r="CX553">
        <v>0</v>
      </c>
      <c r="CY553">
        <v>0</v>
      </c>
      <c r="CZ553">
        <v>1</v>
      </c>
      <c r="DA553">
        <v>1</v>
      </c>
      <c r="DB553">
        <v>0</v>
      </c>
      <c r="DC553">
        <v>0</v>
      </c>
      <c r="DD553">
        <v>0</v>
      </c>
      <c r="DE553">
        <v>2</v>
      </c>
      <c r="DF553">
        <v>0</v>
      </c>
      <c r="DG553">
        <v>1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9</v>
      </c>
      <c r="DT553">
        <v>10</v>
      </c>
      <c r="DU553">
        <v>1</v>
      </c>
      <c r="DV553">
        <v>4</v>
      </c>
      <c r="DW553">
        <v>0</v>
      </c>
      <c r="DX553">
        <v>0</v>
      </c>
      <c r="DY553">
        <v>3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1</v>
      </c>
      <c r="EL553">
        <v>1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0</v>
      </c>
      <c r="ES553">
        <v>10</v>
      </c>
      <c r="ET553">
        <v>12</v>
      </c>
      <c r="EU553">
        <v>4</v>
      </c>
      <c r="EV553">
        <v>0</v>
      </c>
      <c r="EW553">
        <v>1</v>
      </c>
      <c r="EX553">
        <v>0</v>
      </c>
      <c r="EY553">
        <v>1</v>
      </c>
      <c r="EZ553">
        <v>0</v>
      </c>
      <c r="FA553">
        <v>0</v>
      </c>
      <c r="FB553">
        <v>0</v>
      </c>
      <c r="FC553">
        <v>1</v>
      </c>
      <c r="FD553">
        <v>2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1</v>
      </c>
      <c r="FK553">
        <v>0</v>
      </c>
      <c r="FL553">
        <v>0</v>
      </c>
      <c r="FM553">
        <v>0</v>
      </c>
      <c r="FN553">
        <v>0</v>
      </c>
      <c r="FO553">
        <v>1</v>
      </c>
      <c r="FP553">
        <v>0</v>
      </c>
      <c r="FQ553">
        <v>0</v>
      </c>
      <c r="FR553">
        <v>1</v>
      </c>
      <c r="FS553">
        <v>12</v>
      </c>
      <c r="FT553">
        <v>9</v>
      </c>
      <c r="FU553">
        <v>7</v>
      </c>
      <c r="FV553">
        <v>1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0</v>
      </c>
      <c r="GD553">
        <v>0</v>
      </c>
      <c r="GE553">
        <v>0</v>
      </c>
      <c r="GF553">
        <v>0</v>
      </c>
      <c r="GG553">
        <v>1</v>
      </c>
      <c r="GH553">
        <v>0</v>
      </c>
      <c r="GI553">
        <v>0</v>
      </c>
      <c r="GJ553">
        <v>0</v>
      </c>
      <c r="GK553">
        <v>0</v>
      </c>
      <c r="GL553">
        <v>0</v>
      </c>
      <c r="GM553">
        <v>0</v>
      </c>
      <c r="GN553">
        <v>0</v>
      </c>
      <c r="GO553">
        <v>0</v>
      </c>
      <c r="GP553">
        <v>0</v>
      </c>
      <c r="GQ553">
        <v>0</v>
      </c>
      <c r="GR553">
        <v>0</v>
      </c>
      <c r="GS553">
        <v>9</v>
      </c>
      <c r="GT553">
        <v>16</v>
      </c>
      <c r="GU553">
        <v>3</v>
      </c>
      <c r="GV553">
        <v>0</v>
      </c>
      <c r="GW553">
        <v>1</v>
      </c>
      <c r="GX553">
        <v>0</v>
      </c>
      <c r="GY553">
        <v>1</v>
      </c>
      <c r="GZ553">
        <v>0</v>
      </c>
      <c r="HA553">
        <v>0</v>
      </c>
      <c r="HB553">
        <v>2</v>
      </c>
      <c r="HC553">
        <v>0</v>
      </c>
      <c r="HD553">
        <v>0</v>
      </c>
      <c r="HE553">
        <v>0</v>
      </c>
      <c r="HF553">
        <v>0</v>
      </c>
      <c r="HG553">
        <v>0</v>
      </c>
      <c r="HH553">
        <v>9</v>
      </c>
      <c r="HI553">
        <v>0</v>
      </c>
      <c r="HJ553">
        <v>0</v>
      </c>
      <c r="HK553">
        <v>0</v>
      </c>
      <c r="HL553">
        <v>0</v>
      </c>
      <c r="HM553">
        <v>0</v>
      </c>
      <c r="HN553">
        <v>0</v>
      </c>
      <c r="HO553">
        <v>0</v>
      </c>
      <c r="HP553">
        <v>0</v>
      </c>
      <c r="HQ553">
        <v>0</v>
      </c>
      <c r="HR553">
        <v>0</v>
      </c>
      <c r="HS553">
        <v>16</v>
      </c>
      <c r="HT553">
        <v>2</v>
      </c>
      <c r="HU553">
        <v>0</v>
      </c>
      <c r="HV553">
        <v>0</v>
      </c>
      <c r="HW553">
        <v>0</v>
      </c>
      <c r="HX553">
        <v>0</v>
      </c>
      <c r="HY553">
        <v>0</v>
      </c>
      <c r="HZ553">
        <v>1</v>
      </c>
      <c r="IA553">
        <v>0</v>
      </c>
      <c r="IB553">
        <v>1</v>
      </c>
      <c r="IC553">
        <v>0</v>
      </c>
      <c r="ID553">
        <v>0</v>
      </c>
      <c r="IE553">
        <v>0</v>
      </c>
      <c r="IF553">
        <v>0</v>
      </c>
      <c r="IG553">
        <v>0</v>
      </c>
      <c r="IH553">
        <v>2</v>
      </c>
    </row>
    <row r="554" spans="1:242">
      <c r="A554" t="s">
        <v>305</v>
      </c>
      <c r="B554" t="s">
        <v>298</v>
      </c>
      <c r="C554" t="str">
        <f>"081201"</f>
        <v>081201</v>
      </c>
      <c r="D554" t="s">
        <v>304</v>
      </c>
      <c r="E554">
        <v>9</v>
      </c>
      <c r="F554">
        <v>695</v>
      </c>
      <c r="G554">
        <v>530</v>
      </c>
      <c r="H554">
        <v>241</v>
      </c>
      <c r="I554">
        <v>289</v>
      </c>
      <c r="J554">
        <v>0</v>
      </c>
      <c r="K554">
        <v>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289</v>
      </c>
      <c r="T554">
        <v>0</v>
      </c>
      <c r="U554">
        <v>0</v>
      </c>
      <c r="V554">
        <v>289</v>
      </c>
      <c r="W554">
        <v>16</v>
      </c>
      <c r="X554">
        <v>12</v>
      </c>
      <c r="Y554">
        <v>4</v>
      </c>
      <c r="Z554">
        <v>0</v>
      </c>
      <c r="AA554">
        <v>273</v>
      </c>
      <c r="AB554">
        <v>92</v>
      </c>
      <c r="AC554">
        <v>38</v>
      </c>
      <c r="AD554">
        <v>30</v>
      </c>
      <c r="AE554">
        <v>9</v>
      </c>
      <c r="AF554">
        <v>1</v>
      </c>
      <c r="AG554">
        <v>4</v>
      </c>
      <c r="AH554">
        <v>1</v>
      </c>
      <c r="AI554">
        <v>2</v>
      </c>
      <c r="AJ554">
        <v>0</v>
      </c>
      <c r="AK554">
        <v>0</v>
      </c>
      <c r="AL554">
        <v>1</v>
      </c>
      <c r="AM554">
        <v>1</v>
      </c>
      <c r="AN554">
        <v>0</v>
      </c>
      <c r="AO554">
        <v>1</v>
      </c>
      <c r="AP554">
        <v>0</v>
      </c>
      <c r="AQ554">
        <v>0</v>
      </c>
      <c r="AR554">
        <v>1</v>
      </c>
      <c r="AS554">
        <v>1</v>
      </c>
      <c r="AT554">
        <v>0</v>
      </c>
      <c r="AU554">
        <v>1</v>
      </c>
      <c r="AV554">
        <v>0</v>
      </c>
      <c r="AW554">
        <v>0</v>
      </c>
      <c r="AX554">
        <v>0</v>
      </c>
      <c r="AY554">
        <v>0</v>
      </c>
      <c r="AZ554">
        <v>1</v>
      </c>
      <c r="BA554">
        <v>92</v>
      </c>
      <c r="BB554">
        <v>70</v>
      </c>
      <c r="BC554">
        <v>6</v>
      </c>
      <c r="BD554">
        <v>6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1</v>
      </c>
      <c r="BK554">
        <v>0</v>
      </c>
      <c r="BL554">
        <v>1</v>
      </c>
      <c r="BM554">
        <v>0</v>
      </c>
      <c r="BN554">
        <v>1</v>
      </c>
      <c r="BO554">
        <v>0</v>
      </c>
      <c r="BP554">
        <v>1</v>
      </c>
      <c r="BQ554">
        <v>0</v>
      </c>
      <c r="BR554">
        <v>1</v>
      </c>
      <c r="BS554">
        <v>1</v>
      </c>
      <c r="BT554">
        <v>49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3</v>
      </c>
      <c r="CA554">
        <v>70</v>
      </c>
      <c r="CB554">
        <v>7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2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7</v>
      </c>
      <c r="CT554">
        <v>15</v>
      </c>
      <c r="CU554">
        <v>7</v>
      </c>
      <c r="CV554">
        <v>0</v>
      </c>
      <c r="CW554">
        <v>0</v>
      </c>
      <c r="CX554">
        <v>0</v>
      </c>
      <c r="CY554">
        <v>0</v>
      </c>
      <c r="CZ554">
        <v>1</v>
      </c>
      <c r="DA554">
        <v>1</v>
      </c>
      <c r="DB554">
        <v>0</v>
      </c>
      <c r="DC554">
        <v>0</v>
      </c>
      <c r="DD554">
        <v>0</v>
      </c>
      <c r="DE554">
        <v>0</v>
      </c>
      <c r="DF554">
        <v>1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4</v>
      </c>
      <c r="DN554">
        <v>0</v>
      </c>
      <c r="DO554">
        <v>0</v>
      </c>
      <c r="DP554">
        <v>0</v>
      </c>
      <c r="DQ554">
        <v>0</v>
      </c>
      <c r="DR554">
        <v>1</v>
      </c>
      <c r="DS554">
        <v>15</v>
      </c>
      <c r="DT554">
        <v>24</v>
      </c>
      <c r="DU554">
        <v>6</v>
      </c>
      <c r="DV554">
        <v>5</v>
      </c>
      <c r="DW554">
        <v>0</v>
      </c>
      <c r="DX554">
        <v>0</v>
      </c>
      <c r="DY554">
        <v>12</v>
      </c>
      <c r="DZ554">
        <v>0</v>
      </c>
      <c r="EA554">
        <v>0</v>
      </c>
      <c r="EB554">
        <v>0</v>
      </c>
      <c r="EC554">
        <v>0</v>
      </c>
      <c r="ED554">
        <v>1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24</v>
      </c>
      <c r="ET554">
        <v>17</v>
      </c>
      <c r="EU554">
        <v>9</v>
      </c>
      <c r="EV554">
        <v>0</v>
      </c>
      <c r="EW554">
        <v>0</v>
      </c>
      <c r="EX554">
        <v>0</v>
      </c>
      <c r="EY554">
        <v>3</v>
      </c>
      <c r="EZ554">
        <v>1</v>
      </c>
      <c r="FA554">
        <v>0</v>
      </c>
      <c r="FB554">
        <v>0</v>
      </c>
      <c r="FC554">
        <v>1</v>
      </c>
      <c r="FD554">
        <v>1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2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0</v>
      </c>
      <c r="FQ554">
        <v>0</v>
      </c>
      <c r="FR554">
        <v>0</v>
      </c>
      <c r="FS554">
        <v>17</v>
      </c>
      <c r="FT554">
        <v>22</v>
      </c>
      <c r="FU554">
        <v>8</v>
      </c>
      <c r="FV554">
        <v>0</v>
      </c>
      <c r="FW554">
        <v>1</v>
      </c>
      <c r="FX554">
        <v>1</v>
      </c>
      <c r="FY554">
        <v>0</v>
      </c>
      <c r="FZ554">
        <v>0</v>
      </c>
      <c r="GA554">
        <v>2</v>
      </c>
      <c r="GB554">
        <v>0</v>
      </c>
      <c r="GC554">
        <v>0</v>
      </c>
      <c r="GD554">
        <v>0</v>
      </c>
      <c r="GE554">
        <v>0</v>
      </c>
      <c r="GF554">
        <v>0</v>
      </c>
      <c r="GG554">
        <v>0</v>
      </c>
      <c r="GH554">
        <v>0</v>
      </c>
      <c r="GI554">
        <v>2</v>
      </c>
      <c r="GJ554">
        <v>1</v>
      </c>
      <c r="GK554">
        <v>0</v>
      </c>
      <c r="GL554">
        <v>0</v>
      </c>
      <c r="GM554">
        <v>2</v>
      </c>
      <c r="GN554">
        <v>0</v>
      </c>
      <c r="GO554">
        <v>0</v>
      </c>
      <c r="GP554">
        <v>1</v>
      </c>
      <c r="GQ554">
        <v>1</v>
      </c>
      <c r="GR554">
        <v>3</v>
      </c>
      <c r="GS554">
        <v>22</v>
      </c>
      <c r="GT554">
        <v>23</v>
      </c>
      <c r="GU554">
        <v>6</v>
      </c>
      <c r="GV554">
        <v>0</v>
      </c>
      <c r="GW554">
        <v>1</v>
      </c>
      <c r="GX554">
        <v>0</v>
      </c>
      <c r="GY554">
        <v>0</v>
      </c>
      <c r="GZ554">
        <v>0</v>
      </c>
      <c r="HA554">
        <v>0</v>
      </c>
      <c r="HB554">
        <v>0</v>
      </c>
      <c r="HC554">
        <v>1</v>
      </c>
      <c r="HD554">
        <v>0</v>
      </c>
      <c r="HE554">
        <v>0</v>
      </c>
      <c r="HF554">
        <v>0</v>
      </c>
      <c r="HG554">
        <v>0</v>
      </c>
      <c r="HH554">
        <v>12</v>
      </c>
      <c r="HI554">
        <v>0</v>
      </c>
      <c r="HJ554">
        <v>0</v>
      </c>
      <c r="HK554">
        <v>0</v>
      </c>
      <c r="HL554">
        <v>0</v>
      </c>
      <c r="HM554">
        <v>0</v>
      </c>
      <c r="HN554">
        <v>0</v>
      </c>
      <c r="HO554">
        <v>2</v>
      </c>
      <c r="HP554">
        <v>0</v>
      </c>
      <c r="HQ554">
        <v>1</v>
      </c>
      <c r="HR554">
        <v>0</v>
      </c>
      <c r="HS554">
        <v>23</v>
      </c>
      <c r="HT554">
        <v>3</v>
      </c>
      <c r="HU554">
        <v>0</v>
      </c>
      <c r="HV554">
        <v>0</v>
      </c>
      <c r="HW554">
        <v>0</v>
      </c>
      <c r="HX554">
        <v>0</v>
      </c>
      <c r="HY554">
        <v>0</v>
      </c>
      <c r="HZ554">
        <v>0</v>
      </c>
      <c r="IA554">
        <v>0</v>
      </c>
      <c r="IB554">
        <v>1</v>
      </c>
      <c r="IC554">
        <v>0</v>
      </c>
      <c r="ID554">
        <v>1</v>
      </c>
      <c r="IE554">
        <v>0</v>
      </c>
      <c r="IF554">
        <v>0</v>
      </c>
      <c r="IG554">
        <v>1</v>
      </c>
      <c r="IH554">
        <v>3</v>
      </c>
    </row>
    <row r="555" spans="1:242">
      <c r="A555" t="s">
        <v>303</v>
      </c>
      <c r="B555" t="s">
        <v>298</v>
      </c>
      <c r="C555" t="str">
        <f>"081201"</f>
        <v>081201</v>
      </c>
      <c r="D555" t="s">
        <v>302</v>
      </c>
      <c r="E555">
        <v>10</v>
      </c>
      <c r="F555">
        <v>389</v>
      </c>
      <c r="G555">
        <v>300</v>
      </c>
      <c r="H555">
        <v>177</v>
      </c>
      <c r="I555">
        <v>123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123</v>
      </c>
      <c r="T555">
        <v>0</v>
      </c>
      <c r="U555">
        <v>0</v>
      </c>
      <c r="V555">
        <v>123</v>
      </c>
      <c r="W555">
        <v>3</v>
      </c>
      <c r="X555">
        <v>3</v>
      </c>
      <c r="Y555">
        <v>0</v>
      </c>
      <c r="Z555">
        <v>0</v>
      </c>
      <c r="AA555">
        <v>120</v>
      </c>
      <c r="AB555">
        <v>38</v>
      </c>
      <c r="AC555">
        <v>21</v>
      </c>
      <c r="AD555">
        <v>5</v>
      </c>
      <c r="AE555">
        <v>3</v>
      </c>
      <c r="AF555">
        <v>1</v>
      </c>
      <c r="AG555">
        <v>0</v>
      </c>
      <c r="AH555">
        <v>1</v>
      </c>
      <c r="AI555">
        <v>1</v>
      </c>
      <c r="AJ555">
        <v>1</v>
      </c>
      <c r="AK555">
        <v>2</v>
      </c>
      <c r="AL555">
        <v>0</v>
      </c>
      <c r="AM555">
        <v>1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1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1</v>
      </c>
      <c r="BA555">
        <v>38</v>
      </c>
      <c r="BB555">
        <v>24</v>
      </c>
      <c r="BC555">
        <v>9</v>
      </c>
      <c r="BD555">
        <v>0</v>
      </c>
      <c r="BE555">
        <v>0</v>
      </c>
      <c r="BF555">
        <v>7</v>
      </c>
      <c r="BG555">
        <v>0</v>
      </c>
      <c r="BH555">
        <v>0</v>
      </c>
      <c r="BI555">
        <v>2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5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1</v>
      </c>
      <c r="CA555">
        <v>24</v>
      </c>
      <c r="CB555">
        <v>7</v>
      </c>
      <c r="CC555">
        <v>3</v>
      </c>
      <c r="CD555">
        <v>0</v>
      </c>
      <c r="CE555">
        <v>0</v>
      </c>
      <c r="CF555">
        <v>1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1</v>
      </c>
      <c r="CO555">
        <v>0</v>
      </c>
      <c r="CP555">
        <v>1</v>
      </c>
      <c r="CQ555">
        <v>0</v>
      </c>
      <c r="CR555">
        <v>1</v>
      </c>
      <c r="CS555">
        <v>7</v>
      </c>
      <c r="CT555">
        <v>9</v>
      </c>
      <c r="CU555">
        <v>6</v>
      </c>
      <c r="CV555">
        <v>0</v>
      </c>
      <c r="CW555">
        <v>0</v>
      </c>
      <c r="CX555">
        <v>1</v>
      </c>
      <c r="CY555">
        <v>0</v>
      </c>
      <c r="CZ555">
        <v>0</v>
      </c>
      <c r="DA555">
        <v>0</v>
      </c>
      <c r="DB555">
        <v>0</v>
      </c>
      <c r="DC555">
        <v>1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1</v>
      </c>
      <c r="DR555">
        <v>0</v>
      </c>
      <c r="DS555">
        <v>9</v>
      </c>
      <c r="DT555">
        <v>14</v>
      </c>
      <c r="DU555">
        <v>5</v>
      </c>
      <c r="DV555">
        <v>2</v>
      </c>
      <c r="DW555">
        <v>0</v>
      </c>
      <c r="DX555">
        <v>1</v>
      </c>
      <c r="DY555">
        <v>2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3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1</v>
      </c>
      <c r="ES555">
        <v>14</v>
      </c>
      <c r="ET555">
        <v>9</v>
      </c>
      <c r="EU555">
        <v>4</v>
      </c>
      <c r="EV555">
        <v>1</v>
      </c>
      <c r="EW555">
        <v>0</v>
      </c>
      <c r="EX555">
        <v>0</v>
      </c>
      <c r="EY555">
        <v>1</v>
      </c>
      <c r="EZ555">
        <v>0</v>
      </c>
      <c r="FA555">
        <v>0</v>
      </c>
      <c r="FB555">
        <v>0</v>
      </c>
      <c r="FC555">
        <v>0</v>
      </c>
      <c r="FD555">
        <v>3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0</v>
      </c>
      <c r="FN555">
        <v>0</v>
      </c>
      <c r="FO555">
        <v>0</v>
      </c>
      <c r="FP555">
        <v>0</v>
      </c>
      <c r="FQ555">
        <v>0</v>
      </c>
      <c r="FR555">
        <v>0</v>
      </c>
      <c r="FS555">
        <v>9</v>
      </c>
      <c r="FT555">
        <v>15</v>
      </c>
      <c r="FU555">
        <v>5</v>
      </c>
      <c r="FV555">
        <v>1</v>
      </c>
      <c r="FW555">
        <v>2</v>
      </c>
      <c r="FX555">
        <v>0</v>
      </c>
      <c r="FY555">
        <v>0</v>
      </c>
      <c r="FZ555">
        <v>1</v>
      </c>
      <c r="GA555">
        <v>0</v>
      </c>
      <c r="GB555">
        <v>0</v>
      </c>
      <c r="GC555">
        <v>1</v>
      </c>
      <c r="GD555">
        <v>0</v>
      </c>
      <c r="GE555">
        <v>0</v>
      </c>
      <c r="GF555">
        <v>0</v>
      </c>
      <c r="GG555">
        <v>0</v>
      </c>
      <c r="GH555">
        <v>0</v>
      </c>
      <c r="GI555">
        <v>1</v>
      </c>
      <c r="GJ555">
        <v>1</v>
      </c>
      <c r="GK555">
        <v>0</v>
      </c>
      <c r="GL555">
        <v>1</v>
      </c>
      <c r="GM555">
        <v>0</v>
      </c>
      <c r="GN555">
        <v>1</v>
      </c>
      <c r="GO555">
        <v>0</v>
      </c>
      <c r="GP555">
        <v>0</v>
      </c>
      <c r="GQ555">
        <v>0</v>
      </c>
      <c r="GR555">
        <v>1</v>
      </c>
      <c r="GS555">
        <v>15</v>
      </c>
      <c r="GT555">
        <v>4</v>
      </c>
      <c r="GU555">
        <v>1</v>
      </c>
      <c r="GV555">
        <v>0</v>
      </c>
      <c r="GW555">
        <v>0</v>
      </c>
      <c r="GX555">
        <v>0</v>
      </c>
      <c r="GY555">
        <v>0</v>
      </c>
      <c r="GZ555">
        <v>0</v>
      </c>
      <c r="HA555">
        <v>0</v>
      </c>
      <c r="HB555">
        <v>0</v>
      </c>
      <c r="HC555">
        <v>0</v>
      </c>
      <c r="HD555">
        <v>0</v>
      </c>
      <c r="HE555">
        <v>0</v>
      </c>
      <c r="HF555">
        <v>0</v>
      </c>
      <c r="HG555">
        <v>0</v>
      </c>
      <c r="HH555">
        <v>1</v>
      </c>
      <c r="HI555">
        <v>0</v>
      </c>
      <c r="HJ555">
        <v>0</v>
      </c>
      <c r="HK555">
        <v>0</v>
      </c>
      <c r="HL555">
        <v>0</v>
      </c>
      <c r="HM555">
        <v>0</v>
      </c>
      <c r="HN555">
        <v>0</v>
      </c>
      <c r="HO555">
        <v>0</v>
      </c>
      <c r="HP555">
        <v>0</v>
      </c>
      <c r="HQ555">
        <v>0</v>
      </c>
      <c r="HR555">
        <v>2</v>
      </c>
      <c r="HS555">
        <v>4</v>
      </c>
      <c r="HT555">
        <v>0</v>
      </c>
      <c r="HU555">
        <v>0</v>
      </c>
      <c r="HV555">
        <v>0</v>
      </c>
      <c r="HW555">
        <v>0</v>
      </c>
      <c r="HX555">
        <v>0</v>
      </c>
      <c r="HY555">
        <v>0</v>
      </c>
      <c r="HZ555">
        <v>0</v>
      </c>
      <c r="IA555">
        <v>0</v>
      </c>
      <c r="IB555">
        <v>0</v>
      </c>
      <c r="IC555">
        <v>0</v>
      </c>
      <c r="ID555">
        <v>0</v>
      </c>
      <c r="IE555">
        <v>0</v>
      </c>
      <c r="IF555">
        <v>0</v>
      </c>
      <c r="IG555">
        <v>0</v>
      </c>
      <c r="IH555">
        <v>0</v>
      </c>
    </row>
    <row r="556" spans="1:242">
      <c r="A556" t="s">
        <v>301</v>
      </c>
      <c r="B556" t="s">
        <v>298</v>
      </c>
      <c r="C556" t="str">
        <f>"081201"</f>
        <v>081201</v>
      </c>
      <c r="D556" t="s">
        <v>300</v>
      </c>
      <c r="E556">
        <v>11</v>
      </c>
      <c r="F556">
        <v>337</v>
      </c>
      <c r="G556">
        <v>261</v>
      </c>
      <c r="H556">
        <v>148</v>
      </c>
      <c r="I556">
        <v>113</v>
      </c>
      <c r="J556">
        <v>0</v>
      </c>
      <c r="K556">
        <v>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113</v>
      </c>
      <c r="T556">
        <v>0</v>
      </c>
      <c r="U556">
        <v>0</v>
      </c>
      <c r="V556">
        <v>113</v>
      </c>
      <c r="W556">
        <v>9</v>
      </c>
      <c r="X556">
        <v>7</v>
      </c>
      <c r="Y556">
        <v>2</v>
      </c>
      <c r="Z556">
        <v>0</v>
      </c>
      <c r="AA556">
        <v>104</v>
      </c>
      <c r="AB556">
        <v>24</v>
      </c>
      <c r="AC556">
        <v>15</v>
      </c>
      <c r="AD556">
        <v>1</v>
      </c>
      <c r="AE556">
        <v>0</v>
      </c>
      <c r="AF556">
        <v>0</v>
      </c>
      <c r="AG556">
        <v>0</v>
      </c>
      <c r="AH556">
        <v>1</v>
      </c>
      <c r="AI556">
        <v>1</v>
      </c>
      <c r="AJ556">
        <v>0</v>
      </c>
      <c r="AK556">
        <v>0</v>
      </c>
      <c r="AL556">
        <v>1</v>
      </c>
      <c r="AM556">
        <v>1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2</v>
      </c>
      <c r="AW556">
        <v>1</v>
      </c>
      <c r="AX556">
        <v>0</v>
      </c>
      <c r="AY556">
        <v>0</v>
      </c>
      <c r="AZ556">
        <v>1</v>
      </c>
      <c r="BA556">
        <v>24</v>
      </c>
      <c r="BB556">
        <v>35</v>
      </c>
      <c r="BC556">
        <v>7</v>
      </c>
      <c r="BD556">
        <v>1</v>
      </c>
      <c r="BE556">
        <v>2</v>
      </c>
      <c r="BF556">
        <v>1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1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22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1</v>
      </c>
      <c r="CA556">
        <v>35</v>
      </c>
      <c r="CB556">
        <v>3</v>
      </c>
      <c r="CC556">
        <v>1</v>
      </c>
      <c r="CD556">
        <v>1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1</v>
      </c>
      <c r="CR556">
        <v>0</v>
      </c>
      <c r="CS556">
        <v>3</v>
      </c>
      <c r="CT556">
        <v>3</v>
      </c>
      <c r="CU556">
        <v>2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1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3</v>
      </c>
      <c r="DT556">
        <v>6</v>
      </c>
      <c r="DU556">
        <v>0</v>
      </c>
      <c r="DV556">
        <v>2</v>
      </c>
      <c r="DW556">
        <v>0</v>
      </c>
      <c r="DX556">
        <v>0</v>
      </c>
      <c r="DY556">
        <v>2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2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0</v>
      </c>
      <c r="ES556">
        <v>6</v>
      </c>
      <c r="ET556">
        <v>8</v>
      </c>
      <c r="EU556">
        <v>2</v>
      </c>
      <c r="EV556">
        <v>2</v>
      </c>
      <c r="EW556">
        <v>0</v>
      </c>
      <c r="EX556">
        <v>0</v>
      </c>
      <c r="EY556">
        <v>0</v>
      </c>
      <c r="EZ556">
        <v>0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1</v>
      </c>
      <c r="FK556">
        <v>0</v>
      </c>
      <c r="FL556">
        <v>0</v>
      </c>
      <c r="FM556">
        <v>0</v>
      </c>
      <c r="FN556">
        <v>0</v>
      </c>
      <c r="FO556">
        <v>0</v>
      </c>
      <c r="FP556">
        <v>1</v>
      </c>
      <c r="FQ556">
        <v>0</v>
      </c>
      <c r="FR556">
        <v>2</v>
      </c>
      <c r="FS556">
        <v>8</v>
      </c>
      <c r="FT556">
        <v>12</v>
      </c>
      <c r="FU556">
        <v>4</v>
      </c>
      <c r="FV556">
        <v>1</v>
      </c>
      <c r="FW556">
        <v>0</v>
      </c>
      <c r="FX556">
        <v>0</v>
      </c>
      <c r="FY556">
        <v>0</v>
      </c>
      <c r="FZ556">
        <v>1</v>
      </c>
      <c r="GA556">
        <v>2</v>
      </c>
      <c r="GB556">
        <v>0</v>
      </c>
      <c r="GC556">
        <v>0</v>
      </c>
      <c r="GD556">
        <v>0</v>
      </c>
      <c r="GE556">
        <v>0</v>
      </c>
      <c r="GF556">
        <v>0</v>
      </c>
      <c r="GG556">
        <v>0</v>
      </c>
      <c r="GH556">
        <v>0</v>
      </c>
      <c r="GI556">
        <v>0</v>
      </c>
      <c r="GJ556">
        <v>0</v>
      </c>
      <c r="GK556">
        <v>1</v>
      </c>
      <c r="GL556">
        <v>0</v>
      </c>
      <c r="GM556">
        <v>0</v>
      </c>
      <c r="GN556">
        <v>0</v>
      </c>
      <c r="GO556">
        <v>0</v>
      </c>
      <c r="GP556">
        <v>0</v>
      </c>
      <c r="GQ556">
        <v>1</v>
      </c>
      <c r="GR556">
        <v>2</v>
      </c>
      <c r="GS556">
        <v>12</v>
      </c>
      <c r="GT556">
        <v>13</v>
      </c>
      <c r="GU556">
        <v>2</v>
      </c>
      <c r="GV556">
        <v>0</v>
      </c>
      <c r="GW556">
        <v>0</v>
      </c>
      <c r="GX556">
        <v>0</v>
      </c>
      <c r="GY556">
        <v>0</v>
      </c>
      <c r="GZ556">
        <v>0</v>
      </c>
      <c r="HA556">
        <v>1</v>
      </c>
      <c r="HB556">
        <v>0</v>
      </c>
      <c r="HC556">
        <v>0</v>
      </c>
      <c r="HD556">
        <v>0</v>
      </c>
      <c r="HE556">
        <v>0</v>
      </c>
      <c r="HF556">
        <v>0</v>
      </c>
      <c r="HG556">
        <v>0</v>
      </c>
      <c r="HH556">
        <v>8</v>
      </c>
      <c r="HI556">
        <v>0</v>
      </c>
      <c r="HJ556">
        <v>0</v>
      </c>
      <c r="HK556">
        <v>0</v>
      </c>
      <c r="HL556">
        <v>0</v>
      </c>
      <c r="HM556">
        <v>0</v>
      </c>
      <c r="HN556">
        <v>1</v>
      </c>
      <c r="HO556">
        <v>1</v>
      </c>
      <c r="HP556">
        <v>0</v>
      </c>
      <c r="HQ556">
        <v>0</v>
      </c>
      <c r="HR556">
        <v>0</v>
      </c>
      <c r="HS556">
        <v>13</v>
      </c>
      <c r="HT556">
        <v>0</v>
      </c>
      <c r="HU556">
        <v>0</v>
      </c>
      <c r="HV556">
        <v>0</v>
      </c>
      <c r="HW556">
        <v>0</v>
      </c>
      <c r="HX556">
        <v>0</v>
      </c>
      <c r="HY556">
        <v>0</v>
      </c>
      <c r="HZ556">
        <v>0</v>
      </c>
      <c r="IA556">
        <v>0</v>
      </c>
      <c r="IB556">
        <v>0</v>
      </c>
      <c r="IC556">
        <v>0</v>
      </c>
      <c r="ID556">
        <v>0</v>
      </c>
      <c r="IE556">
        <v>0</v>
      </c>
      <c r="IF556">
        <v>0</v>
      </c>
      <c r="IG556">
        <v>0</v>
      </c>
      <c r="IH556">
        <v>0</v>
      </c>
    </row>
    <row r="557" spans="1:242">
      <c r="A557" t="s">
        <v>299</v>
      </c>
      <c r="B557" t="s">
        <v>298</v>
      </c>
      <c r="C557" t="str">
        <f>"081201"</f>
        <v>081201</v>
      </c>
      <c r="D557" t="s">
        <v>297</v>
      </c>
      <c r="E557">
        <v>12</v>
      </c>
      <c r="F557">
        <v>709</v>
      </c>
      <c r="G557">
        <v>520</v>
      </c>
      <c r="H557">
        <v>178</v>
      </c>
      <c r="I557">
        <v>342</v>
      </c>
      <c r="J557">
        <v>0</v>
      </c>
      <c r="K557">
        <v>11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342</v>
      </c>
      <c r="T557">
        <v>0</v>
      </c>
      <c r="U557">
        <v>0</v>
      </c>
      <c r="V557">
        <v>342</v>
      </c>
      <c r="W557">
        <v>11</v>
      </c>
      <c r="X557">
        <v>7</v>
      </c>
      <c r="Y557">
        <v>4</v>
      </c>
      <c r="Z557">
        <v>0</v>
      </c>
      <c r="AA557">
        <v>331</v>
      </c>
      <c r="AB557">
        <v>71</v>
      </c>
      <c r="AC557">
        <v>39</v>
      </c>
      <c r="AD557">
        <v>12</v>
      </c>
      <c r="AE557">
        <v>2</v>
      </c>
      <c r="AF557">
        <v>3</v>
      </c>
      <c r="AG557">
        <v>4</v>
      </c>
      <c r="AH557">
        <v>1</v>
      </c>
      <c r="AI557">
        <v>0</v>
      </c>
      <c r="AJ557">
        <v>0</v>
      </c>
      <c r="AK557">
        <v>3</v>
      </c>
      <c r="AL557">
        <v>0</v>
      </c>
      <c r="AM557">
        <v>1</v>
      </c>
      <c r="AN557">
        <v>1</v>
      </c>
      <c r="AO557">
        <v>0</v>
      </c>
      <c r="AP557">
        <v>1</v>
      </c>
      <c r="AQ557">
        <v>0</v>
      </c>
      <c r="AR557">
        <v>0</v>
      </c>
      <c r="AS557">
        <v>0</v>
      </c>
      <c r="AT557">
        <v>2</v>
      </c>
      <c r="AU557">
        <v>0</v>
      </c>
      <c r="AV557">
        <v>0</v>
      </c>
      <c r="AW557">
        <v>2</v>
      </c>
      <c r="AX557">
        <v>0</v>
      </c>
      <c r="AY557">
        <v>0</v>
      </c>
      <c r="AZ557">
        <v>0</v>
      </c>
      <c r="BA557">
        <v>71</v>
      </c>
      <c r="BB557">
        <v>116</v>
      </c>
      <c r="BC557">
        <v>33</v>
      </c>
      <c r="BD557">
        <v>11</v>
      </c>
      <c r="BE557">
        <v>2</v>
      </c>
      <c r="BF557">
        <v>6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56</v>
      </c>
      <c r="BU557">
        <v>0</v>
      </c>
      <c r="BV557">
        <v>3</v>
      </c>
      <c r="BW557">
        <v>1</v>
      </c>
      <c r="BX557">
        <v>0</v>
      </c>
      <c r="BY557">
        <v>1</v>
      </c>
      <c r="BZ557">
        <v>3</v>
      </c>
      <c r="CA557">
        <v>116</v>
      </c>
      <c r="CB557">
        <v>9</v>
      </c>
      <c r="CC557">
        <v>3</v>
      </c>
      <c r="CD557">
        <v>2</v>
      </c>
      <c r="CE557">
        <v>2</v>
      </c>
      <c r="CF557">
        <v>0</v>
      </c>
      <c r="CG557">
        <v>1</v>
      </c>
      <c r="CH557">
        <v>0</v>
      </c>
      <c r="CI557">
        <v>0</v>
      </c>
      <c r="CJ557">
        <v>1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9</v>
      </c>
      <c r="CT557">
        <v>9</v>
      </c>
      <c r="CU557">
        <v>3</v>
      </c>
      <c r="CV557">
        <v>1</v>
      </c>
      <c r="CW557">
        <v>0</v>
      </c>
      <c r="CX557">
        <v>0</v>
      </c>
      <c r="CY557">
        <v>0</v>
      </c>
      <c r="CZ557">
        <v>0</v>
      </c>
      <c r="DA557">
        <v>1</v>
      </c>
      <c r="DB557">
        <v>1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2</v>
      </c>
      <c r="DJ557">
        <v>0</v>
      </c>
      <c r="DK557">
        <v>0</v>
      </c>
      <c r="DL557">
        <v>0</v>
      </c>
      <c r="DM557">
        <v>1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9</v>
      </c>
      <c r="DT557">
        <v>11</v>
      </c>
      <c r="DU557">
        <v>5</v>
      </c>
      <c r="DV557">
        <v>1</v>
      </c>
      <c r="DW557">
        <v>1</v>
      </c>
      <c r="DX557">
        <v>1</v>
      </c>
      <c r="DY557">
        <v>2</v>
      </c>
      <c r="DZ557">
        <v>0</v>
      </c>
      <c r="EA557">
        <v>0</v>
      </c>
      <c r="EB557">
        <v>1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0</v>
      </c>
      <c r="ES557">
        <v>11</v>
      </c>
      <c r="ET557">
        <v>30</v>
      </c>
      <c r="EU557">
        <v>15</v>
      </c>
      <c r="EV557">
        <v>2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1</v>
      </c>
      <c r="FC557">
        <v>0</v>
      </c>
      <c r="FD557">
        <v>3</v>
      </c>
      <c r="FE557">
        <v>0</v>
      </c>
      <c r="FF557">
        <v>0</v>
      </c>
      <c r="FG557">
        <v>0</v>
      </c>
      <c r="FH557">
        <v>0</v>
      </c>
      <c r="FI557">
        <v>2</v>
      </c>
      <c r="FJ557">
        <v>1</v>
      </c>
      <c r="FK557">
        <v>1</v>
      </c>
      <c r="FL557">
        <v>0</v>
      </c>
      <c r="FM557">
        <v>0</v>
      </c>
      <c r="FN557">
        <v>0</v>
      </c>
      <c r="FO557">
        <v>2</v>
      </c>
      <c r="FP557">
        <v>0</v>
      </c>
      <c r="FQ557">
        <v>1</v>
      </c>
      <c r="FR557">
        <v>2</v>
      </c>
      <c r="FS557">
        <v>30</v>
      </c>
      <c r="FT557">
        <v>33</v>
      </c>
      <c r="FU557">
        <v>17</v>
      </c>
      <c r="FV557">
        <v>0</v>
      </c>
      <c r="FW557">
        <v>1</v>
      </c>
      <c r="FX557">
        <v>0</v>
      </c>
      <c r="FY557">
        <v>0</v>
      </c>
      <c r="FZ557">
        <v>3</v>
      </c>
      <c r="GA557">
        <v>0</v>
      </c>
      <c r="GB557">
        <v>1</v>
      </c>
      <c r="GC557">
        <v>0</v>
      </c>
      <c r="GD557">
        <v>0</v>
      </c>
      <c r="GE557">
        <v>0</v>
      </c>
      <c r="GF557">
        <v>1</v>
      </c>
      <c r="GG557">
        <v>0</v>
      </c>
      <c r="GH557">
        <v>0</v>
      </c>
      <c r="GI557">
        <v>1</v>
      </c>
      <c r="GJ557">
        <v>1</v>
      </c>
      <c r="GK557">
        <v>1</v>
      </c>
      <c r="GL557">
        <v>0</v>
      </c>
      <c r="GM557">
        <v>0</v>
      </c>
      <c r="GN557">
        <v>1</v>
      </c>
      <c r="GO557">
        <v>1</v>
      </c>
      <c r="GP557">
        <v>0</v>
      </c>
      <c r="GQ557">
        <v>0</v>
      </c>
      <c r="GR557">
        <v>5</v>
      </c>
      <c r="GS557">
        <v>33</v>
      </c>
      <c r="GT557">
        <v>50</v>
      </c>
      <c r="GU557">
        <v>21</v>
      </c>
      <c r="GV557">
        <v>2</v>
      </c>
      <c r="GW557">
        <v>0</v>
      </c>
      <c r="GX557">
        <v>0</v>
      </c>
      <c r="GY557">
        <v>1</v>
      </c>
      <c r="GZ557">
        <v>2</v>
      </c>
      <c r="HA557">
        <v>0</v>
      </c>
      <c r="HB557">
        <v>0</v>
      </c>
      <c r="HC557">
        <v>0</v>
      </c>
      <c r="HD557">
        <v>0</v>
      </c>
      <c r="HE557">
        <v>0</v>
      </c>
      <c r="HF557">
        <v>1</v>
      </c>
      <c r="HG557">
        <v>0</v>
      </c>
      <c r="HH557">
        <v>23</v>
      </c>
      <c r="HI557">
        <v>0</v>
      </c>
      <c r="HJ557">
        <v>0</v>
      </c>
      <c r="HK557">
        <v>0</v>
      </c>
      <c r="HL557">
        <v>0</v>
      </c>
      <c r="HM557">
        <v>0</v>
      </c>
      <c r="HN557">
        <v>0</v>
      </c>
      <c r="HO557">
        <v>0</v>
      </c>
      <c r="HP557">
        <v>0</v>
      </c>
      <c r="HQ557">
        <v>0</v>
      </c>
      <c r="HR557">
        <v>0</v>
      </c>
      <c r="HS557">
        <v>50</v>
      </c>
      <c r="HT557">
        <v>2</v>
      </c>
      <c r="HU557">
        <v>2</v>
      </c>
      <c r="HV557">
        <v>0</v>
      </c>
      <c r="HW557">
        <v>0</v>
      </c>
      <c r="HX557">
        <v>0</v>
      </c>
      <c r="HY557">
        <v>0</v>
      </c>
      <c r="HZ557">
        <v>0</v>
      </c>
      <c r="IA557">
        <v>0</v>
      </c>
      <c r="IB557">
        <v>0</v>
      </c>
      <c r="IC557">
        <v>0</v>
      </c>
      <c r="ID557">
        <v>0</v>
      </c>
      <c r="IE557">
        <v>0</v>
      </c>
      <c r="IF557">
        <v>0</v>
      </c>
      <c r="IG557">
        <v>0</v>
      </c>
      <c r="IH557">
        <v>2</v>
      </c>
    </row>
    <row r="558" spans="1:242">
      <c r="A558" t="s">
        <v>296</v>
      </c>
      <c r="B558" t="s">
        <v>289</v>
      </c>
      <c r="C558" t="str">
        <f>"081202"</f>
        <v>081202</v>
      </c>
      <c r="D558" t="s">
        <v>295</v>
      </c>
      <c r="E558">
        <v>1</v>
      </c>
      <c r="F558">
        <v>1052</v>
      </c>
      <c r="G558">
        <v>800</v>
      </c>
      <c r="H558">
        <v>278</v>
      </c>
      <c r="I558">
        <v>522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522</v>
      </c>
      <c r="T558">
        <v>0</v>
      </c>
      <c r="U558">
        <v>0</v>
      </c>
      <c r="V558">
        <v>522</v>
      </c>
      <c r="W558">
        <v>30</v>
      </c>
      <c r="X558">
        <v>23</v>
      </c>
      <c r="Y558">
        <v>7</v>
      </c>
      <c r="Z558">
        <v>0</v>
      </c>
      <c r="AA558">
        <v>492</v>
      </c>
      <c r="AB558">
        <v>233</v>
      </c>
      <c r="AC558">
        <v>200</v>
      </c>
      <c r="AD558">
        <v>9</v>
      </c>
      <c r="AE558">
        <v>1</v>
      </c>
      <c r="AF558">
        <v>0</v>
      </c>
      <c r="AG558">
        <v>0</v>
      </c>
      <c r="AH558">
        <v>0</v>
      </c>
      <c r="AI558">
        <v>4</v>
      </c>
      <c r="AJ558">
        <v>0</v>
      </c>
      <c r="AK558">
        <v>2</v>
      </c>
      <c r="AL558">
        <v>4</v>
      </c>
      <c r="AM558">
        <v>2</v>
      </c>
      <c r="AN558">
        <v>0</v>
      </c>
      <c r="AO558">
        <v>1</v>
      </c>
      <c r="AP558">
        <v>0</v>
      </c>
      <c r="AQ558">
        <v>0</v>
      </c>
      <c r="AR558">
        <v>1</v>
      </c>
      <c r="AS558">
        <v>3</v>
      </c>
      <c r="AT558">
        <v>0</v>
      </c>
      <c r="AU558">
        <v>0</v>
      </c>
      <c r="AV558">
        <v>1</v>
      </c>
      <c r="AW558">
        <v>0</v>
      </c>
      <c r="AX558">
        <v>1</v>
      </c>
      <c r="AY558">
        <v>0</v>
      </c>
      <c r="AZ558">
        <v>4</v>
      </c>
      <c r="BA558">
        <v>233</v>
      </c>
      <c r="BB558">
        <v>85</v>
      </c>
      <c r="BC558">
        <v>48</v>
      </c>
      <c r="BD558">
        <v>4</v>
      </c>
      <c r="BE558">
        <v>2</v>
      </c>
      <c r="BF558">
        <v>0</v>
      </c>
      <c r="BG558">
        <v>0</v>
      </c>
      <c r="BH558">
        <v>0</v>
      </c>
      <c r="BI558">
        <v>0</v>
      </c>
      <c r="BJ558">
        <v>1</v>
      </c>
      <c r="BK558">
        <v>0</v>
      </c>
      <c r="BL558">
        <v>0</v>
      </c>
      <c r="BM558">
        <v>6</v>
      </c>
      <c r="BN558">
        <v>0</v>
      </c>
      <c r="BO558">
        <v>0</v>
      </c>
      <c r="BP558">
        <v>1</v>
      </c>
      <c r="BQ558">
        <v>0</v>
      </c>
      <c r="BR558">
        <v>0</v>
      </c>
      <c r="BS558">
        <v>2</v>
      </c>
      <c r="BT558">
        <v>5</v>
      </c>
      <c r="BU558">
        <v>0</v>
      </c>
      <c r="BV558">
        <v>2</v>
      </c>
      <c r="BW558">
        <v>2</v>
      </c>
      <c r="BX558">
        <v>0</v>
      </c>
      <c r="BY558">
        <v>0</v>
      </c>
      <c r="BZ558">
        <v>12</v>
      </c>
      <c r="CA558">
        <v>85</v>
      </c>
      <c r="CB558">
        <v>20</v>
      </c>
      <c r="CC558">
        <v>10</v>
      </c>
      <c r="CD558">
        <v>3</v>
      </c>
      <c r="CE558">
        <v>0</v>
      </c>
      <c r="CF558">
        <v>1</v>
      </c>
      <c r="CG558">
        <v>0</v>
      </c>
      <c r="CH558">
        <v>1</v>
      </c>
      <c r="CI558">
        <v>0</v>
      </c>
      <c r="CJ558">
        <v>2</v>
      </c>
      <c r="CK558">
        <v>0</v>
      </c>
      <c r="CL558">
        <v>1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2</v>
      </c>
      <c r="CS558">
        <v>20</v>
      </c>
      <c r="CT558">
        <v>21</v>
      </c>
      <c r="CU558">
        <v>6</v>
      </c>
      <c r="CV558">
        <v>2</v>
      </c>
      <c r="CW558">
        <v>0</v>
      </c>
      <c r="CX558">
        <v>0</v>
      </c>
      <c r="CY558">
        <v>0</v>
      </c>
      <c r="CZ558">
        <v>1</v>
      </c>
      <c r="DA558">
        <v>5</v>
      </c>
      <c r="DB558">
        <v>1</v>
      </c>
      <c r="DC558">
        <v>0</v>
      </c>
      <c r="DD558">
        <v>0</v>
      </c>
      <c r="DE558">
        <v>2</v>
      </c>
      <c r="DF558">
        <v>0</v>
      </c>
      <c r="DG558">
        <v>0</v>
      </c>
      <c r="DH558">
        <v>1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1</v>
      </c>
      <c r="DQ558">
        <v>2</v>
      </c>
      <c r="DR558">
        <v>0</v>
      </c>
      <c r="DS558">
        <v>21</v>
      </c>
      <c r="DT558">
        <v>32</v>
      </c>
      <c r="DU558">
        <v>10</v>
      </c>
      <c r="DV558">
        <v>7</v>
      </c>
      <c r="DW558">
        <v>0</v>
      </c>
      <c r="DX558">
        <v>0</v>
      </c>
      <c r="DY558">
        <v>12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1</v>
      </c>
      <c r="EI558">
        <v>0</v>
      </c>
      <c r="EJ558">
        <v>0</v>
      </c>
      <c r="EK558">
        <v>0</v>
      </c>
      <c r="EL558">
        <v>2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32</v>
      </c>
      <c r="ET558">
        <v>40</v>
      </c>
      <c r="EU558">
        <v>7</v>
      </c>
      <c r="EV558">
        <v>0</v>
      </c>
      <c r="EW558">
        <v>1</v>
      </c>
      <c r="EX558">
        <v>0</v>
      </c>
      <c r="EY558">
        <v>0</v>
      </c>
      <c r="EZ558">
        <v>0</v>
      </c>
      <c r="FA558">
        <v>1</v>
      </c>
      <c r="FB558">
        <v>16</v>
      </c>
      <c r="FC558">
        <v>1</v>
      </c>
      <c r="FD558">
        <v>9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1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0</v>
      </c>
      <c r="FR558">
        <v>4</v>
      </c>
      <c r="FS558">
        <v>40</v>
      </c>
      <c r="FT558">
        <v>30</v>
      </c>
      <c r="FU558">
        <v>13</v>
      </c>
      <c r="FV558">
        <v>0</v>
      </c>
      <c r="FW558">
        <v>3</v>
      </c>
      <c r="FX558">
        <v>2</v>
      </c>
      <c r="FY558">
        <v>0</v>
      </c>
      <c r="FZ558">
        <v>0</v>
      </c>
      <c r="GA558">
        <v>2</v>
      </c>
      <c r="GB558">
        <v>0</v>
      </c>
      <c r="GC558">
        <v>1</v>
      </c>
      <c r="GD558">
        <v>0</v>
      </c>
      <c r="GE558">
        <v>0</v>
      </c>
      <c r="GF558">
        <v>0</v>
      </c>
      <c r="GG558">
        <v>1</v>
      </c>
      <c r="GH558">
        <v>0</v>
      </c>
      <c r="GI558">
        <v>1</v>
      </c>
      <c r="GJ558">
        <v>0</v>
      </c>
      <c r="GK558">
        <v>0</v>
      </c>
      <c r="GL558">
        <v>1</v>
      </c>
      <c r="GM558">
        <v>0</v>
      </c>
      <c r="GN558">
        <v>0</v>
      </c>
      <c r="GO558">
        <v>2</v>
      </c>
      <c r="GP558">
        <v>0</v>
      </c>
      <c r="GQ558">
        <v>1</v>
      </c>
      <c r="GR558">
        <v>3</v>
      </c>
      <c r="GS558">
        <v>30</v>
      </c>
      <c r="GT558">
        <v>24</v>
      </c>
      <c r="GU558">
        <v>16</v>
      </c>
      <c r="GV558">
        <v>0</v>
      </c>
      <c r="GW558">
        <v>1</v>
      </c>
      <c r="GX558">
        <v>1</v>
      </c>
      <c r="GY558">
        <v>1</v>
      </c>
      <c r="GZ558">
        <v>0</v>
      </c>
      <c r="HA558">
        <v>1</v>
      </c>
      <c r="HB558">
        <v>0</v>
      </c>
      <c r="HC558">
        <v>0</v>
      </c>
      <c r="HD558">
        <v>0</v>
      </c>
      <c r="HE558">
        <v>0</v>
      </c>
      <c r="HF558">
        <v>0</v>
      </c>
      <c r="HG558">
        <v>0</v>
      </c>
      <c r="HH558">
        <v>2</v>
      </c>
      <c r="HI558">
        <v>0</v>
      </c>
      <c r="HJ558">
        <v>0</v>
      </c>
      <c r="HK558">
        <v>0</v>
      </c>
      <c r="HL558">
        <v>0</v>
      </c>
      <c r="HM558">
        <v>0</v>
      </c>
      <c r="HN558">
        <v>0</v>
      </c>
      <c r="HO558">
        <v>1</v>
      </c>
      <c r="HP558">
        <v>0</v>
      </c>
      <c r="HQ558">
        <v>1</v>
      </c>
      <c r="HR558">
        <v>0</v>
      </c>
      <c r="HS558">
        <v>24</v>
      </c>
      <c r="HT558">
        <v>7</v>
      </c>
      <c r="HU558">
        <v>0</v>
      </c>
      <c r="HV558">
        <v>2</v>
      </c>
      <c r="HW558">
        <v>0</v>
      </c>
      <c r="HX558">
        <v>0</v>
      </c>
      <c r="HY558">
        <v>1</v>
      </c>
      <c r="HZ558">
        <v>0</v>
      </c>
      <c r="IA558">
        <v>1</v>
      </c>
      <c r="IB558">
        <v>0</v>
      </c>
      <c r="IC558">
        <v>1</v>
      </c>
      <c r="ID558">
        <v>1</v>
      </c>
      <c r="IE558">
        <v>0</v>
      </c>
      <c r="IF558">
        <v>0</v>
      </c>
      <c r="IG558">
        <v>1</v>
      </c>
      <c r="IH558">
        <v>7</v>
      </c>
    </row>
    <row r="559" spans="1:242">
      <c r="A559" t="s">
        <v>294</v>
      </c>
      <c r="B559" t="s">
        <v>289</v>
      </c>
      <c r="C559" t="str">
        <f>"081202"</f>
        <v>081202</v>
      </c>
      <c r="D559" t="s">
        <v>293</v>
      </c>
      <c r="E559">
        <v>2</v>
      </c>
      <c r="F559">
        <v>1136</v>
      </c>
      <c r="G559">
        <v>860</v>
      </c>
      <c r="H559">
        <v>445</v>
      </c>
      <c r="I559">
        <v>415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415</v>
      </c>
      <c r="T559">
        <v>0</v>
      </c>
      <c r="U559">
        <v>0</v>
      </c>
      <c r="V559">
        <v>415</v>
      </c>
      <c r="W559">
        <v>18</v>
      </c>
      <c r="X559">
        <v>16</v>
      </c>
      <c r="Y559">
        <v>2</v>
      </c>
      <c r="Z559">
        <v>0</v>
      </c>
      <c r="AA559">
        <v>397</v>
      </c>
      <c r="AB559">
        <v>166</v>
      </c>
      <c r="AC559">
        <v>136</v>
      </c>
      <c r="AD559">
        <v>15</v>
      </c>
      <c r="AE559">
        <v>1</v>
      </c>
      <c r="AF559">
        <v>0</v>
      </c>
      <c r="AG559">
        <v>4</v>
      </c>
      <c r="AH559">
        <v>1</v>
      </c>
      <c r="AI559">
        <v>2</v>
      </c>
      <c r="AJ559">
        <v>1</v>
      </c>
      <c r="AK559">
        <v>0</v>
      </c>
      <c r="AL559">
        <v>0</v>
      </c>
      <c r="AM559">
        <v>1</v>
      </c>
      <c r="AN559">
        <v>0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3</v>
      </c>
      <c r="AX559">
        <v>1</v>
      </c>
      <c r="AY559">
        <v>0</v>
      </c>
      <c r="AZ559">
        <v>0</v>
      </c>
      <c r="BA559">
        <v>166</v>
      </c>
      <c r="BB559">
        <v>73</v>
      </c>
      <c r="BC559">
        <v>28</v>
      </c>
      <c r="BD559">
        <v>14</v>
      </c>
      <c r="BE559">
        <v>1</v>
      </c>
      <c r="BF559">
        <v>1</v>
      </c>
      <c r="BG559">
        <v>1</v>
      </c>
      <c r="BH559">
        <v>1</v>
      </c>
      <c r="BI559">
        <v>1</v>
      </c>
      <c r="BJ559">
        <v>1</v>
      </c>
      <c r="BK559">
        <v>0</v>
      </c>
      <c r="BL559">
        <v>1</v>
      </c>
      <c r="BM559">
        <v>0</v>
      </c>
      <c r="BN559">
        <v>1</v>
      </c>
      <c r="BO559">
        <v>1</v>
      </c>
      <c r="BP559">
        <v>4</v>
      </c>
      <c r="BQ559">
        <v>0</v>
      </c>
      <c r="BR559">
        <v>1</v>
      </c>
      <c r="BS559">
        <v>2</v>
      </c>
      <c r="BT559">
        <v>9</v>
      </c>
      <c r="BU559">
        <v>0</v>
      </c>
      <c r="BV559">
        <v>0</v>
      </c>
      <c r="BW559">
        <v>1</v>
      </c>
      <c r="BX559">
        <v>0</v>
      </c>
      <c r="BY559">
        <v>0</v>
      </c>
      <c r="BZ559">
        <v>5</v>
      </c>
      <c r="CA559">
        <v>73</v>
      </c>
      <c r="CB559">
        <v>17</v>
      </c>
      <c r="CC559">
        <v>2</v>
      </c>
      <c r="CD559">
        <v>4</v>
      </c>
      <c r="CE559">
        <v>2</v>
      </c>
      <c r="CF559">
        <v>2</v>
      </c>
      <c r="CG559">
        <v>1</v>
      </c>
      <c r="CH559">
        <v>1</v>
      </c>
      <c r="CI559">
        <v>0</v>
      </c>
      <c r="CJ559">
        <v>2</v>
      </c>
      <c r="CK559">
        <v>0</v>
      </c>
      <c r="CL559">
        <v>1</v>
      </c>
      <c r="CM559">
        <v>1</v>
      </c>
      <c r="CN559">
        <v>0</v>
      </c>
      <c r="CO559">
        <v>0</v>
      </c>
      <c r="CP559">
        <v>0</v>
      </c>
      <c r="CQ559">
        <v>1</v>
      </c>
      <c r="CR559">
        <v>0</v>
      </c>
      <c r="CS559">
        <v>17</v>
      </c>
      <c r="CT559">
        <v>15</v>
      </c>
      <c r="CU559">
        <v>6</v>
      </c>
      <c r="CV559">
        <v>1</v>
      </c>
      <c r="CW559">
        <v>1</v>
      </c>
      <c r="CX559">
        <v>0</v>
      </c>
      <c r="CY559">
        <v>1</v>
      </c>
      <c r="CZ559">
        <v>0</v>
      </c>
      <c r="DA559">
        <v>2</v>
      </c>
      <c r="DB559">
        <v>0</v>
      </c>
      <c r="DC559">
        <v>0</v>
      </c>
      <c r="DD559">
        <v>0</v>
      </c>
      <c r="DE559">
        <v>1</v>
      </c>
      <c r="DF559">
        <v>0</v>
      </c>
      <c r="DG559">
        <v>2</v>
      </c>
      <c r="DH559">
        <v>0</v>
      </c>
      <c r="DI559">
        <v>0</v>
      </c>
      <c r="DJ559">
        <v>0</v>
      </c>
      <c r="DK559">
        <v>0</v>
      </c>
      <c r="DL559">
        <v>1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15</v>
      </c>
      <c r="DT559">
        <v>39</v>
      </c>
      <c r="DU559">
        <v>8</v>
      </c>
      <c r="DV559">
        <v>10</v>
      </c>
      <c r="DW559">
        <v>1</v>
      </c>
      <c r="DX559">
        <v>0</v>
      </c>
      <c r="DY559">
        <v>10</v>
      </c>
      <c r="DZ559">
        <v>1</v>
      </c>
      <c r="EA559">
        <v>0</v>
      </c>
      <c r="EB559">
        <v>0</v>
      </c>
      <c r="EC559">
        <v>0</v>
      </c>
      <c r="ED559">
        <v>0</v>
      </c>
      <c r="EE559">
        <v>1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7</v>
      </c>
      <c r="EM559">
        <v>0</v>
      </c>
      <c r="EN559">
        <v>0</v>
      </c>
      <c r="EO559">
        <v>1</v>
      </c>
      <c r="EP559">
        <v>0</v>
      </c>
      <c r="EQ559">
        <v>0</v>
      </c>
      <c r="ER559">
        <v>0</v>
      </c>
      <c r="ES559">
        <v>39</v>
      </c>
      <c r="ET559">
        <v>31</v>
      </c>
      <c r="EU559">
        <v>2</v>
      </c>
      <c r="EV559">
        <v>3</v>
      </c>
      <c r="EW559">
        <v>0</v>
      </c>
      <c r="EX559">
        <v>1</v>
      </c>
      <c r="EY559">
        <v>1</v>
      </c>
      <c r="EZ559">
        <v>0</v>
      </c>
      <c r="FA559">
        <v>1</v>
      </c>
      <c r="FB559">
        <v>18</v>
      </c>
      <c r="FC559">
        <v>0</v>
      </c>
      <c r="FD559">
        <v>1</v>
      </c>
      <c r="FE559">
        <v>0</v>
      </c>
      <c r="FF559">
        <v>0</v>
      </c>
      <c r="FG559">
        <v>0</v>
      </c>
      <c r="FH559">
        <v>0</v>
      </c>
      <c r="FI559">
        <v>1</v>
      </c>
      <c r="FJ559">
        <v>3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0</v>
      </c>
      <c r="FQ559">
        <v>0</v>
      </c>
      <c r="FR559">
        <v>0</v>
      </c>
      <c r="FS559">
        <v>31</v>
      </c>
      <c r="FT559">
        <v>32</v>
      </c>
      <c r="FU559">
        <v>11</v>
      </c>
      <c r="FV559">
        <v>2</v>
      </c>
      <c r="FW559">
        <v>2</v>
      </c>
      <c r="FX559">
        <v>1</v>
      </c>
      <c r="FY559">
        <v>2</v>
      </c>
      <c r="FZ559">
        <v>0</v>
      </c>
      <c r="GA559">
        <v>1</v>
      </c>
      <c r="GB559">
        <v>1</v>
      </c>
      <c r="GC559">
        <v>1</v>
      </c>
      <c r="GD559">
        <v>1</v>
      </c>
      <c r="GE559">
        <v>1</v>
      </c>
      <c r="GF559">
        <v>0</v>
      </c>
      <c r="GG559">
        <v>2</v>
      </c>
      <c r="GH559">
        <v>0</v>
      </c>
      <c r="GI559">
        <v>1</v>
      </c>
      <c r="GJ559">
        <v>0</v>
      </c>
      <c r="GK559">
        <v>0</v>
      </c>
      <c r="GL559">
        <v>0</v>
      </c>
      <c r="GM559">
        <v>0</v>
      </c>
      <c r="GN559">
        <v>1</v>
      </c>
      <c r="GO559">
        <v>1</v>
      </c>
      <c r="GP559">
        <v>1</v>
      </c>
      <c r="GQ559">
        <v>2</v>
      </c>
      <c r="GR559">
        <v>1</v>
      </c>
      <c r="GS559">
        <v>32</v>
      </c>
      <c r="GT559">
        <v>22</v>
      </c>
      <c r="GU559">
        <v>12</v>
      </c>
      <c r="GV559">
        <v>0</v>
      </c>
      <c r="GW559">
        <v>0</v>
      </c>
      <c r="GX559">
        <v>1</v>
      </c>
      <c r="GY559">
        <v>1</v>
      </c>
      <c r="GZ559">
        <v>0</v>
      </c>
      <c r="HA559">
        <v>1</v>
      </c>
      <c r="HB559">
        <v>0</v>
      </c>
      <c r="HC559">
        <v>0</v>
      </c>
      <c r="HD559">
        <v>0</v>
      </c>
      <c r="HE559">
        <v>0</v>
      </c>
      <c r="HF559">
        <v>0</v>
      </c>
      <c r="HG559">
        <v>0</v>
      </c>
      <c r="HH559">
        <v>0</v>
      </c>
      <c r="HI559">
        <v>0</v>
      </c>
      <c r="HJ559">
        <v>0</v>
      </c>
      <c r="HK559">
        <v>0</v>
      </c>
      <c r="HL559">
        <v>0</v>
      </c>
      <c r="HM559">
        <v>0</v>
      </c>
      <c r="HN559">
        <v>1</v>
      </c>
      <c r="HO559">
        <v>3</v>
      </c>
      <c r="HP559">
        <v>0</v>
      </c>
      <c r="HQ559">
        <v>2</v>
      </c>
      <c r="HR559">
        <v>1</v>
      </c>
      <c r="HS559">
        <v>22</v>
      </c>
      <c r="HT559">
        <v>2</v>
      </c>
      <c r="HU559">
        <v>1</v>
      </c>
      <c r="HV559">
        <v>0</v>
      </c>
      <c r="HW559">
        <v>0</v>
      </c>
      <c r="HX559">
        <v>0</v>
      </c>
      <c r="HY559">
        <v>0</v>
      </c>
      <c r="HZ559">
        <v>0</v>
      </c>
      <c r="IA559">
        <v>0</v>
      </c>
      <c r="IB559">
        <v>0</v>
      </c>
      <c r="IC559">
        <v>0</v>
      </c>
      <c r="ID559">
        <v>1</v>
      </c>
      <c r="IE559">
        <v>0</v>
      </c>
      <c r="IF559">
        <v>0</v>
      </c>
      <c r="IG559">
        <v>0</v>
      </c>
      <c r="IH559">
        <v>2</v>
      </c>
    </row>
    <row r="560" spans="1:242">
      <c r="A560" t="s">
        <v>292</v>
      </c>
      <c r="B560" t="s">
        <v>289</v>
      </c>
      <c r="C560" t="str">
        <f>"081202"</f>
        <v>081202</v>
      </c>
      <c r="D560" t="s">
        <v>291</v>
      </c>
      <c r="E560">
        <v>3</v>
      </c>
      <c r="F560">
        <v>730</v>
      </c>
      <c r="G560">
        <v>560</v>
      </c>
      <c r="H560">
        <v>327</v>
      </c>
      <c r="I560">
        <v>233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233</v>
      </c>
      <c r="T560">
        <v>0</v>
      </c>
      <c r="U560">
        <v>0</v>
      </c>
      <c r="V560">
        <v>233</v>
      </c>
      <c r="W560">
        <v>23</v>
      </c>
      <c r="X560">
        <v>21</v>
      </c>
      <c r="Y560">
        <v>2</v>
      </c>
      <c r="Z560">
        <v>0</v>
      </c>
      <c r="AA560">
        <v>210</v>
      </c>
      <c r="AB560">
        <v>108</v>
      </c>
      <c r="AC560">
        <v>69</v>
      </c>
      <c r="AD560">
        <v>12</v>
      </c>
      <c r="AE560">
        <v>12</v>
      </c>
      <c r="AF560">
        <v>1</v>
      </c>
      <c r="AG560">
        <v>1</v>
      </c>
      <c r="AH560">
        <v>1</v>
      </c>
      <c r="AI560">
        <v>1</v>
      </c>
      <c r="AJ560">
        <v>2</v>
      </c>
      <c r="AK560">
        <v>0</v>
      </c>
      <c r="AL560">
        <v>0</v>
      </c>
      <c r="AM560">
        <v>2</v>
      </c>
      <c r="AN560">
        <v>0</v>
      </c>
      <c r="AO560">
        <v>1</v>
      </c>
      <c r="AP560">
        <v>0</v>
      </c>
      <c r="AQ560">
        <v>0</v>
      </c>
      <c r="AR560">
        <v>0</v>
      </c>
      <c r="AS560">
        <v>1</v>
      </c>
      <c r="AT560">
        <v>2</v>
      </c>
      <c r="AU560">
        <v>0</v>
      </c>
      <c r="AV560">
        <v>0</v>
      </c>
      <c r="AW560">
        <v>1</v>
      </c>
      <c r="AX560">
        <v>2</v>
      </c>
      <c r="AY560">
        <v>0</v>
      </c>
      <c r="AZ560">
        <v>0</v>
      </c>
      <c r="BA560">
        <v>108</v>
      </c>
      <c r="BB560">
        <v>33</v>
      </c>
      <c r="BC560">
        <v>10</v>
      </c>
      <c r="BD560">
        <v>3</v>
      </c>
      <c r="BE560">
        <v>0</v>
      </c>
      <c r="BF560">
        <v>3</v>
      </c>
      <c r="BG560">
        <v>3</v>
      </c>
      <c r="BH560">
        <v>1</v>
      </c>
      <c r="BI560">
        <v>1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1</v>
      </c>
      <c r="BP560">
        <v>1</v>
      </c>
      <c r="BQ560">
        <v>0</v>
      </c>
      <c r="BR560">
        <v>3</v>
      </c>
      <c r="BS560">
        <v>1</v>
      </c>
      <c r="BT560">
        <v>2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4</v>
      </c>
      <c r="CA560">
        <v>33</v>
      </c>
      <c r="CB560">
        <v>3</v>
      </c>
      <c r="CC560">
        <v>3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3</v>
      </c>
      <c r="CT560">
        <v>2</v>
      </c>
      <c r="CU560">
        <v>1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1</v>
      </c>
      <c r="DS560">
        <v>2</v>
      </c>
      <c r="DT560">
        <v>25</v>
      </c>
      <c r="DU560">
        <v>6</v>
      </c>
      <c r="DV560">
        <v>4</v>
      </c>
      <c r="DW560">
        <v>0</v>
      </c>
      <c r="DX560">
        <v>1</v>
      </c>
      <c r="DY560">
        <v>2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1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10</v>
      </c>
      <c r="EM560">
        <v>0</v>
      </c>
      <c r="EN560">
        <v>0</v>
      </c>
      <c r="EO560">
        <v>0</v>
      </c>
      <c r="EP560">
        <v>0</v>
      </c>
      <c r="EQ560">
        <v>0</v>
      </c>
      <c r="ER560">
        <v>1</v>
      </c>
      <c r="ES560">
        <v>25</v>
      </c>
      <c r="ET560">
        <v>6</v>
      </c>
      <c r="EU560">
        <v>1</v>
      </c>
      <c r="EV560">
        <v>1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0</v>
      </c>
      <c r="FJ560">
        <v>3</v>
      </c>
      <c r="FK560">
        <v>0</v>
      </c>
      <c r="FL560">
        <v>0</v>
      </c>
      <c r="FM560">
        <v>0</v>
      </c>
      <c r="FN560">
        <v>0</v>
      </c>
      <c r="FO560">
        <v>0</v>
      </c>
      <c r="FP560">
        <v>0</v>
      </c>
      <c r="FQ560">
        <v>0</v>
      </c>
      <c r="FR560">
        <v>1</v>
      </c>
      <c r="FS560">
        <v>6</v>
      </c>
      <c r="FT560">
        <v>16</v>
      </c>
      <c r="FU560">
        <v>5</v>
      </c>
      <c r="FV560">
        <v>0</v>
      </c>
      <c r="FW560">
        <v>1</v>
      </c>
      <c r="FX560">
        <v>0</v>
      </c>
      <c r="FY560">
        <v>1</v>
      </c>
      <c r="FZ560">
        <v>3</v>
      </c>
      <c r="GA560">
        <v>1</v>
      </c>
      <c r="GB560">
        <v>1</v>
      </c>
      <c r="GC560">
        <v>0</v>
      </c>
      <c r="GD560">
        <v>2</v>
      </c>
      <c r="GE560">
        <v>0</v>
      </c>
      <c r="GF560">
        <v>0</v>
      </c>
      <c r="GG560">
        <v>0</v>
      </c>
      <c r="GH560">
        <v>0</v>
      </c>
      <c r="GI560">
        <v>1</v>
      </c>
      <c r="GJ560">
        <v>0</v>
      </c>
      <c r="GK560">
        <v>0</v>
      </c>
      <c r="GL560">
        <v>0</v>
      </c>
      <c r="GM560">
        <v>0</v>
      </c>
      <c r="GN560">
        <v>0</v>
      </c>
      <c r="GO560">
        <v>0</v>
      </c>
      <c r="GP560">
        <v>0</v>
      </c>
      <c r="GQ560">
        <v>0</v>
      </c>
      <c r="GR560">
        <v>1</v>
      </c>
      <c r="GS560">
        <v>16</v>
      </c>
      <c r="GT560">
        <v>16</v>
      </c>
      <c r="GU560">
        <v>8</v>
      </c>
      <c r="GV560">
        <v>0</v>
      </c>
      <c r="GW560">
        <v>0</v>
      </c>
      <c r="GX560">
        <v>0</v>
      </c>
      <c r="GY560">
        <v>0</v>
      </c>
      <c r="GZ560">
        <v>0</v>
      </c>
      <c r="HA560">
        <v>0</v>
      </c>
      <c r="HB560">
        <v>0</v>
      </c>
      <c r="HC560">
        <v>0</v>
      </c>
      <c r="HD560">
        <v>0</v>
      </c>
      <c r="HE560">
        <v>1</v>
      </c>
      <c r="HF560">
        <v>0</v>
      </c>
      <c r="HG560">
        <v>0</v>
      </c>
      <c r="HH560">
        <v>3</v>
      </c>
      <c r="HI560">
        <v>0</v>
      </c>
      <c r="HJ560">
        <v>0</v>
      </c>
      <c r="HK560">
        <v>0</v>
      </c>
      <c r="HL560">
        <v>0</v>
      </c>
      <c r="HM560">
        <v>0</v>
      </c>
      <c r="HN560">
        <v>1</v>
      </c>
      <c r="HO560">
        <v>0</v>
      </c>
      <c r="HP560">
        <v>0</v>
      </c>
      <c r="HQ560">
        <v>2</v>
      </c>
      <c r="HR560">
        <v>1</v>
      </c>
      <c r="HS560">
        <v>16</v>
      </c>
      <c r="HT560">
        <v>1</v>
      </c>
      <c r="HU560">
        <v>0</v>
      </c>
      <c r="HV560">
        <v>0</v>
      </c>
      <c r="HW560">
        <v>0</v>
      </c>
      <c r="HX560">
        <v>0</v>
      </c>
      <c r="HY560">
        <v>0</v>
      </c>
      <c r="HZ560">
        <v>0</v>
      </c>
      <c r="IA560">
        <v>0</v>
      </c>
      <c r="IB560">
        <v>0</v>
      </c>
      <c r="IC560">
        <v>0</v>
      </c>
      <c r="ID560">
        <v>0</v>
      </c>
      <c r="IE560">
        <v>1</v>
      </c>
      <c r="IF560">
        <v>0</v>
      </c>
      <c r="IG560">
        <v>0</v>
      </c>
      <c r="IH560">
        <v>1</v>
      </c>
    </row>
    <row r="561" spans="1:242">
      <c r="A561" t="s">
        <v>290</v>
      </c>
      <c r="B561" t="s">
        <v>289</v>
      </c>
      <c r="C561" t="str">
        <f>"081202"</f>
        <v>081202</v>
      </c>
      <c r="D561" t="s">
        <v>288</v>
      </c>
      <c r="E561">
        <v>4</v>
      </c>
      <c r="F561">
        <v>1067</v>
      </c>
      <c r="G561">
        <v>830</v>
      </c>
      <c r="H561">
        <v>418</v>
      </c>
      <c r="I561">
        <v>412</v>
      </c>
      <c r="J561">
        <v>1</v>
      </c>
      <c r="K561">
        <v>0</v>
      </c>
      <c r="L561">
        <v>1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413</v>
      </c>
      <c r="T561">
        <v>1</v>
      </c>
      <c r="U561">
        <v>0</v>
      </c>
      <c r="V561">
        <v>413</v>
      </c>
      <c r="W561">
        <v>24</v>
      </c>
      <c r="X561">
        <v>18</v>
      </c>
      <c r="Y561">
        <v>2</v>
      </c>
      <c r="Z561">
        <v>0</v>
      </c>
      <c r="AA561">
        <v>389</v>
      </c>
      <c r="AB561">
        <v>178</v>
      </c>
      <c r="AC561">
        <v>135</v>
      </c>
      <c r="AD561">
        <v>14</v>
      </c>
      <c r="AE561">
        <v>3</v>
      </c>
      <c r="AF561">
        <v>1</v>
      </c>
      <c r="AG561">
        <v>5</v>
      </c>
      <c r="AH561">
        <v>1</v>
      </c>
      <c r="AI561">
        <v>0</v>
      </c>
      <c r="AJ561">
        <v>0</v>
      </c>
      <c r="AK561">
        <v>1</v>
      </c>
      <c r="AL561">
        <v>3</v>
      </c>
      <c r="AM561">
        <v>0</v>
      </c>
      <c r="AN561">
        <v>0</v>
      </c>
      <c r="AO561">
        <v>3</v>
      </c>
      <c r="AP561">
        <v>1</v>
      </c>
      <c r="AQ561">
        <v>1</v>
      </c>
      <c r="AR561">
        <v>1</v>
      </c>
      <c r="AS561">
        <v>2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0</v>
      </c>
      <c r="AZ561">
        <v>2</v>
      </c>
      <c r="BA561">
        <v>178</v>
      </c>
      <c r="BB561">
        <v>76</v>
      </c>
      <c r="BC561">
        <v>32</v>
      </c>
      <c r="BD561">
        <v>5</v>
      </c>
      <c r="BE561">
        <v>2</v>
      </c>
      <c r="BF561">
        <v>4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1</v>
      </c>
      <c r="BM561">
        <v>2</v>
      </c>
      <c r="BN561">
        <v>0</v>
      </c>
      <c r="BO561">
        <v>1</v>
      </c>
      <c r="BP561">
        <v>1</v>
      </c>
      <c r="BQ561">
        <v>1</v>
      </c>
      <c r="BR561">
        <v>1</v>
      </c>
      <c r="BS561">
        <v>2</v>
      </c>
      <c r="BT561">
        <v>12</v>
      </c>
      <c r="BU561">
        <v>0</v>
      </c>
      <c r="BV561">
        <v>1</v>
      </c>
      <c r="BW561">
        <v>2</v>
      </c>
      <c r="BX561">
        <v>0</v>
      </c>
      <c r="BY561">
        <v>1</v>
      </c>
      <c r="BZ561">
        <v>8</v>
      </c>
      <c r="CA561">
        <v>76</v>
      </c>
      <c r="CB561">
        <v>20</v>
      </c>
      <c r="CC561">
        <v>9</v>
      </c>
      <c r="CD561">
        <v>3</v>
      </c>
      <c r="CE561">
        <v>2</v>
      </c>
      <c r="CF561">
        <v>0</v>
      </c>
      <c r="CG561">
        <v>3</v>
      </c>
      <c r="CH561">
        <v>1</v>
      </c>
      <c r="CI561">
        <v>0</v>
      </c>
      <c r="CJ561">
        <v>0</v>
      </c>
      <c r="CK561">
        <v>0</v>
      </c>
      <c r="CL561">
        <v>0</v>
      </c>
      <c r="CM561">
        <v>1</v>
      </c>
      <c r="CN561">
        <v>0</v>
      </c>
      <c r="CO561">
        <v>0</v>
      </c>
      <c r="CP561">
        <v>0</v>
      </c>
      <c r="CQ561">
        <v>0</v>
      </c>
      <c r="CR561">
        <v>1</v>
      </c>
      <c r="CS561">
        <v>20</v>
      </c>
      <c r="CT561">
        <v>10</v>
      </c>
      <c r="CU561">
        <v>6</v>
      </c>
      <c r="CV561">
        <v>1</v>
      </c>
      <c r="CW561">
        <v>1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1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1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10</v>
      </c>
      <c r="DT561">
        <v>37</v>
      </c>
      <c r="DU561">
        <v>4</v>
      </c>
      <c r="DV561">
        <v>18</v>
      </c>
      <c r="DW561">
        <v>0</v>
      </c>
      <c r="DX561">
        <v>1</v>
      </c>
      <c r="DY561">
        <v>1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1</v>
      </c>
      <c r="EH561">
        <v>0</v>
      </c>
      <c r="EI561">
        <v>0</v>
      </c>
      <c r="EJ561">
        <v>0</v>
      </c>
      <c r="EK561">
        <v>0</v>
      </c>
      <c r="EL561">
        <v>11</v>
      </c>
      <c r="EM561">
        <v>0</v>
      </c>
      <c r="EN561">
        <v>0</v>
      </c>
      <c r="EO561">
        <v>0</v>
      </c>
      <c r="EP561">
        <v>1</v>
      </c>
      <c r="EQ561">
        <v>0</v>
      </c>
      <c r="ER561">
        <v>0</v>
      </c>
      <c r="ES561">
        <v>37</v>
      </c>
      <c r="ET561">
        <v>22</v>
      </c>
      <c r="EU561">
        <v>3</v>
      </c>
      <c r="EV561">
        <v>0</v>
      </c>
      <c r="EW561">
        <v>2</v>
      </c>
      <c r="EX561">
        <v>0</v>
      </c>
      <c r="EY561">
        <v>1</v>
      </c>
      <c r="EZ561">
        <v>0</v>
      </c>
      <c r="FA561">
        <v>0</v>
      </c>
      <c r="FB561">
        <v>6</v>
      </c>
      <c r="FC561">
        <v>0</v>
      </c>
      <c r="FD561">
        <v>3</v>
      </c>
      <c r="FE561">
        <v>0</v>
      </c>
      <c r="FF561">
        <v>0</v>
      </c>
      <c r="FG561">
        <v>0</v>
      </c>
      <c r="FH561">
        <v>0</v>
      </c>
      <c r="FI561">
        <v>1</v>
      </c>
      <c r="FJ561">
        <v>3</v>
      </c>
      <c r="FK561">
        <v>0</v>
      </c>
      <c r="FL561">
        <v>0</v>
      </c>
      <c r="FM561">
        <v>0</v>
      </c>
      <c r="FN561">
        <v>0</v>
      </c>
      <c r="FO561">
        <v>0</v>
      </c>
      <c r="FP561">
        <v>0</v>
      </c>
      <c r="FQ561">
        <v>0</v>
      </c>
      <c r="FR561">
        <v>3</v>
      </c>
      <c r="FS561">
        <v>22</v>
      </c>
      <c r="FT561">
        <v>29</v>
      </c>
      <c r="FU561">
        <v>8</v>
      </c>
      <c r="FV561">
        <v>1</v>
      </c>
      <c r="FW561">
        <v>5</v>
      </c>
      <c r="FX561">
        <v>0</v>
      </c>
      <c r="FY561">
        <v>3</v>
      </c>
      <c r="FZ561">
        <v>1</v>
      </c>
      <c r="GA561">
        <v>1</v>
      </c>
      <c r="GB561">
        <v>1</v>
      </c>
      <c r="GC561">
        <v>0</v>
      </c>
      <c r="GD561">
        <v>1</v>
      </c>
      <c r="GE561">
        <v>0</v>
      </c>
      <c r="GF561">
        <v>1</v>
      </c>
      <c r="GG561">
        <v>0</v>
      </c>
      <c r="GH561">
        <v>0</v>
      </c>
      <c r="GI561">
        <v>2</v>
      </c>
      <c r="GJ561">
        <v>2</v>
      </c>
      <c r="GK561">
        <v>0</v>
      </c>
      <c r="GL561">
        <v>0</v>
      </c>
      <c r="GM561">
        <v>0</v>
      </c>
      <c r="GN561">
        <v>1</v>
      </c>
      <c r="GO561">
        <v>0</v>
      </c>
      <c r="GP561">
        <v>1</v>
      </c>
      <c r="GQ561">
        <v>0</v>
      </c>
      <c r="GR561">
        <v>1</v>
      </c>
      <c r="GS561">
        <v>29</v>
      </c>
      <c r="GT561">
        <v>14</v>
      </c>
      <c r="GU561">
        <v>2</v>
      </c>
      <c r="GV561">
        <v>1</v>
      </c>
      <c r="GW561">
        <v>3</v>
      </c>
      <c r="GX561">
        <v>0</v>
      </c>
      <c r="GY561">
        <v>0</v>
      </c>
      <c r="GZ561">
        <v>0</v>
      </c>
      <c r="HA561">
        <v>0</v>
      </c>
      <c r="HB561">
        <v>0</v>
      </c>
      <c r="HC561">
        <v>0</v>
      </c>
      <c r="HD561">
        <v>0</v>
      </c>
      <c r="HE561">
        <v>0</v>
      </c>
      <c r="HF561">
        <v>4</v>
      </c>
      <c r="HG561">
        <v>0</v>
      </c>
      <c r="HH561">
        <v>1</v>
      </c>
      <c r="HI561">
        <v>1</v>
      </c>
      <c r="HJ561">
        <v>0</v>
      </c>
      <c r="HK561">
        <v>0</v>
      </c>
      <c r="HL561">
        <v>0</v>
      </c>
      <c r="HM561">
        <v>0</v>
      </c>
      <c r="HN561">
        <v>0</v>
      </c>
      <c r="HO561">
        <v>0</v>
      </c>
      <c r="HP561">
        <v>1</v>
      </c>
      <c r="HQ561">
        <v>1</v>
      </c>
      <c r="HR561">
        <v>0</v>
      </c>
      <c r="HS561">
        <v>14</v>
      </c>
      <c r="HT561">
        <v>3</v>
      </c>
      <c r="HU561">
        <v>0</v>
      </c>
      <c r="HV561">
        <v>1</v>
      </c>
      <c r="HW561">
        <v>1</v>
      </c>
      <c r="HX561">
        <v>0</v>
      </c>
      <c r="HY561">
        <v>0</v>
      </c>
      <c r="HZ561">
        <v>0</v>
      </c>
      <c r="IA561">
        <v>0</v>
      </c>
      <c r="IB561">
        <v>0</v>
      </c>
      <c r="IC561">
        <v>0</v>
      </c>
      <c r="ID561">
        <v>0</v>
      </c>
      <c r="IE561">
        <v>1</v>
      </c>
      <c r="IF561">
        <v>0</v>
      </c>
      <c r="IG561">
        <v>0</v>
      </c>
      <c r="IH561">
        <v>3</v>
      </c>
    </row>
    <row r="562" spans="1:242">
      <c r="A562" t="s">
        <v>287</v>
      </c>
      <c r="B562" t="s">
        <v>261</v>
      </c>
      <c r="C562" t="str">
        <f>"081203"</f>
        <v>081203</v>
      </c>
      <c r="D562" t="s">
        <v>286</v>
      </c>
      <c r="E562">
        <v>1</v>
      </c>
      <c r="F562">
        <v>1645</v>
      </c>
      <c r="G562">
        <v>1260</v>
      </c>
      <c r="H562">
        <v>573</v>
      </c>
      <c r="I562">
        <v>687</v>
      </c>
      <c r="J562">
        <v>0</v>
      </c>
      <c r="K562">
        <v>3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687</v>
      </c>
      <c r="T562">
        <v>0</v>
      </c>
      <c r="U562">
        <v>0</v>
      </c>
      <c r="V562">
        <v>687</v>
      </c>
      <c r="W562">
        <v>13</v>
      </c>
      <c r="X562">
        <v>10</v>
      </c>
      <c r="Y562">
        <v>3</v>
      </c>
      <c r="Z562">
        <v>0</v>
      </c>
      <c r="AA562">
        <v>674</v>
      </c>
      <c r="AB562">
        <v>241</v>
      </c>
      <c r="AC562">
        <v>144</v>
      </c>
      <c r="AD562">
        <v>55</v>
      </c>
      <c r="AE562">
        <v>4</v>
      </c>
      <c r="AF562">
        <v>4</v>
      </c>
      <c r="AG562">
        <v>4</v>
      </c>
      <c r="AH562">
        <v>2</v>
      </c>
      <c r="AI562">
        <v>10</v>
      </c>
      <c r="AJ562">
        <v>2</v>
      </c>
      <c r="AK562">
        <v>3</v>
      </c>
      <c r="AL562">
        <v>1</v>
      </c>
      <c r="AM562">
        <v>1</v>
      </c>
      <c r="AN562">
        <v>0</v>
      </c>
      <c r="AO562">
        <v>0</v>
      </c>
      <c r="AP562">
        <v>0</v>
      </c>
      <c r="AQ562">
        <v>1</v>
      </c>
      <c r="AR562">
        <v>1</v>
      </c>
      <c r="AS562">
        <v>2</v>
      </c>
      <c r="AT562">
        <v>1</v>
      </c>
      <c r="AU562">
        <v>0</v>
      </c>
      <c r="AV562">
        <v>1</v>
      </c>
      <c r="AW562">
        <v>1</v>
      </c>
      <c r="AX562">
        <v>0</v>
      </c>
      <c r="AY562">
        <v>0</v>
      </c>
      <c r="AZ562">
        <v>4</v>
      </c>
      <c r="BA562">
        <v>241</v>
      </c>
      <c r="BB562">
        <v>186</v>
      </c>
      <c r="BC562">
        <v>56</v>
      </c>
      <c r="BD562">
        <v>32</v>
      </c>
      <c r="BE562">
        <v>0</v>
      </c>
      <c r="BF562">
        <v>3</v>
      </c>
      <c r="BG562">
        <v>2</v>
      </c>
      <c r="BH562">
        <v>2</v>
      </c>
      <c r="BI562">
        <v>1</v>
      </c>
      <c r="BJ562">
        <v>0</v>
      </c>
      <c r="BK562">
        <v>1</v>
      </c>
      <c r="BL562">
        <v>4</v>
      </c>
      <c r="BM562">
        <v>2</v>
      </c>
      <c r="BN562">
        <v>0</v>
      </c>
      <c r="BO562">
        <v>0</v>
      </c>
      <c r="BP562">
        <v>3</v>
      </c>
      <c r="BQ562">
        <v>0</v>
      </c>
      <c r="BR562">
        <v>35</v>
      </c>
      <c r="BS562">
        <v>1</v>
      </c>
      <c r="BT562">
        <v>31</v>
      </c>
      <c r="BU562">
        <v>2</v>
      </c>
      <c r="BV562">
        <v>0</v>
      </c>
      <c r="BW562">
        <v>3</v>
      </c>
      <c r="BX562">
        <v>0</v>
      </c>
      <c r="BY562">
        <v>1</v>
      </c>
      <c r="BZ562">
        <v>7</v>
      </c>
      <c r="CA562">
        <v>186</v>
      </c>
      <c r="CB562">
        <v>22</v>
      </c>
      <c r="CC562">
        <v>9</v>
      </c>
      <c r="CD562">
        <v>1</v>
      </c>
      <c r="CE562">
        <v>0</v>
      </c>
      <c r="CF562">
        <v>2</v>
      </c>
      <c r="CG562">
        <v>3</v>
      </c>
      <c r="CH562">
        <v>0</v>
      </c>
      <c r="CI562">
        <v>1</v>
      </c>
      <c r="CJ562">
        <v>0</v>
      </c>
      <c r="CK562">
        <v>0</v>
      </c>
      <c r="CL562">
        <v>0</v>
      </c>
      <c r="CM562">
        <v>3</v>
      </c>
      <c r="CN562">
        <v>2</v>
      </c>
      <c r="CO562">
        <v>0</v>
      </c>
      <c r="CP562">
        <v>0</v>
      </c>
      <c r="CQ562">
        <v>0</v>
      </c>
      <c r="CR562">
        <v>1</v>
      </c>
      <c r="CS562">
        <v>22</v>
      </c>
      <c r="CT562">
        <v>31</v>
      </c>
      <c r="CU562">
        <v>13</v>
      </c>
      <c r="CV562">
        <v>0</v>
      </c>
      <c r="CW562">
        <v>0</v>
      </c>
      <c r="CX562">
        <v>1</v>
      </c>
      <c r="CY562">
        <v>1</v>
      </c>
      <c r="CZ562">
        <v>0</v>
      </c>
      <c r="DA562">
        <v>12</v>
      </c>
      <c r="DB562">
        <v>0</v>
      </c>
      <c r="DC562">
        <v>0</v>
      </c>
      <c r="DD562">
        <v>0</v>
      </c>
      <c r="DE562">
        <v>3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1</v>
      </c>
      <c r="DO562">
        <v>0</v>
      </c>
      <c r="DP562">
        <v>0</v>
      </c>
      <c r="DQ562">
        <v>0</v>
      </c>
      <c r="DR562">
        <v>0</v>
      </c>
      <c r="DS562">
        <v>31</v>
      </c>
      <c r="DT562">
        <v>31</v>
      </c>
      <c r="DU562">
        <v>1</v>
      </c>
      <c r="DV562">
        <v>5</v>
      </c>
      <c r="DW562">
        <v>0</v>
      </c>
      <c r="DX562">
        <v>1</v>
      </c>
      <c r="DY562">
        <v>6</v>
      </c>
      <c r="DZ562">
        <v>0</v>
      </c>
      <c r="EA562">
        <v>0</v>
      </c>
      <c r="EB562">
        <v>1</v>
      </c>
      <c r="EC562">
        <v>0</v>
      </c>
      <c r="ED562">
        <v>0</v>
      </c>
      <c r="EE562">
        <v>0</v>
      </c>
      <c r="EF562">
        <v>1</v>
      </c>
      <c r="EG562">
        <v>0</v>
      </c>
      <c r="EH562">
        <v>2</v>
      </c>
      <c r="EI562">
        <v>0</v>
      </c>
      <c r="EJ562">
        <v>0</v>
      </c>
      <c r="EK562">
        <v>0</v>
      </c>
      <c r="EL562">
        <v>12</v>
      </c>
      <c r="EM562">
        <v>0</v>
      </c>
      <c r="EN562">
        <v>1</v>
      </c>
      <c r="EO562">
        <v>0</v>
      </c>
      <c r="EP562">
        <v>1</v>
      </c>
      <c r="EQ562">
        <v>0</v>
      </c>
      <c r="ER562">
        <v>0</v>
      </c>
      <c r="ES562">
        <v>31</v>
      </c>
      <c r="ET562">
        <v>69</v>
      </c>
      <c r="EU562">
        <v>14</v>
      </c>
      <c r="EV562">
        <v>3</v>
      </c>
      <c r="EW562">
        <v>4</v>
      </c>
      <c r="EX562">
        <v>0</v>
      </c>
      <c r="EY562">
        <v>1</v>
      </c>
      <c r="EZ562">
        <v>0</v>
      </c>
      <c r="FA562">
        <v>0</v>
      </c>
      <c r="FB562">
        <v>3</v>
      </c>
      <c r="FC562">
        <v>0</v>
      </c>
      <c r="FD562">
        <v>3</v>
      </c>
      <c r="FE562">
        <v>0</v>
      </c>
      <c r="FF562">
        <v>0</v>
      </c>
      <c r="FG562">
        <v>1</v>
      </c>
      <c r="FH562">
        <v>0</v>
      </c>
      <c r="FI562">
        <v>1</v>
      </c>
      <c r="FJ562">
        <v>38</v>
      </c>
      <c r="FK562">
        <v>0</v>
      </c>
      <c r="FL562">
        <v>0</v>
      </c>
      <c r="FM562">
        <v>0</v>
      </c>
      <c r="FN562">
        <v>1</v>
      </c>
      <c r="FO562">
        <v>0</v>
      </c>
      <c r="FP562">
        <v>0</v>
      </c>
      <c r="FQ562">
        <v>0</v>
      </c>
      <c r="FR562">
        <v>0</v>
      </c>
      <c r="FS562">
        <v>69</v>
      </c>
      <c r="FT562">
        <v>46</v>
      </c>
      <c r="FU562">
        <v>14</v>
      </c>
      <c r="FV562">
        <v>4</v>
      </c>
      <c r="FW562">
        <v>1</v>
      </c>
      <c r="FX562">
        <v>0</v>
      </c>
      <c r="FY562">
        <v>3</v>
      </c>
      <c r="FZ562">
        <v>5</v>
      </c>
      <c r="GA562">
        <v>2</v>
      </c>
      <c r="GB562">
        <v>4</v>
      </c>
      <c r="GC562">
        <v>0</v>
      </c>
      <c r="GD562">
        <v>0</v>
      </c>
      <c r="GE562">
        <v>0</v>
      </c>
      <c r="GF562">
        <v>0</v>
      </c>
      <c r="GG562">
        <v>0</v>
      </c>
      <c r="GH562">
        <v>0</v>
      </c>
      <c r="GI562">
        <v>1</v>
      </c>
      <c r="GJ562">
        <v>1</v>
      </c>
      <c r="GK562">
        <v>1</v>
      </c>
      <c r="GL562">
        <v>0</v>
      </c>
      <c r="GM562">
        <v>0</v>
      </c>
      <c r="GN562">
        <v>0</v>
      </c>
      <c r="GO562">
        <v>1</v>
      </c>
      <c r="GP562">
        <v>0</v>
      </c>
      <c r="GQ562">
        <v>2</v>
      </c>
      <c r="GR562">
        <v>7</v>
      </c>
      <c r="GS562">
        <v>46</v>
      </c>
      <c r="GT562">
        <v>46</v>
      </c>
      <c r="GU562">
        <v>16</v>
      </c>
      <c r="GV562">
        <v>2</v>
      </c>
      <c r="GW562">
        <v>0</v>
      </c>
      <c r="GX562">
        <v>0</v>
      </c>
      <c r="GY562">
        <v>1</v>
      </c>
      <c r="GZ562">
        <v>2</v>
      </c>
      <c r="HA562">
        <v>0</v>
      </c>
      <c r="HB562">
        <v>0</v>
      </c>
      <c r="HC562">
        <v>0</v>
      </c>
      <c r="HD562">
        <v>0</v>
      </c>
      <c r="HE562">
        <v>0</v>
      </c>
      <c r="HF562">
        <v>0</v>
      </c>
      <c r="HG562">
        <v>1</v>
      </c>
      <c r="HH562">
        <v>15</v>
      </c>
      <c r="HI562">
        <v>0</v>
      </c>
      <c r="HJ562">
        <v>0</v>
      </c>
      <c r="HK562">
        <v>0</v>
      </c>
      <c r="HL562">
        <v>0</v>
      </c>
      <c r="HM562">
        <v>1</v>
      </c>
      <c r="HN562">
        <v>0</v>
      </c>
      <c r="HO562">
        <v>3</v>
      </c>
      <c r="HP562">
        <v>1</v>
      </c>
      <c r="HQ562">
        <v>2</v>
      </c>
      <c r="HR562">
        <v>2</v>
      </c>
      <c r="HS562">
        <v>46</v>
      </c>
      <c r="HT562">
        <v>2</v>
      </c>
      <c r="HU562">
        <v>1</v>
      </c>
      <c r="HV562">
        <v>0</v>
      </c>
      <c r="HW562">
        <v>0</v>
      </c>
      <c r="HX562">
        <v>0</v>
      </c>
      <c r="HY562">
        <v>0</v>
      </c>
      <c r="HZ562">
        <v>1</v>
      </c>
      <c r="IA562">
        <v>0</v>
      </c>
      <c r="IB562">
        <v>0</v>
      </c>
      <c r="IC562">
        <v>0</v>
      </c>
      <c r="ID562">
        <v>0</v>
      </c>
      <c r="IE562">
        <v>0</v>
      </c>
      <c r="IF562">
        <v>0</v>
      </c>
      <c r="IG562">
        <v>0</v>
      </c>
      <c r="IH562">
        <v>2</v>
      </c>
    </row>
    <row r="563" spans="1:242">
      <c r="A563" t="s">
        <v>285</v>
      </c>
      <c r="B563" t="s">
        <v>261</v>
      </c>
      <c r="C563" t="str">
        <f>"081203"</f>
        <v>081203</v>
      </c>
      <c r="D563" t="s">
        <v>284</v>
      </c>
      <c r="E563">
        <v>2</v>
      </c>
      <c r="F563">
        <v>1758</v>
      </c>
      <c r="G563">
        <v>1340</v>
      </c>
      <c r="H563">
        <v>635</v>
      </c>
      <c r="I563">
        <v>705</v>
      </c>
      <c r="J563">
        <v>0</v>
      </c>
      <c r="K563">
        <v>5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705</v>
      </c>
      <c r="T563">
        <v>0</v>
      </c>
      <c r="U563">
        <v>0</v>
      </c>
      <c r="V563">
        <v>705</v>
      </c>
      <c r="W563">
        <v>34</v>
      </c>
      <c r="X563">
        <v>29</v>
      </c>
      <c r="Y563">
        <v>5</v>
      </c>
      <c r="Z563">
        <v>0</v>
      </c>
      <c r="AA563">
        <v>671</v>
      </c>
      <c r="AB563">
        <v>249</v>
      </c>
      <c r="AC563">
        <v>131</v>
      </c>
      <c r="AD563">
        <v>66</v>
      </c>
      <c r="AE563">
        <v>3</v>
      </c>
      <c r="AF563">
        <v>4</v>
      </c>
      <c r="AG563">
        <v>7</v>
      </c>
      <c r="AH563">
        <v>1</v>
      </c>
      <c r="AI563">
        <v>24</v>
      </c>
      <c r="AJ563">
        <v>2</v>
      </c>
      <c r="AK563">
        <v>0</v>
      </c>
      <c r="AL563">
        <v>1</v>
      </c>
      <c r="AM563">
        <v>0</v>
      </c>
      <c r="AN563">
        <v>1</v>
      </c>
      <c r="AO563">
        <v>5</v>
      </c>
      <c r="AP563">
        <v>1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  <c r="AY563">
        <v>0</v>
      </c>
      <c r="AZ563">
        <v>2</v>
      </c>
      <c r="BA563">
        <v>249</v>
      </c>
      <c r="BB563">
        <v>187</v>
      </c>
      <c r="BC563">
        <v>68</v>
      </c>
      <c r="BD563">
        <v>23</v>
      </c>
      <c r="BE563">
        <v>3</v>
      </c>
      <c r="BF563">
        <v>2</v>
      </c>
      <c r="BG563">
        <v>0</v>
      </c>
      <c r="BH563">
        <v>2</v>
      </c>
      <c r="BI563">
        <v>6</v>
      </c>
      <c r="BJ563">
        <v>1</v>
      </c>
      <c r="BK563">
        <v>0</v>
      </c>
      <c r="BL563">
        <v>1</v>
      </c>
      <c r="BM563">
        <v>2</v>
      </c>
      <c r="BN563">
        <v>2</v>
      </c>
      <c r="BO563">
        <v>1</v>
      </c>
      <c r="BP563">
        <v>2</v>
      </c>
      <c r="BQ563">
        <v>0</v>
      </c>
      <c r="BR563">
        <v>28</v>
      </c>
      <c r="BS563">
        <v>6</v>
      </c>
      <c r="BT563">
        <v>24</v>
      </c>
      <c r="BU563">
        <v>3</v>
      </c>
      <c r="BV563">
        <v>0</v>
      </c>
      <c r="BW563">
        <v>3</v>
      </c>
      <c r="BX563">
        <v>1</v>
      </c>
      <c r="BY563">
        <v>2</v>
      </c>
      <c r="BZ563">
        <v>7</v>
      </c>
      <c r="CA563">
        <v>187</v>
      </c>
      <c r="CB563">
        <v>21</v>
      </c>
      <c r="CC563">
        <v>7</v>
      </c>
      <c r="CD563">
        <v>2</v>
      </c>
      <c r="CE563">
        <v>2</v>
      </c>
      <c r="CF563">
        <v>1</v>
      </c>
      <c r="CG563">
        <v>0</v>
      </c>
      <c r="CH563">
        <v>3</v>
      </c>
      <c r="CI563">
        <v>1</v>
      </c>
      <c r="CJ563">
        <v>2</v>
      </c>
      <c r="CK563">
        <v>1</v>
      </c>
      <c r="CL563">
        <v>0</v>
      </c>
      <c r="CM563">
        <v>1</v>
      </c>
      <c r="CN563">
        <v>0</v>
      </c>
      <c r="CO563">
        <v>0</v>
      </c>
      <c r="CP563">
        <v>0</v>
      </c>
      <c r="CQ563">
        <v>0</v>
      </c>
      <c r="CR563">
        <v>1</v>
      </c>
      <c r="CS563">
        <v>21</v>
      </c>
      <c r="CT563">
        <v>29</v>
      </c>
      <c r="CU563">
        <v>4</v>
      </c>
      <c r="CV563">
        <v>0</v>
      </c>
      <c r="CW563">
        <v>1</v>
      </c>
      <c r="CX563">
        <v>0</v>
      </c>
      <c r="CY563">
        <v>0</v>
      </c>
      <c r="CZ563">
        <v>0</v>
      </c>
      <c r="DA563">
        <v>19</v>
      </c>
      <c r="DB563">
        <v>0</v>
      </c>
      <c r="DC563">
        <v>0</v>
      </c>
      <c r="DD563">
        <v>0</v>
      </c>
      <c r="DE563">
        <v>1</v>
      </c>
      <c r="DF563">
        <v>1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2</v>
      </c>
      <c r="DN563">
        <v>0</v>
      </c>
      <c r="DO563">
        <v>1</v>
      </c>
      <c r="DP563">
        <v>0</v>
      </c>
      <c r="DQ563">
        <v>0</v>
      </c>
      <c r="DR563">
        <v>0</v>
      </c>
      <c r="DS563">
        <v>29</v>
      </c>
      <c r="DT563">
        <v>38</v>
      </c>
      <c r="DU563">
        <v>1</v>
      </c>
      <c r="DV563">
        <v>6</v>
      </c>
      <c r="DW563">
        <v>1</v>
      </c>
      <c r="DX563">
        <v>1</v>
      </c>
      <c r="DY563">
        <v>14</v>
      </c>
      <c r="DZ563">
        <v>0</v>
      </c>
      <c r="EA563">
        <v>2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2</v>
      </c>
      <c r="EI563">
        <v>0</v>
      </c>
      <c r="EJ563">
        <v>0</v>
      </c>
      <c r="EK563">
        <v>0</v>
      </c>
      <c r="EL563">
        <v>11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38</v>
      </c>
      <c r="ET563">
        <v>67</v>
      </c>
      <c r="EU563">
        <v>12</v>
      </c>
      <c r="EV563">
        <v>4</v>
      </c>
      <c r="EW563">
        <v>4</v>
      </c>
      <c r="EX563">
        <v>2</v>
      </c>
      <c r="EY563">
        <v>0</v>
      </c>
      <c r="EZ563">
        <v>0</v>
      </c>
      <c r="FA563">
        <v>0</v>
      </c>
      <c r="FB563">
        <v>3</v>
      </c>
      <c r="FC563">
        <v>2</v>
      </c>
      <c r="FD563">
        <v>6</v>
      </c>
      <c r="FE563">
        <v>0</v>
      </c>
      <c r="FF563">
        <v>0</v>
      </c>
      <c r="FG563">
        <v>1</v>
      </c>
      <c r="FH563">
        <v>1</v>
      </c>
      <c r="FI563">
        <v>0</v>
      </c>
      <c r="FJ563">
        <v>28</v>
      </c>
      <c r="FK563">
        <v>1</v>
      </c>
      <c r="FL563">
        <v>0</v>
      </c>
      <c r="FM563">
        <v>0</v>
      </c>
      <c r="FN563">
        <v>0</v>
      </c>
      <c r="FO563">
        <v>0</v>
      </c>
      <c r="FP563">
        <v>0</v>
      </c>
      <c r="FQ563">
        <v>0</v>
      </c>
      <c r="FR563">
        <v>3</v>
      </c>
      <c r="FS563">
        <v>67</v>
      </c>
      <c r="FT563">
        <v>40</v>
      </c>
      <c r="FU563">
        <v>11</v>
      </c>
      <c r="FV563">
        <v>0</v>
      </c>
      <c r="FW563">
        <v>3</v>
      </c>
      <c r="FX563">
        <v>1</v>
      </c>
      <c r="FY563">
        <v>2</v>
      </c>
      <c r="FZ563">
        <v>0</v>
      </c>
      <c r="GA563">
        <v>4</v>
      </c>
      <c r="GB563">
        <v>0</v>
      </c>
      <c r="GC563">
        <v>0</v>
      </c>
      <c r="GD563">
        <v>1</v>
      </c>
      <c r="GE563">
        <v>0</v>
      </c>
      <c r="GF563">
        <v>0</v>
      </c>
      <c r="GG563">
        <v>1</v>
      </c>
      <c r="GH563">
        <v>0</v>
      </c>
      <c r="GI563">
        <v>2</v>
      </c>
      <c r="GJ563">
        <v>0</v>
      </c>
      <c r="GK563">
        <v>0</v>
      </c>
      <c r="GL563">
        <v>0</v>
      </c>
      <c r="GM563">
        <v>0</v>
      </c>
      <c r="GN563">
        <v>3</v>
      </c>
      <c r="GO563">
        <v>0</v>
      </c>
      <c r="GP563">
        <v>3</v>
      </c>
      <c r="GQ563">
        <v>3</v>
      </c>
      <c r="GR563">
        <v>6</v>
      </c>
      <c r="GS563">
        <v>40</v>
      </c>
      <c r="GT563">
        <v>36</v>
      </c>
      <c r="GU563">
        <v>15</v>
      </c>
      <c r="GV563">
        <v>1</v>
      </c>
      <c r="GW563">
        <v>2</v>
      </c>
      <c r="GX563">
        <v>0</v>
      </c>
      <c r="GY563">
        <v>0</v>
      </c>
      <c r="GZ563">
        <v>0</v>
      </c>
      <c r="HA563">
        <v>4</v>
      </c>
      <c r="HB563">
        <v>0</v>
      </c>
      <c r="HC563">
        <v>0</v>
      </c>
      <c r="HD563">
        <v>1</v>
      </c>
      <c r="HE563">
        <v>0</v>
      </c>
      <c r="HF563">
        <v>1</v>
      </c>
      <c r="HG563">
        <v>0</v>
      </c>
      <c r="HH563">
        <v>9</v>
      </c>
      <c r="HI563">
        <v>1</v>
      </c>
      <c r="HJ563">
        <v>1</v>
      </c>
      <c r="HK563">
        <v>0</v>
      </c>
      <c r="HL563">
        <v>0</v>
      </c>
      <c r="HM563">
        <v>0</v>
      </c>
      <c r="HN563">
        <v>1</v>
      </c>
      <c r="HO563">
        <v>0</v>
      </c>
      <c r="HP563">
        <v>0</v>
      </c>
      <c r="HQ563">
        <v>0</v>
      </c>
      <c r="HR563">
        <v>0</v>
      </c>
      <c r="HS563">
        <v>36</v>
      </c>
      <c r="HT563">
        <v>4</v>
      </c>
      <c r="HU563">
        <v>2</v>
      </c>
      <c r="HV563">
        <v>0</v>
      </c>
      <c r="HW563">
        <v>0</v>
      </c>
      <c r="HX563">
        <v>0</v>
      </c>
      <c r="HY563">
        <v>0</v>
      </c>
      <c r="HZ563">
        <v>0</v>
      </c>
      <c r="IA563">
        <v>1</v>
      </c>
      <c r="IB563">
        <v>0</v>
      </c>
      <c r="IC563">
        <v>0</v>
      </c>
      <c r="ID563">
        <v>1</v>
      </c>
      <c r="IE563">
        <v>0</v>
      </c>
      <c r="IF563">
        <v>0</v>
      </c>
      <c r="IG563">
        <v>0</v>
      </c>
      <c r="IH563">
        <v>4</v>
      </c>
    </row>
    <row r="564" spans="1:242">
      <c r="A564" t="s">
        <v>283</v>
      </c>
      <c r="B564" t="s">
        <v>261</v>
      </c>
      <c r="C564" t="str">
        <f>"081203"</f>
        <v>081203</v>
      </c>
      <c r="D564" t="s">
        <v>282</v>
      </c>
      <c r="E564">
        <v>3</v>
      </c>
      <c r="F564">
        <v>1477</v>
      </c>
      <c r="G564">
        <v>1130</v>
      </c>
      <c r="H564">
        <v>514</v>
      </c>
      <c r="I564">
        <v>616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616</v>
      </c>
      <c r="T564">
        <v>0</v>
      </c>
      <c r="U564">
        <v>0</v>
      </c>
      <c r="V564">
        <v>616</v>
      </c>
      <c r="W564">
        <v>23</v>
      </c>
      <c r="X564">
        <v>19</v>
      </c>
      <c r="Y564">
        <v>4</v>
      </c>
      <c r="Z564">
        <v>0</v>
      </c>
      <c r="AA564">
        <v>593</v>
      </c>
      <c r="AB564">
        <v>192</v>
      </c>
      <c r="AC564">
        <v>113</v>
      </c>
      <c r="AD564">
        <v>39</v>
      </c>
      <c r="AE564">
        <v>5</v>
      </c>
      <c r="AF564">
        <v>5</v>
      </c>
      <c r="AG564">
        <v>4</v>
      </c>
      <c r="AH564">
        <v>0</v>
      </c>
      <c r="AI564">
        <v>6</v>
      </c>
      <c r="AJ564">
        <v>2</v>
      </c>
      <c r="AK564">
        <v>1</v>
      </c>
      <c r="AL564">
        <v>1</v>
      </c>
      <c r="AM564">
        <v>2</v>
      </c>
      <c r="AN564">
        <v>0</v>
      </c>
      <c r="AO564">
        <v>2</v>
      </c>
      <c r="AP564">
        <v>1</v>
      </c>
      <c r="AQ564">
        <v>0</v>
      </c>
      <c r="AR564">
        <v>3</v>
      </c>
      <c r="AS564">
        <v>0</v>
      </c>
      <c r="AT564">
        <v>1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7</v>
      </c>
      <c r="BA564">
        <v>192</v>
      </c>
      <c r="BB564">
        <v>136</v>
      </c>
      <c r="BC564">
        <v>58</v>
      </c>
      <c r="BD564">
        <v>16</v>
      </c>
      <c r="BE564">
        <v>1</v>
      </c>
      <c r="BF564">
        <v>2</v>
      </c>
      <c r="BG564">
        <v>0</v>
      </c>
      <c r="BH564">
        <v>0</v>
      </c>
      <c r="BI564">
        <v>3</v>
      </c>
      <c r="BJ564">
        <v>0</v>
      </c>
      <c r="BK564">
        <v>0</v>
      </c>
      <c r="BL564">
        <v>0</v>
      </c>
      <c r="BM564">
        <v>2</v>
      </c>
      <c r="BN564">
        <v>0</v>
      </c>
      <c r="BO564">
        <v>0</v>
      </c>
      <c r="BP564">
        <v>3</v>
      </c>
      <c r="BQ564">
        <v>0</v>
      </c>
      <c r="BR564">
        <v>19</v>
      </c>
      <c r="BS564">
        <v>1</v>
      </c>
      <c r="BT564">
        <v>20</v>
      </c>
      <c r="BU564">
        <v>1</v>
      </c>
      <c r="BV564">
        <v>0</v>
      </c>
      <c r="BW564">
        <v>1</v>
      </c>
      <c r="BX564">
        <v>0</v>
      </c>
      <c r="BY564">
        <v>0</v>
      </c>
      <c r="BZ564">
        <v>9</v>
      </c>
      <c r="CA564">
        <v>136</v>
      </c>
      <c r="CB564">
        <v>27</v>
      </c>
      <c r="CC564">
        <v>8</v>
      </c>
      <c r="CD564">
        <v>0</v>
      </c>
      <c r="CE564">
        <v>1</v>
      </c>
      <c r="CF564">
        <v>3</v>
      </c>
      <c r="CG564">
        <v>5</v>
      </c>
      <c r="CH564">
        <v>0</v>
      </c>
      <c r="CI564">
        <v>2</v>
      </c>
      <c r="CJ564">
        <v>1</v>
      </c>
      <c r="CK564">
        <v>0</v>
      </c>
      <c r="CL564">
        <v>0</v>
      </c>
      <c r="CM564">
        <v>6</v>
      </c>
      <c r="CN564">
        <v>0</v>
      </c>
      <c r="CO564">
        <v>0</v>
      </c>
      <c r="CP564">
        <v>0</v>
      </c>
      <c r="CQ564">
        <v>0</v>
      </c>
      <c r="CR564">
        <v>1</v>
      </c>
      <c r="CS564">
        <v>27</v>
      </c>
      <c r="CT564">
        <v>46</v>
      </c>
      <c r="CU564">
        <v>15</v>
      </c>
      <c r="CV564">
        <v>0</v>
      </c>
      <c r="CW564">
        <v>0</v>
      </c>
      <c r="CX564">
        <v>0</v>
      </c>
      <c r="CY564">
        <v>0</v>
      </c>
      <c r="CZ564">
        <v>2</v>
      </c>
      <c r="DA564">
        <v>22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2</v>
      </c>
      <c r="DJ564">
        <v>0</v>
      </c>
      <c r="DK564">
        <v>0</v>
      </c>
      <c r="DL564">
        <v>0</v>
      </c>
      <c r="DM564">
        <v>2</v>
      </c>
      <c r="DN564">
        <v>1</v>
      </c>
      <c r="DO564">
        <v>2</v>
      </c>
      <c r="DP564">
        <v>0</v>
      </c>
      <c r="DQ564">
        <v>0</v>
      </c>
      <c r="DR564">
        <v>0</v>
      </c>
      <c r="DS564">
        <v>46</v>
      </c>
      <c r="DT564">
        <v>41</v>
      </c>
      <c r="DU564">
        <v>2</v>
      </c>
      <c r="DV564">
        <v>6</v>
      </c>
      <c r="DW564">
        <v>0</v>
      </c>
      <c r="DX564">
        <v>0</v>
      </c>
      <c r="DY564">
        <v>3</v>
      </c>
      <c r="DZ564">
        <v>0</v>
      </c>
      <c r="EA564">
        <v>0</v>
      </c>
      <c r="EB564">
        <v>0</v>
      </c>
      <c r="EC564">
        <v>1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25</v>
      </c>
      <c r="EM564">
        <v>2</v>
      </c>
      <c r="EN564">
        <v>0</v>
      </c>
      <c r="EO564">
        <v>0</v>
      </c>
      <c r="EP564">
        <v>0</v>
      </c>
      <c r="EQ564">
        <v>0</v>
      </c>
      <c r="ER564">
        <v>2</v>
      </c>
      <c r="ES564">
        <v>41</v>
      </c>
      <c r="ET564">
        <v>46</v>
      </c>
      <c r="EU564">
        <v>9</v>
      </c>
      <c r="EV564">
        <v>2</v>
      </c>
      <c r="EW564">
        <v>0</v>
      </c>
      <c r="EX564">
        <v>0</v>
      </c>
      <c r="EY564">
        <v>2</v>
      </c>
      <c r="EZ564">
        <v>0</v>
      </c>
      <c r="FA564">
        <v>0</v>
      </c>
      <c r="FB564">
        <v>1</v>
      </c>
      <c r="FC564">
        <v>0</v>
      </c>
      <c r="FD564">
        <v>3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26</v>
      </c>
      <c r="FK564">
        <v>0</v>
      </c>
      <c r="FL564">
        <v>0</v>
      </c>
      <c r="FM564">
        <v>0</v>
      </c>
      <c r="FN564">
        <v>0</v>
      </c>
      <c r="FO564">
        <v>0</v>
      </c>
      <c r="FP564">
        <v>0</v>
      </c>
      <c r="FQ564">
        <v>0</v>
      </c>
      <c r="FR564">
        <v>3</v>
      </c>
      <c r="FS564">
        <v>46</v>
      </c>
      <c r="FT564">
        <v>37</v>
      </c>
      <c r="FU564">
        <v>14</v>
      </c>
      <c r="FV564">
        <v>3</v>
      </c>
      <c r="FW564">
        <v>1</v>
      </c>
      <c r="FX564">
        <v>0</v>
      </c>
      <c r="FY564">
        <v>1</v>
      </c>
      <c r="FZ564">
        <v>2</v>
      </c>
      <c r="GA564">
        <v>1</v>
      </c>
      <c r="GB564">
        <v>2</v>
      </c>
      <c r="GC564">
        <v>0</v>
      </c>
      <c r="GD564">
        <v>0</v>
      </c>
      <c r="GE564">
        <v>1</v>
      </c>
      <c r="GF564">
        <v>1</v>
      </c>
      <c r="GG564">
        <v>0</v>
      </c>
      <c r="GH564">
        <v>1</v>
      </c>
      <c r="GI564">
        <v>0</v>
      </c>
      <c r="GJ564">
        <v>2</v>
      </c>
      <c r="GK564">
        <v>0</v>
      </c>
      <c r="GL564">
        <v>0</v>
      </c>
      <c r="GM564">
        <v>1</v>
      </c>
      <c r="GN564">
        <v>1</v>
      </c>
      <c r="GO564">
        <v>0</v>
      </c>
      <c r="GP564">
        <v>0</v>
      </c>
      <c r="GQ564">
        <v>1</v>
      </c>
      <c r="GR564">
        <v>5</v>
      </c>
      <c r="GS564">
        <v>37</v>
      </c>
      <c r="GT564">
        <v>60</v>
      </c>
      <c r="GU564">
        <v>28</v>
      </c>
      <c r="GV564">
        <v>5</v>
      </c>
      <c r="GW564">
        <v>0</v>
      </c>
      <c r="GX564">
        <v>0</v>
      </c>
      <c r="GY564">
        <v>0</v>
      </c>
      <c r="GZ564">
        <v>0</v>
      </c>
      <c r="HA564">
        <v>2</v>
      </c>
      <c r="HB564">
        <v>1</v>
      </c>
      <c r="HC564">
        <v>0</v>
      </c>
      <c r="HD564">
        <v>0</v>
      </c>
      <c r="HE564">
        <v>0</v>
      </c>
      <c r="HF564">
        <v>5</v>
      </c>
      <c r="HG564">
        <v>0</v>
      </c>
      <c r="HH564">
        <v>8</v>
      </c>
      <c r="HI564">
        <v>0</v>
      </c>
      <c r="HJ564">
        <v>1</v>
      </c>
      <c r="HK564">
        <v>0</v>
      </c>
      <c r="HL564">
        <v>0</v>
      </c>
      <c r="HM564">
        <v>0</v>
      </c>
      <c r="HN564">
        <v>0</v>
      </c>
      <c r="HO564">
        <v>1</v>
      </c>
      <c r="HP564">
        <v>0</v>
      </c>
      <c r="HQ564">
        <v>0</v>
      </c>
      <c r="HR564">
        <v>9</v>
      </c>
      <c r="HS564">
        <v>60</v>
      </c>
      <c r="HT564">
        <v>8</v>
      </c>
      <c r="HU564">
        <v>5</v>
      </c>
      <c r="HV564">
        <v>0</v>
      </c>
      <c r="HW564">
        <v>1</v>
      </c>
      <c r="HX564">
        <v>0</v>
      </c>
      <c r="HY564">
        <v>1</v>
      </c>
      <c r="HZ564">
        <v>1</v>
      </c>
      <c r="IA564">
        <v>0</v>
      </c>
      <c r="IB564">
        <v>0</v>
      </c>
      <c r="IC564">
        <v>0</v>
      </c>
      <c r="ID564">
        <v>0</v>
      </c>
      <c r="IE564">
        <v>0</v>
      </c>
      <c r="IF564">
        <v>0</v>
      </c>
      <c r="IG564">
        <v>0</v>
      </c>
      <c r="IH564">
        <v>8</v>
      </c>
    </row>
    <row r="565" spans="1:242">
      <c r="A565" t="s">
        <v>281</v>
      </c>
      <c r="B565" t="s">
        <v>261</v>
      </c>
      <c r="C565" t="str">
        <f>"081203"</f>
        <v>081203</v>
      </c>
      <c r="D565" t="s">
        <v>280</v>
      </c>
      <c r="E565">
        <v>4</v>
      </c>
      <c r="F565">
        <v>1853</v>
      </c>
      <c r="G565">
        <v>1420</v>
      </c>
      <c r="H565">
        <v>592</v>
      </c>
      <c r="I565">
        <v>828</v>
      </c>
      <c r="J565">
        <v>2</v>
      </c>
      <c r="K565">
        <v>0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829</v>
      </c>
      <c r="T565">
        <v>1</v>
      </c>
      <c r="U565">
        <v>0</v>
      </c>
      <c r="V565">
        <v>829</v>
      </c>
      <c r="W565">
        <v>29</v>
      </c>
      <c r="X565">
        <v>23</v>
      </c>
      <c r="Y565">
        <v>6</v>
      </c>
      <c r="Z565">
        <v>0</v>
      </c>
      <c r="AA565">
        <v>800</v>
      </c>
      <c r="AB565">
        <v>274</v>
      </c>
      <c r="AC565">
        <v>165</v>
      </c>
      <c r="AD565">
        <v>74</v>
      </c>
      <c r="AE565">
        <v>8</v>
      </c>
      <c r="AF565">
        <v>2</v>
      </c>
      <c r="AG565">
        <v>4</v>
      </c>
      <c r="AH565">
        <v>0</v>
      </c>
      <c r="AI565">
        <v>7</v>
      </c>
      <c r="AJ565">
        <v>0</v>
      </c>
      <c r="AK565">
        <v>0</v>
      </c>
      <c r="AL565">
        <v>3</v>
      </c>
      <c r="AM565">
        <v>0</v>
      </c>
      <c r="AN565">
        <v>0</v>
      </c>
      <c r="AO565">
        <v>1</v>
      </c>
      <c r="AP565">
        <v>2</v>
      </c>
      <c r="AQ565">
        <v>0</v>
      </c>
      <c r="AR565">
        <v>0</v>
      </c>
      <c r="AS565">
        <v>3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5</v>
      </c>
      <c r="BA565">
        <v>274</v>
      </c>
      <c r="BB565">
        <v>206</v>
      </c>
      <c r="BC565">
        <v>68</v>
      </c>
      <c r="BD565">
        <v>24</v>
      </c>
      <c r="BE565">
        <v>1</v>
      </c>
      <c r="BF565">
        <v>6</v>
      </c>
      <c r="BG565">
        <v>3</v>
      </c>
      <c r="BH565">
        <v>0</v>
      </c>
      <c r="BI565">
        <v>3</v>
      </c>
      <c r="BJ565">
        <v>0</v>
      </c>
      <c r="BK565">
        <v>0</v>
      </c>
      <c r="BL565">
        <v>1</v>
      </c>
      <c r="BM565">
        <v>1</v>
      </c>
      <c r="BN565">
        <v>4</v>
      </c>
      <c r="BO565">
        <v>0</v>
      </c>
      <c r="BP565">
        <v>3</v>
      </c>
      <c r="BQ565">
        <v>0</v>
      </c>
      <c r="BR565">
        <v>48</v>
      </c>
      <c r="BS565">
        <v>3</v>
      </c>
      <c r="BT565">
        <v>27</v>
      </c>
      <c r="BU565">
        <v>0</v>
      </c>
      <c r="BV565">
        <v>0</v>
      </c>
      <c r="BW565">
        <v>0</v>
      </c>
      <c r="BX565">
        <v>0</v>
      </c>
      <c r="BY565">
        <v>2</v>
      </c>
      <c r="BZ565">
        <v>12</v>
      </c>
      <c r="CA565">
        <v>206</v>
      </c>
      <c r="CB565">
        <v>33</v>
      </c>
      <c r="CC565">
        <v>14</v>
      </c>
      <c r="CD565">
        <v>3</v>
      </c>
      <c r="CE565">
        <v>2</v>
      </c>
      <c r="CF565">
        <v>1</v>
      </c>
      <c r="CG565">
        <v>0</v>
      </c>
      <c r="CH565">
        <v>0</v>
      </c>
      <c r="CI565">
        <v>2</v>
      </c>
      <c r="CJ565">
        <v>1</v>
      </c>
      <c r="CK565">
        <v>1</v>
      </c>
      <c r="CL565">
        <v>0</v>
      </c>
      <c r="CM565">
        <v>3</v>
      </c>
      <c r="CN565">
        <v>0</v>
      </c>
      <c r="CO565">
        <v>0</v>
      </c>
      <c r="CP565">
        <v>0</v>
      </c>
      <c r="CQ565">
        <v>1</v>
      </c>
      <c r="CR565">
        <v>5</v>
      </c>
      <c r="CS565">
        <v>33</v>
      </c>
      <c r="CT565">
        <v>46</v>
      </c>
      <c r="CU565">
        <v>12</v>
      </c>
      <c r="CV565">
        <v>2</v>
      </c>
      <c r="CW565">
        <v>3</v>
      </c>
      <c r="CX565">
        <v>1</v>
      </c>
      <c r="CY565">
        <v>0</v>
      </c>
      <c r="CZ565">
        <v>1</v>
      </c>
      <c r="DA565">
        <v>18</v>
      </c>
      <c r="DB565">
        <v>0</v>
      </c>
      <c r="DC565">
        <v>0</v>
      </c>
      <c r="DD565">
        <v>0</v>
      </c>
      <c r="DE565">
        <v>2</v>
      </c>
      <c r="DF565">
        <v>0</v>
      </c>
      <c r="DG565">
        <v>1</v>
      </c>
      <c r="DH565">
        <v>1</v>
      </c>
      <c r="DI565">
        <v>0</v>
      </c>
      <c r="DJ565">
        <v>1</v>
      </c>
      <c r="DK565">
        <v>1</v>
      </c>
      <c r="DL565">
        <v>0</v>
      </c>
      <c r="DM565">
        <v>1</v>
      </c>
      <c r="DN565">
        <v>0</v>
      </c>
      <c r="DO565">
        <v>1</v>
      </c>
      <c r="DP565">
        <v>0</v>
      </c>
      <c r="DQ565">
        <v>0</v>
      </c>
      <c r="DR565">
        <v>1</v>
      </c>
      <c r="DS565">
        <v>46</v>
      </c>
      <c r="DT565">
        <v>58</v>
      </c>
      <c r="DU565">
        <v>4</v>
      </c>
      <c r="DV565">
        <v>16</v>
      </c>
      <c r="DW565">
        <v>1</v>
      </c>
      <c r="DX565">
        <v>0</v>
      </c>
      <c r="DY565">
        <v>13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23</v>
      </c>
      <c r="EM565">
        <v>0</v>
      </c>
      <c r="EN565">
        <v>0</v>
      </c>
      <c r="EO565">
        <v>1</v>
      </c>
      <c r="EP565">
        <v>0</v>
      </c>
      <c r="EQ565">
        <v>0</v>
      </c>
      <c r="ER565">
        <v>0</v>
      </c>
      <c r="ES565">
        <v>58</v>
      </c>
      <c r="ET565">
        <v>71</v>
      </c>
      <c r="EU565">
        <v>16</v>
      </c>
      <c r="EV565">
        <v>5</v>
      </c>
      <c r="EW565">
        <v>0</v>
      </c>
      <c r="EX565">
        <v>0</v>
      </c>
      <c r="EY565">
        <v>1</v>
      </c>
      <c r="EZ565">
        <v>0</v>
      </c>
      <c r="FA565">
        <v>0</v>
      </c>
      <c r="FB565">
        <v>1</v>
      </c>
      <c r="FC565">
        <v>1</v>
      </c>
      <c r="FD565">
        <v>9</v>
      </c>
      <c r="FE565">
        <v>0</v>
      </c>
      <c r="FF565">
        <v>1</v>
      </c>
      <c r="FG565">
        <v>0</v>
      </c>
      <c r="FH565">
        <v>0</v>
      </c>
      <c r="FI565">
        <v>0</v>
      </c>
      <c r="FJ565">
        <v>31</v>
      </c>
      <c r="FK565">
        <v>0</v>
      </c>
      <c r="FL565">
        <v>0</v>
      </c>
      <c r="FM565">
        <v>0</v>
      </c>
      <c r="FN565">
        <v>0</v>
      </c>
      <c r="FO565">
        <v>0</v>
      </c>
      <c r="FP565">
        <v>1</v>
      </c>
      <c r="FQ565">
        <v>1</v>
      </c>
      <c r="FR565">
        <v>4</v>
      </c>
      <c r="FS565">
        <v>71</v>
      </c>
      <c r="FT565">
        <v>46</v>
      </c>
      <c r="FU565">
        <v>22</v>
      </c>
      <c r="FV565">
        <v>1</v>
      </c>
      <c r="FW565">
        <v>1</v>
      </c>
      <c r="FX565">
        <v>3</v>
      </c>
      <c r="FY565">
        <v>0</v>
      </c>
      <c r="FZ565">
        <v>5</v>
      </c>
      <c r="GA565">
        <v>1</v>
      </c>
      <c r="GB565">
        <v>1</v>
      </c>
      <c r="GC565">
        <v>1</v>
      </c>
      <c r="GD565">
        <v>0</v>
      </c>
      <c r="GE565">
        <v>1</v>
      </c>
      <c r="GF565">
        <v>1</v>
      </c>
      <c r="GG565">
        <v>0</v>
      </c>
      <c r="GH565">
        <v>0</v>
      </c>
      <c r="GI565">
        <v>0</v>
      </c>
      <c r="GJ565">
        <v>0</v>
      </c>
      <c r="GK565">
        <v>0</v>
      </c>
      <c r="GL565">
        <v>0</v>
      </c>
      <c r="GM565">
        <v>2</v>
      </c>
      <c r="GN565">
        <v>1</v>
      </c>
      <c r="GO565">
        <v>2</v>
      </c>
      <c r="GP565">
        <v>0</v>
      </c>
      <c r="GQ565">
        <v>0</v>
      </c>
      <c r="GR565">
        <v>4</v>
      </c>
      <c r="GS565">
        <v>46</v>
      </c>
      <c r="GT565">
        <v>59</v>
      </c>
      <c r="GU565">
        <v>36</v>
      </c>
      <c r="GV565">
        <v>7</v>
      </c>
      <c r="GW565">
        <v>3</v>
      </c>
      <c r="GX565">
        <v>1</v>
      </c>
      <c r="GY565">
        <v>5</v>
      </c>
      <c r="GZ565">
        <v>0</v>
      </c>
      <c r="HA565">
        <v>2</v>
      </c>
      <c r="HB565">
        <v>0</v>
      </c>
      <c r="HC565">
        <v>0</v>
      </c>
      <c r="HD565">
        <v>0</v>
      </c>
      <c r="HE565">
        <v>0</v>
      </c>
      <c r="HF565">
        <v>0</v>
      </c>
      <c r="HG565">
        <v>0</v>
      </c>
      <c r="HH565">
        <v>5</v>
      </c>
      <c r="HI565">
        <v>0</v>
      </c>
      <c r="HJ565">
        <v>0</v>
      </c>
      <c r="HK565">
        <v>0</v>
      </c>
      <c r="HL565">
        <v>0</v>
      </c>
      <c r="HM565">
        <v>0</v>
      </c>
      <c r="HN565">
        <v>0</v>
      </c>
      <c r="HO565">
        <v>0</v>
      </c>
      <c r="HP565">
        <v>0</v>
      </c>
      <c r="HQ565">
        <v>0</v>
      </c>
      <c r="HR565">
        <v>0</v>
      </c>
      <c r="HS565">
        <v>59</v>
      </c>
      <c r="HT565">
        <v>7</v>
      </c>
      <c r="HU565">
        <v>5</v>
      </c>
      <c r="HV565">
        <v>0</v>
      </c>
      <c r="HW565">
        <v>1</v>
      </c>
      <c r="HX565">
        <v>0</v>
      </c>
      <c r="HY565">
        <v>0</v>
      </c>
      <c r="HZ565">
        <v>0</v>
      </c>
      <c r="IA565">
        <v>0</v>
      </c>
      <c r="IB565">
        <v>0</v>
      </c>
      <c r="IC565">
        <v>0</v>
      </c>
      <c r="ID565">
        <v>0</v>
      </c>
      <c r="IE565">
        <v>0</v>
      </c>
      <c r="IF565">
        <v>0</v>
      </c>
      <c r="IG565">
        <v>1</v>
      </c>
      <c r="IH565">
        <v>7</v>
      </c>
    </row>
    <row r="566" spans="1:242">
      <c r="A566" t="s">
        <v>279</v>
      </c>
      <c r="B566" t="s">
        <v>261</v>
      </c>
      <c r="C566" t="str">
        <f>"081203"</f>
        <v>081203</v>
      </c>
      <c r="D566" t="s">
        <v>278</v>
      </c>
      <c r="E566">
        <v>5</v>
      </c>
      <c r="F566">
        <v>1742</v>
      </c>
      <c r="G566">
        <v>1330</v>
      </c>
      <c r="H566">
        <v>529</v>
      </c>
      <c r="I566">
        <v>801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801</v>
      </c>
      <c r="T566">
        <v>0</v>
      </c>
      <c r="U566">
        <v>0</v>
      </c>
      <c r="V566">
        <v>801</v>
      </c>
      <c r="W566">
        <v>19</v>
      </c>
      <c r="X566">
        <v>13</v>
      </c>
      <c r="Y566">
        <v>4</v>
      </c>
      <c r="Z566">
        <v>0</v>
      </c>
      <c r="AA566">
        <v>782</v>
      </c>
      <c r="AB566">
        <v>265</v>
      </c>
      <c r="AC566">
        <v>142</v>
      </c>
      <c r="AD566">
        <v>81</v>
      </c>
      <c r="AE566">
        <v>10</v>
      </c>
      <c r="AF566">
        <v>1</v>
      </c>
      <c r="AG566">
        <v>4</v>
      </c>
      <c r="AH566">
        <v>2</v>
      </c>
      <c r="AI566">
        <v>9</v>
      </c>
      <c r="AJ566">
        <v>2</v>
      </c>
      <c r="AK566">
        <v>0</v>
      </c>
      <c r="AL566">
        <v>1</v>
      </c>
      <c r="AM566">
        <v>0</v>
      </c>
      <c r="AN566">
        <v>0</v>
      </c>
      <c r="AO566">
        <v>2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10</v>
      </c>
      <c r="BA566">
        <v>265</v>
      </c>
      <c r="BB566">
        <v>216</v>
      </c>
      <c r="BC566">
        <v>67</v>
      </c>
      <c r="BD566">
        <v>29</v>
      </c>
      <c r="BE566">
        <v>5</v>
      </c>
      <c r="BF566">
        <v>3</v>
      </c>
      <c r="BG566">
        <v>1</v>
      </c>
      <c r="BH566">
        <v>4</v>
      </c>
      <c r="BI566">
        <v>5</v>
      </c>
      <c r="BJ566">
        <v>0</v>
      </c>
      <c r="BK566">
        <v>0</v>
      </c>
      <c r="BL566">
        <v>0</v>
      </c>
      <c r="BM566">
        <v>4</v>
      </c>
      <c r="BN566">
        <v>0</v>
      </c>
      <c r="BO566">
        <v>1</v>
      </c>
      <c r="BP566">
        <v>0</v>
      </c>
      <c r="BQ566">
        <v>0</v>
      </c>
      <c r="BR566">
        <v>43</v>
      </c>
      <c r="BS566">
        <v>2</v>
      </c>
      <c r="BT566">
        <v>38</v>
      </c>
      <c r="BU566">
        <v>0</v>
      </c>
      <c r="BV566">
        <v>2</v>
      </c>
      <c r="BW566">
        <v>5</v>
      </c>
      <c r="BX566">
        <v>1</v>
      </c>
      <c r="BY566">
        <v>0</v>
      </c>
      <c r="BZ566">
        <v>6</v>
      </c>
      <c r="CA566">
        <v>216</v>
      </c>
      <c r="CB566">
        <v>20</v>
      </c>
      <c r="CC566">
        <v>9</v>
      </c>
      <c r="CD566">
        <v>0</v>
      </c>
      <c r="CE566">
        <v>0</v>
      </c>
      <c r="CF566">
        <v>1</v>
      </c>
      <c r="CG566">
        <v>1</v>
      </c>
      <c r="CH566">
        <v>0</v>
      </c>
      <c r="CI566">
        <v>0</v>
      </c>
      <c r="CJ566">
        <v>0</v>
      </c>
      <c r="CK566">
        <v>0</v>
      </c>
      <c r="CL566">
        <v>2</v>
      </c>
      <c r="CM566">
        <v>5</v>
      </c>
      <c r="CN566">
        <v>0</v>
      </c>
      <c r="CO566">
        <v>1</v>
      </c>
      <c r="CP566">
        <v>0</v>
      </c>
      <c r="CQ566">
        <v>0</v>
      </c>
      <c r="CR566">
        <v>1</v>
      </c>
      <c r="CS566">
        <v>20</v>
      </c>
      <c r="CT566">
        <v>44</v>
      </c>
      <c r="CU566">
        <v>20</v>
      </c>
      <c r="CV566">
        <v>1</v>
      </c>
      <c r="CW566">
        <v>2</v>
      </c>
      <c r="CX566">
        <v>0</v>
      </c>
      <c r="CY566">
        <v>0</v>
      </c>
      <c r="CZ566">
        <v>1</v>
      </c>
      <c r="DA566">
        <v>15</v>
      </c>
      <c r="DB566">
        <v>0</v>
      </c>
      <c r="DC566">
        <v>0</v>
      </c>
      <c r="DD566">
        <v>0</v>
      </c>
      <c r="DE566">
        <v>3</v>
      </c>
      <c r="DF566">
        <v>0</v>
      </c>
      <c r="DG566">
        <v>1</v>
      </c>
      <c r="DH566">
        <v>1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44</v>
      </c>
      <c r="DT566">
        <v>48</v>
      </c>
      <c r="DU566">
        <v>1</v>
      </c>
      <c r="DV566">
        <v>5</v>
      </c>
      <c r="DW566">
        <v>0</v>
      </c>
      <c r="DX566">
        <v>0</v>
      </c>
      <c r="DY566">
        <v>8</v>
      </c>
      <c r="DZ566">
        <v>0</v>
      </c>
      <c r="EA566">
        <v>0</v>
      </c>
      <c r="EB566">
        <v>0</v>
      </c>
      <c r="EC566">
        <v>1</v>
      </c>
      <c r="ED566">
        <v>0</v>
      </c>
      <c r="EE566">
        <v>0</v>
      </c>
      <c r="EF566">
        <v>0</v>
      </c>
      <c r="EG566">
        <v>0</v>
      </c>
      <c r="EH566">
        <v>1</v>
      </c>
      <c r="EI566">
        <v>0</v>
      </c>
      <c r="EJ566">
        <v>0</v>
      </c>
      <c r="EK566">
        <v>0</v>
      </c>
      <c r="EL566">
        <v>32</v>
      </c>
      <c r="EM566">
        <v>0</v>
      </c>
      <c r="EN566">
        <v>0</v>
      </c>
      <c r="EO566">
        <v>0</v>
      </c>
      <c r="EP566">
        <v>0</v>
      </c>
      <c r="EQ566">
        <v>0</v>
      </c>
      <c r="ER566">
        <v>0</v>
      </c>
      <c r="ES566">
        <v>48</v>
      </c>
      <c r="ET566">
        <v>60</v>
      </c>
      <c r="EU566">
        <v>13</v>
      </c>
      <c r="EV566">
        <v>3</v>
      </c>
      <c r="EW566">
        <v>2</v>
      </c>
      <c r="EX566">
        <v>0</v>
      </c>
      <c r="EY566">
        <v>2</v>
      </c>
      <c r="EZ566">
        <v>0</v>
      </c>
      <c r="FA566">
        <v>0</v>
      </c>
      <c r="FB566">
        <v>0</v>
      </c>
      <c r="FC566">
        <v>0</v>
      </c>
      <c r="FD566">
        <v>6</v>
      </c>
      <c r="FE566">
        <v>0</v>
      </c>
      <c r="FF566">
        <v>1</v>
      </c>
      <c r="FG566">
        <v>1</v>
      </c>
      <c r="FH566">
        <v>0</v>
      </c>
      <c r="FI566">
        <v>1</v>
      </c>
      <c r="FJ566">
        <v>24</v>
      </c>
      <c r="FK566">
        <v>0</v>
      </c>
      <c r="FL566">
        <v>0</v>
      </c>
      <c r="FM566">
        <v>1</v>
      </c>
      <c r="FN566">
        <v>0</v>
      </c>
      <c r="FO566">
        <v>1</v>
      </c>
      <c r="FP566">
        <v>0</v>
      </c>
      <c r="FQ566">
        <v>2</v>
      </c>
      <c r="FR566">
        <v>3</v>
      </c>
      <c r="FS566">
        <v>60</v>
      </c>
      <c r="FT566">
        <v>48</v>
      </c>
      <c r="FU566">
        <v>15</v>
      </c>
      <c r="FV566">
        <v>0</v>
      </c>
      <c r="FW566">
        <v>2</v>
      </c>
      <c r="FX566">
        <v>1</v>
      </c>
      <c r="FY566">
        <v>3</v>
      </c>
      <c r="FZ566">
        <v>3</v>
      </c>
      <c r="GA566">
        <v>1</v>
      </c>
      <c r="GB566">
        <v>3</v>
      </c>
      <c r="GC566">
        <v>0</v>
      </c>
      <c r="GD566">
        <v>3</v>
      </c>
      <c r="GE566">
        <v>2</v>
      </c>
      <c r="GF566">
        <v>1</v>
      </c>
      <c r="GG566">
        <v>4</v>
      </c>
      <c r="GH566">
        <v>0</v>
      </c>
      <c r="GI566">
        <v>1</v>
      </c>
      <c r="GJ566">
        <v>0</v>
      </c>
      <c r="GK566">
        <v>0</v>
      </c>
      <c r="GL566">
        <v>0</v>
      </c>
      <c r="GM566">
        <v>0</v>
      </c>
      <c r="GN566">
        <v>2</v>
      </c>
      <c r="GO566">
        <v>0</v>
      </c>
      <c r="GP566">
        <v>1</v>
      </c>
      <c r="GQ566">
        <v>1</v>
      </c>
      <c r="GR566">
        <v>5</v>
      </c>
      <c r="GS566">
        <v>48</v>
      </c>
      <c r="GT566">
        <v>77</v>
      </c>
      <c r="GU566">
        <v>36</v>
      </c>
      <c r="GV566">
        <v>3</v>
      </c>
      <c r="GW566">
        <v>3</v>
      </c>
      <c r="GX566">
        <v>1</v>
      </c>
      <c r="GY566">
        <v>1</v>
      </c>
      <c r="GZ566">
        <v>5</v>
      </c>
      <c r="HA566">
        <v>3</v>
      </c>
      <c r="HB566">
        <v>0</v>
      </c>
      <c r="HC566">
        <v>1</v>
      </c>
      <c r="HD566">
        <v>0</v>
      </c>
      <c r="HE566">
        <v>2</v>
      </c>
      <c r="HF566">
        <v>0</v>
      </c>
      <c r="HG566">
        <v>0</v>
      </c>
      <c r="HH566">
        <v>15</v>
      </c>
      <c r="HI566">
        <v>1</v>
      </c>
      <c r="HJ566">
        <v>0</v>
      </c>
      <c r="HK566">
        <v>0</v>
      </c>
      <c r="HL566">
        <v>0</v>
      </c>
      <c r="HM566">
        <v>0</v>
      </c>
      <c r="HN566">
        <v>0</v>
      </c>
      <c r="HO566">
        <v>3</v>
      </c>
      <c r="HP566">
        <v>0</v>
      </c>
      <c r="HQ566">
        <v>3</v>
      </c>
      <c r="HR566">
        <v>0</v>
      </c>
      <c r="HS566">
        <v>77</v>
      </c>
      <c r="HT566">
        <v>4</v>
      </c>
      <c r="HU566">
        <v>2</v>
      </c>
      <c r="HV566">
        <v>0</v>
      </c>
      <c r="HW566">
        <v>0</v>
      </c>
      <c r="HX566">
        <v>0</v>
      </c>
      <c r="HY566">
        <v>0</v>
      </c>
      <c r="HZ566">
        <v>1</v>
      </c>
      <c r="IA566">
        <v>0</v>
      </c>
      <c r="IB566">
        <v>0</v>
      </c>
      <c r="IC566">
        <v>1</v>
      </c>
      <c r="ID566">
        <v>0</v>
      </c>
      <c r="IE566">
        <v>0</v>
      </c>
      <c r="IF566">
        <v>0</v>
      </c>
      <c r="IG566">
        <v>0</v>
      </c>
      <c r="IH566">
        <v>4</v>
      </c>
    </row>
    <row r="567" spans="1:242">
      <c r="A567" t="s">
        <v>277</v>
      </c>
      <c r="B567" t="s">
        <v>261</v>
      </c>
      <c r="C567" t="str">
        <f>"081203"</f>
        <v>081203</v>
      </c>
      <c r="D567" t="s">
        <v>276</v>
      </c>
      <c r="E567">
        <v>6</v>
      </c>
      <c r="F567">
        <v>951</v>
      </c>
      <c r="G567">
        <v>720</v>
      </c>
      <c r="H567">
        <v>245</v>
      </c>
      <c r="I567">
        <v>475</v>
      </c>
      <c r="J567">
        <v>0</v>
      </c>
      <c r="K567">
        <v>5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475</v>
      </c>
      <c r="T567">
        <v>0</v>
      </c>
      <c r="U567">
        <v>0</v>
      </c>
      <c r="V567">
        <v>475</v>
      </c>
      <c r="W567">
        <v>12</v>
      </c>
      <c r="X567">
        <v>7</v>
      </c>
      <c r="Y567">
        <v>2</v>
      </c>
      <c r="Z567">
        <v>0</v>
      </c>
      <c r="AA567">
        <v>463</v>
      </c>
      <c r="AB567">
        <v>151</v>
      </c>
      <c r="AC567">
        <v>91</v>
      </c>
      <c r="AD567">
        <v>35</v>
      </c>
      <c r="AE567">
        <v>9</v>
      </c>
      <c r="AF567">
        <v>1</v>
      </c>
      <c r="AG567">
        <v>3</v>
      </c>
      <c r="AH567">
        <v>1</v>
      </c>
      <c r="AI567">
        <v>5</v>
      </c>
      <c r="AJ567">
        <v>0</v>
      </c>
      <c r="AK567">
        <v>0</v>
      </c>
      <c r="AL567">
        <v>1</v>
      </c>
      <c r="AM567">
        <v>1</v>
      </c>
      <c r="AN567">
        <v>1</v>
      </c>
      <c r="AO567">
        <v>0</v>
      </c>
      <c r="AP567">
        <v>0</v>
      </c>
      <c r="AQ567">
        <v>1</v>
      </c>
      <c r="AR567">
        <v>0</v>
      </c>
      <c r="AS567">
        <v>2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151</v>
      </c>
      <c r="BB567">
        <v>130</v>
      </c>
      <c r="BC567">
        <v>46</v>
      </c>
      <c r="BD567">
        <v>18</v>
      </c>
      <c r="BE567">
        <v>1</v>
      </c>
      <c r="BF567">
        <v>1</v>
      </c>
      <c r="BG567">
        <v>1</v>
      </c>
      <c r="BH567">
        <v>2</v>
      </c>
      <c r="BI567">
        <v>0</v>
      </c>
      <c r="BJ567">
        <v>1</v>
      </c>
      <c r="BK567">
        <v>0</v>
      </c>
      <c r="BL567">
        <v>0</v>
      </c>
      <c r="BM567">
        <v>0</v>
      </c>
      <c r="BN567">
        <v>1</v>
      </c>
      <c r="BO567">
        <v>1</v>
      </c>
      <c r="BP567">
        <v>1</v>
      </c>
      <c r="BQ567">
        <v>0</v>
      </c>
      <c r="BR567">
        <v>23</v>
      </c>
      <c r="BS567">
        <v>1</v>
      </c>
      <c r="BT567">
        <v>26</v>
      </c>
      <c r="BU567">
        <v>0</v>
      </c>
      <c r="BV567">
        <v>1</v>
      </c>
      <c r="BW567">
        <v>0</v>
      </c>
      <c r="BX567">
        <v>1</v>
      </c>
      <c r="BY567">
        <v>2</v>
      </c>
      <c r="BZ567">
        <v>3</v>
      </c>
      <c r="CA567">
        <v>130</v>
      </c>
      <c r="CB567">
        <v>6</v>
      </c>
      <c r="CC567">
        <v>3</v>
      </c>
      <c r="CD567">
        <v>1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1</v>
      </c>
      <c r="CQ567">
        <v>0</v>
      </c>
      <c r="CR567">
        <v>1</v>
      </c>
      <c r="CS567">
        <v>6</v>
      </c>
      <c r="CT567">
        <v>34</v>
      </c>
      <c r="CU567">
        <v>12</v>
      </c>
      <c r="CV567">
        <v>1</v>
      </c>
      <c r="CW567">
        <v>0</v>
      </c>
      <c r="CX567">
        <v>0</v>
      </c>
      <c r="CY567">
        <v>0</v>
      </c>
      <c r="CZ567">
        <v>1</v>
      </c>
      <c r="DA567">
        <v>15</v>
      </c>
      <c r="DB567">
        <v>0</v>
      </c>
      <c r="DC567">
        <v>0</v>
      </c>
      <c r="DD567">
        <v>0</v>
      </c>
      <c r="DE567">
        <v>1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2</v>
      </c>
      <c r="DL567">
        <v>0</v>
      </c>
      <c r="DM567">
        <v>1</v>
      </c>
      <c r="DN567">
        <v>0</v>
      </c>
      <c r="DO567">
        <v>0</v>
      </c>
      <c r="DP567">
        <v>0</v>
      </c>
      <c r="DQ567">
        <v>0</v>
      </c>
      <c r="DR567">
        <v>1</v>
      </c>
      <c r="DS567">
        <v>34</v>
      </c>
      <c r="DT567">
        <v>26</v>
      </c>
      <c r="DU567">
        <v>2</v>
      </c>
      <c r="DV567">
        <v>3</v>
      </c>
      <c r="DW567">
        <v>0</v>
      </c>
      <c r="DX567">
        <v>0</v>
      </c>
      <c r="DY567">
        <v>3</v>
      </c>
      <c r="DZ567">
        <v>0</v>
      </c>
      <c r="EA567">
        <v>1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15</v>
      </c>
      <c r="EM567">
        <v>1</v>
      </c>
      <c r="EN567">
        <v>0</v>
      </c>
      <c r="EO567">
        <v>0</v>
      </c>
      <c r="EP567">
        <v>0</v>
      </c>
      <c r="EQ567">
        <v>0</v>
      </c>
      <c r="ER567">
        <v>1</v>
      </c>
      <c r="ES567">
        <v>26</v>
      </c>
      <c r="ET567">
        <v>40</v>
      </c>
      <c r="EU567">
        <v>15</v>
      </c>
      <c r="EV567">
        <v>3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3</v>
      </c>
      <c r="FD567">
        <v>1</v>
      </c>
      <c r="FE567">
        <v>0</v>
      </c>
      <c r="FF567">
        <v>0</v>
      </c>
      <c r="FG567">
        <v>0</v>
      </c>
      <c r="FH567">
        <v>0</v>
      </c>
      <c r="FI567">
        <v>2</v>
      </c>
      <c r="FJ567">
        <v>13</v>
      </c>
      <c r="FK567">
        <v>0</v>
      </c>
      <c r="FL567">
        <v>0</v>
      </c>
      <c r="FM567">
        <v>0</v>
      </c>
      <c r="FN567">
        <v>0</v>
      </c>
      <c r="FO567">
        <v>0</v>
      </c>
      <c r="FP567">
        <v>0</v>
      </c>
      <c r="FQ567">
        <v>0</v>
      </c>
      <c r="FR567">
        <v>3</v>
      </c>
      <c r="FS567">
        <v>40</v>
      </c>
      <c r="FT567">
        <v>27</v>
      </c>
      <c r="FU567">
        <v>10</v>
      </c>
      <c r="FV567">
        <v>0</v>
      </c>
      <c r="FW567">
        <v>0</v>
      </c>
      <c r="FX567">
        <v>1</v>
      </c>
      <c r="FY567">
        <v>1</v>
      </c>
      <c r="FZ567">
        <v>2</v>
      </c>
      <c r="GA567">
        <v>2</v>
      </c>
      <c r="GB567">
        <v>0</v>
      </c>
      <c r="GC567">
        <v>0</v>
      </c>
      <c r="GD567">
        <v>1</v>
      </c>
      <c r="GE567">
        <v>1</v>
      </c>
      <c r="GF567">
        <v>0</v>
      </c>
      <c r="GG567">
        <v>1</v>
      </c>
      <c r="GH567">
        <v>0</v>
      </c>
      <c r="GI567">
        <v>2</v>
      </c>
      <c r="GJ567">
        <v>0</v>
      </c>
      <c r="GK567">
        <v>0</v>
      </c>
      <c r="GL567">
        <v>0</v>
      </c>
      <c r="GM567">
        <v>0</v>
      </c>
      <c r="GN567">
        <v>0</v>
      </c>
      <c r="GO567">
        <v>2</v>
      </c>
      <c r="GP567">
        <v>0</v>
      </c>
      <c r="GQ567">
        <v>2</v>
      </c>
      <c r="GR567">
        <v>2</v>
      </c>
      <c r="GS567">
        <v>27</v>
      </c>
      <c r="GT567">
        <v>46</v>
      </c>
      <c r="GU567">
        <v>20</v>
      </c>
      <c r="GV567">
        <v>3</v>
      </c>
      <c r="GW567">
        <v>2</v>
      </c>
      <c r="GX567">
        <v>3</v>
      </c>
      <c r="GY567">
        <v>2</v>
      </c>
      <c r="GZ567">
        <v>2</v>
      </c>
      <c r="HA567">
        <v>0</v>
      </c>
      <c r="HB567">
        <v>0</v>
      </c>
      <c r="HC567">
        <v>0</v>
      </c>
      <c r="HD567">
        <v>0</v>
      </c>
      <c r="HE567">
        <v>2</v>
      </c>
      <c r="HF567">
        <v>3</v>
      </c>
      <c r="HG567">
        <v>0</v>
      </c>
      <c r="HH567">
        <v>7</v>
      </c>
      <c r="HI567">
        <v>0</v>
      </c>
      <c r="HJ567">
        <v>1</v>
      </c>
      <c r="HK567">
        <v>0</v>
      </c>
      <c r="HL567">
        <v>0</v>
      </c>
      <c r="HM567">
        <v>1</v>
      </c>
      <c r="HN567">
        <v>0</v>
      </c>
      <c r="HO567">
        <v>0</v>
      </c>
      <c r="HP567">
        <v>0</v>
      </c>
      <c r="HQ567">
        <v>0</v>
      </c>
      <c r="HR567">
        <v>0</v>
      </c>
      <c r="HS567">
        <v>46</v>
      </c>
      <c r="HT567">
        <v>3</v>
      </c>
      <c r="HU567">
        <v>1</v>
      </c>
      <c r="HV567">
        <v>1</v>
      </c>
      <c r="HW567">
        <v>1</v>
      </c>
      <c r="HX567">
        <v>0</v>
      </c>
      <c r="HY567">
        <v>0</v>
      </c>
      <c r="HZ567">
        <v>0</v>
      </c>
      <c r="IA567">
        <v>0</v>
      </c>
      <c r="IB567">
        <v>0</v>
      </c>
      <c r="IC567">
        <v>0</v>
      </c>
      <c r="ID567">
        <v>0</v>
      </c>
      <c r="IE567">
        <v>0</v>
      </c>
      <c r="IF567">
        <v>0</v>
      </c>
      <c r="IG567">
        <v>0</v>
      </c>
      <c r="IH567">
        <v>3</v>
      </c>
    </row>
    <row r="568" spans="1:242">
      <c r="A568" t="s">
        <v>275</v>
      </c>
      <c r="B568" t="s">
        <v>261</v>
      </c>
      <c r="C568" t="str">
        <f>"081203"</f>
        <v>081203</v>
      </c>
      <c r="D568" t="s">
        <v>274</v>
      </c>
      <c r="E568">
        <v>7</v>
      </c>
      <c r="F568">
        <v>1619</v>
      </c>
      <c r="G568">
        <v>1226</v>
      </c>
      <c r="H568">
        <v>460</v>
      </c>
      <c r="I568">
        <v>766</v>
      </c>
      <c r="J568">
        <v>0</v>
      </c>
      <c r="K568">
        <v>7</v>
      </c>
      <c r="L568">
        <v>3</v>
      </c>
      <c r="M568">
        <v>3</v>
      </c>
      <c r="N568">
        <v>0</v>
      </c>
      <c r="O568">
        <v>0</v>
      </c>
      <c r="P568">
        <v>0</v>
      </c>
      <c r="Q568">
        <v>0</v>
      </c>
      <c r="R568">
        <v>3</v>
      </c>
      <c r="S568">
        <v>769</v>
      </c>
      <c r="T568">
        <v>3</v>
      </c>
      <c r="U568">
        <v>0</v>
      </c>
      <c r="V568">
        <v>769</v>
      </c>
      <c r="W568">
        <v>24</v>
      </c>
      <c r="X568">
        <v>18</v>
      </c>
      <c r="Y568">
        <v>6</v>
      </c>
      <c r="Z568">
        <v>0</v>
      </c>
      <c r="AA568">
        <v>745</v>
      </c>
      <c r="AB568">
        <v>239</v>
      </c>
      <c r="AC568">
        <v>116</v>
      </c>
      <c r="AD568">
        <v>79</v>
      </c>
      <c r="AE568">
        <v>18</v>
      </c>
      <c r="AF568">
        <v>0</v>
      </c>
      <c r="AG568">
        <v>6</v>
      </c>
      <c r="AH568">
        <v>2</v>
      </c>
      <c r="AI568">
        <v>5</v>
      </c>
      <c r="AJ568">
        <v>1</v>
      </c>
      <c r="AK568">
        <v>0</v>
      </c>
      <c r="AL568">
        <v>1</v>
      </c>
      <c r="AM568">
        <v>4</v>
      </c>
      <c r="AN568">
        <v>1</v>
      </c>
      <c r="AO568">
        <v>2</v>
      </c>
      <c r="AP568">
        <v>0</v>
      </c>
      <c r="AQ568">
        <v>1</v>
      </c>
      <c r="AR568">
        <v>0</v>
      </c>
      <c r="AS568">
        <v>0</v>
      </c>
      <c r="AT568">
        <v>0</v>
      </c>
      <c r="AU568">
        <v>0</v>
      </c>
      <c r="AV568">
        <v>1</v>
      </c>
      <c r="AW568">
        <v>0</v>
      </c>
      <c r="AX568">
        <v>1</v>
      </c>
      <c r="AY568">
        <v>0</v>
      </c>
      <c r="AZ568">
        <v>1</v>
      </c>
      <c r="BA568">
        <v>239</v>
      </c>
      <c r="BB568">
        <v>199</v>
      </c>
      <c r="BC568">
        <v>65</v>
      </c>
      <c r="BD568">
        <v>25</v>
      </c>
      <c r="BE568">
        <v>2</v>
      </c>
      <c r="BF568">
        <v>3</v>
      </c>
      <c r="BG568">
        <v>1</v>
      </c>
      <c r="BH568">
        <v>0</v>
      </c>
      <c r="BI568">
        <v>2</v>
      </c>
      <c r="BJ568">
        <v>0</v>
      </c>
      <c r="BK568">
        <v>1</v>
      </c>
      <c r="BL568">
        <v>1</v>
      </c>
      <c r="BM568">
        <v>1</v>
      </c>
      <c r="BN568">
        <v>1</v>
      </c>
      <c r="BO568">
        <v>3</v>
      </c>
      <c r="BP568">
        <v>2</v>
      </c>
      <c r="BQ568">
        <v>0</v>
      </c>
      <c r="BR568">
        <v>49</v>
      </c>
      <c r="BS568">
        <v>1</v>
      </c>
      <c r="BT568">
        <v>38</v>
      </c>
      <c r="BU568">
        <v>1</v>
      </c>
      <c r="BV568">
        <v>0</v>
      </c>
      <c r="BW568">
        <v>2</v>
      </c>
      <c r="BX568">
        <v>0</v>
      </c>
      <c r="BY568">
        <v>0</v>
      </c>
      <c r="BZ568">
        <v>1</v>
      </c>
      <c r="CA568">
        <v>199</v>
      </c>
      <c r="CB568">
        <v>31</v>
      </c>
      <c r="CC568">
        <v>11</v>
      </c>
      <c r="CD568">
        <v>3</v>
      </c>
      <c r="CE568">
        <v>1</v>
      </c>
      <c r="CF568">
        <v>3</v>
      </c>
      <c r="CG568">
        <v>4</v>
      </c>
      <c r="CH568">
        <v>0</v>
      </c>
      <c r="CI568">
        <v>0</v>
      </c>
      <c r="CJ568">
        <v>3</v>
      </c>
      <c r="CK568">
        <v>0</v>
      </c>
      <c r="CL568">
        <v>1</v>
      </c>
      <c r="CM568">
        <v>0</v>
      </c>
      <c r="CN568">
        <v>1</v>
      </c>
      <c r="CO568">
        <v>3</v>
      </c>
      <c r="CP568">
        <v>0</v>
      </c>
      <c r="CQ568">
        <v>0</v>
      </c>
      <c r="CR568">
        <v>1</v>
      </c>
      <c r="CS568">
        <v>31</v>
      </c>
      <c r="CT568">
        <v>30</v>
      </c>
      <c r="CU568">
        <v>6</v>
      </c>
      <c r="CV568">
        <v>1</v>
      </c>
      <c r="CW568">
        <v>0</v>
      </c>
      <c r="CX568">
        <v>0</v>
      </c>
      <c r="CY568">
        <v>1</v>
      </c>
      <c r="CZ568">
        <v>0</v>
      </c>
      <c r="DA568">
        <v>14</v>
      </c>
      <c r="DB568">
        <v>0</v>
      </c>
      <c r="DC568">
        <v>0</v>
      </c>
      <c r="DD568">
        <v>3</v>
      </c>
      <c r="DE568">
        <v>2</v>
      </c>
      <c r="DF568">
        <v>1</v>
      </c>
      <c r="DG568">
        <v>1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1</v>
      </c>
      <c r="DO568">
        <v>0</v>
      </c>
      <c r="DP568">
        <v>0</v>
      </c>
      <c r="DQ568">
        <v>0</v>
      </c>
      <c r="DR568">
        <v>0</v>
      </c>
      <c r="DS568">
        <v>30</v>
      </c>
      <c r="DT568">
        <v>46</v>
      </c>
      <c r="DU568">
        <v>2</v>
      </c>
      <c r="DV568">
        <v>5</v>
      </c>
      <c r="DW568">
        <v>0</v>
      </c>
      <c r="DX568">
        <v>1</v>
      </c>
      <c r="DY568">
        <v>5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33</v>
      </c>
      <c r="EM568">
        <v>0</v>
      </c>
      <c r="EN568">
        <v>0</v>
      </c>
      <c r="EO568">
        <v>0</v>
      </c>
      <c r="EP568">
        <v>0</v>
      </c>
      <c r="EQ568">
        <v>0</v>
      </c>
      <c r="ER568">
        <v>0</v>
      </c>
      <c r="ES568">
        <v>46</v>
      </c>
      <c r="ET568">
        <v>70</v>
      </c>
      <c r="EU568">
        <v>24</v>
      </c>
      <c r="EV568">
        <v>2</v>
      </c>
      <c r="EW568">
        <v>4</v>
      </c>
      <c r="EX568">
        <v>0</v>
      </c>
      <c r="EY568">
        <v>1</v>
      </c>
      <c r="EZ568">
        <v>0</v>
      </c>
      <c r="FA568">
        <v>0</v>
      </c>
      <c r="FB568">
        <v>0</v>
      </c>
      <c r="FC568">
        <v>2</v>
      </c>
      <c r="FD568">
        <v>7</v>
      </c>
      <c r="FE568">
        <v>0</v>
      </c>
      <c r="FF568">
        <v>1</v>
      </c>
      <c r="FG568">
        <v>0</v>
      </c>
      <c r="FH568">
        <v>0</v>
      </c>
      <c r="FI568">
        <v>0</v>
      </c>
      <c r="FJ568">
        <v>27</v>
      </c>
      <c r="FK568">
        <v>0</v>
      </c>
      <c r="FL568">
        <v>0</v>
      </c>
      <c r="FM568">
        <v>0</v>
      </c>
      <c r="FN568">
        <v>0</v>
      </c>
      <c r="FO568">
        <v>0</v>
      </c>
      <c r="FP568">
        <v>0</v>
      </c>
      <c r="FQ568">
        <v>0</v>
      </c>
      <c r="FR568">
        <v>2</v>
      </c>
      <c r="FS568">
        <v>70</v>
      </c>
      <c r="FT568">
        <v>59</v>
      </c>
      <c r="FU568">
        <v>21</v>
      </c>
      <c r="FV568">
        <v>4</v>
      </c>
      <c r="FW568">
        <v>5</v>
      </c>
      <c r="FX568">
        <v>4</v>
      </c>
      <c r="FY568">
        <v>1</v>
      </c>
      <c r="FZ568">
        <v>2</v>
      </c>
      <c r="GA568">
        <v>1</v>
      </c>
      <c r="GB568">
        <v>1</v>
      </c>
      <c r="GC568">
        <v>0</v>
      </c>
      <c r="GD568">
        <v>0</v>
      </c>
      <c r="GE568">
        <v>0</v>
      </c>
      <c r="GF568">
        <v>0</v>
      </c>
      <c r="GG568">
        <v>1</v>
      </c>
      <c r="GH568">
        <v>0</v>
      </c>
      <c r="GI568">
        <v>0</v>
      </c>
      <c r="GJ568">
        <v>0</v>
      </c>
      <c r="GK568">
        <v>0</v>
      </c>
      <c r="GL568">
        <v>1</v>
      </c>
      <c r="GM568">
        <v>0</v>
      </c>
      <c r="GN568">
        <v>1</v>
      </c>
      <c r="GO568">
        <v>4</v>
      </c>
      <c r="GP568">
        <v>1</v>
      </c>
      <c r="GQ568">
        <v>2</v>
      </c>
      <c r="GR568">
        <v>10</v>
      </c>
      <c r="GS568">
        <v>59</v>
      </c>
      <c r="GT568">
        <v>63</v>
      </c>
      <c r="GU568">
        <v>26</v>
      </c>
      <c r="GV568">
        <v>1</v>
      </c>
      <c r="GW568">
        <v>3</v>
      </c>
      <c r="GX568">
        <v>2</v>
      </c>
      <c r="GY568">
        <v>1</v>
      </c>
      <c r="GZ568">
        <v>2</v>
      </c>
      <c r="HA568">
        <v>2</v>
      </c>
      <c r="HB568">
        <v>0</v>
      </c>
      <c r="HC568">
        <v>0</v>
      </c>
      <c r="HD568">
        <v>0</v>
      </c>
      <c r="HE568">
        <v>0</v>
      </c>
      <c r="HF568">
        <v>0</v>
      </c>
      <c r="HG568">
        <v>0</v>
      </c>
      <c r="HH568">
        <v>25</v>
      </c>
      <c r="HI568">
        <v>0</v>
      </c>
      <c r="HJ568">
        <v>0</v>
      </c>
      <c r="HK568">
        <v>0</v>
      </c>
      <c r="HL568">
        <v>0</v>
      </c>
      <c r="HM568">
        <v>0</v>
      </c>
      <c r="HN568">
        <v>0</v>
      </c>
      <c r="HO568">
        <v>0</v>
      </c>
      <c r="HP568">
        <v>0</v>
      </c>
      <c r="HQ568">
        <v>0</v>
      </c>
      <c r="HR568">
        <v>1</v>
      </c>
      <c r="HS568">
        <v>63</v>
      </c>
      <c r="HT568">
        <v>8</v>
      </c>
      <c r="HU568">
        <v>5</v>
      </c>
      <c r="HV568">
        <v>0</v>
      </c>
      <c r="HW568">
        <v>0</v>
      </c>
      <c r="HX568">
        <v>0</v>
      </c>
      <c r="HY568">
        <v>1</v>
      </c>
      <c r="HZ568">
        <v>1</v>
      </c>
      <c r="IA568">
        <v>0</v>
      </c>
      <c r="IB568">
        <v>0</v>
      </c>
      <c r="IC568">
        <v>0</v>
      </c>
      <c r="ID568">
        <v>0</v>
      </c>
      <c r="IE568">
        <v>0</v>
      </c>
      <c r="IF568">
        <v>0</v>
      </c>
      <c r="IG568">
        <v>1</v>
      </c>
      <c r="IH568">
        <v>8</v>
      </c>
    </row>
    <row r="569" spans="1:242">
      <c r="A569" t="s">
        <v>273</v>
      </c>
      <c r="B569" t="s">
        <v>261</v>
      </c>
      <c r="C569" t="str">
        <f>"081203"</f>
        <v>081203</v>
      </c>
      <c r="D569" t="s">
        <v>263</v>
      </c>
      <c r="E569">
        <v>8</v>
      </c>
      <c r="F569">
        <v>633</v>
      </c>
      <c r="G569">
        <v>490</v>
      </c>
      <c r="H569">
        <v>236</v>
      </c>
      <c r="I569">
        <v>254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253</v>
      </c>
      <c r="T569">
        <v>0</v>
      </c>
      <c r="U569">
        <v>0</v>
      </c>
      <c r="V569">
        <v>253</v>
      </c>
      <c r="W569">
        <v>8</v>
      </c>
      <c r="X569">
        <v>5</v>
      </c>
      <c r="Y569">
        <v>3</v>
      </c>
      <c r="Z569">
        <v>0</v>
      </c>
      <c r="AA569">
        <v>245</v>
      </c>
      <c r="AB569">
        <v>114</v>
      </c>
      <c r="AC569">
        <v>52</v>
      </c>
      <c r="AD569">
        <v>31</v>
      </c>
      <c r="AE569">
        <v>2</v>
      </c>
      <c r="AF569">
        <v>0</v>
      </c>
      <c r="AG569">
        <v>1</v>
      </c>
      <c r="AH569">
        <v>2</v>
      </c>
      <c r="AI569">
        <v>23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2</v>
      </c>
      <c r="BA569">
        <v>114</v>
      </c>
      <c r="BB569">
        <v>38</v>
      </c>
      <c r="BC569">
        <v>8</v>
      </c>
      <c r="BD569">
        <v>7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2</v>
      </c>
      <c r="BK569">
        <v>0</v>
      </c>
      <c r="BL569">
        <v>0</v>
      </c>
      <c r="BM569">
        <v>1</v>
      </c>
      <c r="BN569">
        <v>1</v>
      </c>
      <c r="BO569">
        <v>0</v>
      </c>
      <c r="BP569">
        <v>0</v>
      </c>
      <c r="BQ569">
        <v>0</v>
      </c>
      <c r="BR569">
        <v>5</v>
      </c>
      <c r="BS569">
        <v>1</v>
      </c>
      <c r="BT569">
        <v>10</v>
      </c>
      <c r="BU569">
        <v>0</v>
      </c>
      <c r="BV569">
        <v>0</v>
      </c>
      <c r="BW569">
        <v>1</v>
      </c>
      <c r="BX569">
        <v>1</v>
      </c>
      <c r="BY569">
        <v>0</v>
      </c>
      <c r="BZ569">
        <v>1</v>
      </c>
      <c r="CA569">
        <v>38</v>
      </c>
      <c r="CB569">
        <v>9</v>
      </c>
      <c r="CC569">
        <v>3</v>
      </c>
      <c r="CD569">
        <v>0</v>
      </c>
      <c r="CE569">
        <v>0</v>
      </c>
      <c r="CF569">
        <v>2</v>
      </c>
      <c r="CG569">
        <v>1</v>
      </c>
      <c r="CH569">
        <v>1</v>
      </c>
      <c r="CI569">
        <v>0</v>
      </c>
      <c r="CJ569">
        <v>1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1</v>
      </c>
      <c r="CS569">
        <v>9</v>
      </c>
      <c r="CT569">
        <v>9</v>
      </c>
      <c r="CU569">
        <v>3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6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9</v>
      </c>
      <c r="DT569">
        <v>28</v>
      </c>
      <c r="DU569">
        <v>2</v>
      </c>
      <c r="DV569">
        <v>3</v>
      </c>
      <c r="DW569">
        <v>0</v>
      </c>
      <c r="DX569">
        <v>0</v>
      </c>
      <c r="DY569">
        <v>7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16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0</v>
      </c>
      <c r="ES569">
        <v>28</v>
      </c>
      <c r="ET569">
        <v>14</v>
      </c>
      <c r="EU569">
        <v>2</v>
      </c>
      <c r="EV569">
        <v>0</v>
      </c>
      <c r="EW569">
        <v>2</v>
      </c>
      <c r="EX569">
        <v>0</v>
      </c>
      <c r="EY569">
        <v>3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6</v>
      </c>
      <c r="FK569">
        <v>0</v>
      </c>
      <c r="FL569">
        <v>0</v>
      </c>
      <c r="FM569">
        <v>0</v>
      </c>
      <c r="FN569">
        <v>1</v>
      </c>
      <c r="FO569">
        <v>0</v>
      </c>
      <c r="FP569">
        <v>0</v>
      </c>
      <c r="FQ569">
        <v>0</v>
      </c>
      <c r="FR569">
        <v>0</v>
      </c>
      <c r="FS569">
        <v>14</v>
      </c>
      <c r="FT569">
        <v>18</v>
      </c>
      <c r="FU569">
        <v>7</v>
      </c>
      <c r="FV569">
        <v>0</v>
      </c>
      <c r="FW569">
        <v>3</v>
      </c>
      <c r="FX569">
        <v>1</v>
      </c>
      <c r="FY569">
        <v>0</v>
      </c>
      <c r="FZ569">
        <v>2</v>
      </c>
      <c r="GA569">
        <v>0</v>
      </c>
      <c r="GB569">
        <v>0</v>
      </c>
      <c r="GC569">
        <v>0</v>
      </c>
      <c r="GD569">
        <v>0</v>
      </c>
      <c r="GE569">
        <v>0</v>
      </c>
      <c r="GF569">
        <v>0</v>
      </c>
      <c r="GG569">
        <v>0</v>
      </c>
      <c r="GH569">
        <v>2</v>
      </c>
      <c r="GI569">
        <v>0</v>
      </c>
      <c r="GJ569">
        <v>0</v>
      </c>
      <c r="GK569">
        <v>0</v>
      </c>
      <c r="GL569">
        <v>0</v>
      </c>
      <c r="GM569">
        <v>0</v>
      </c>
      <c r="GN569">
        <v>0</v>
      </c>
      <c r="GO569">
        <v>0</v>
      </c>
      <c r="GP569">
        <v>1</v>
      </c>
      <c r="GQ569">
        <v>1</v>
      </c>
      <c r="GR569">
        <v>1</v>
      </c>
      <c r="GS569">
        <v>18</v>
      </c>
      <c r="GT569">
        <v>14</v>
      </c>
      <c r="GU569">
        <v>10</v>
      </c>
      <c r="GV569">
        <v>0</v>
      </c>
      <c r="GW569">
        <v>2</v>
      </c>
      <c r="GX569">
        <v>0</v>
      </c>
      <c r="GY569">
        <v>0</v>
      </c>
      <c r="GZ569">
        <v>0</v>
      </c>
      <c r="HA569">
        <v>0</v>
      </c>
      <c r="HB569">
        <v>0</v>
      </c>
      <c r="HC569">
        <v>0</v>
      </c>
      <c r="HD569">
        <v>0</v>
      </c>
      <c r="HE569">
        <v>0</v>
      </c>
      <c r="HF569">
        <v>0</v>
      </c>
      <c r="HG569">
        <v>0</v>
      </c>
      <c r="HH569">
        <v>1</v>
      </c>
      <c r="HI569">
        <v>1</v>
      </c>
      <c r="HJ569">
        <v>0</v>
      </c>
      <c r="HK569">
        <v>0</v>
      </c>
      <c r="HL569">
        <v>0</v>
      </c>
      <c r="HM569">
        <v>0</v>
      </c>
      <c r="HN569">
        <v>0</v>
      </c>
      <c r="HO569">
        <v>0</v>
      </c>
      <c r="HP569">
        <v>0</v>
      </c>
      <c r="HQ569">
        <v>0</v>
      </c>
      <c r="HR569">
        <v>0</v>
      </c>
      <c r="HS569">
        <v>14</v>
      </c>
      <c r="HT569">
        <v>1</v>
      </c>
      <c r="HU569">
        <v>1</v>
      </c>
      <c r="HV569">
        <v>0</v>
      </c>
      <c r="HW569">
        <v>0</v>
      </c>
      <c r="HX569">
        <v>0</v>
      </c>
      <c r="HY569">
        <v>0</v>
      </c>
      <c r="HZ569">
        <v>0</v>
      </c>
      <c r="IA569">
        <v>0</v>
      </c>
      <c r="IB569">
        <v>0</v>
      </c>
      <c r="IC569">
        <v>0</v>
      </c>
      <c r="ID569">
        <v>0</v>
      </c>
      <c r="IE569">
        <v>0</v>
      </c>
      <c r="IF569">
        <v>0</v>
      </c>
      <c r="IG569">
        <v>0</v>
      </c>
      <c r="IH569">
        <v>1</v>
      </c>
    </row>
    <row r="570" spans="1:242">
      <c r="A570" t="s">
        <v>272</v>
      </c>
      <c r="B570" t="s">
        <v>261</v>
      </c>
      <c r="C570" t="str">
        <f>"081203"</f>
        <v>081203</v>
      </c>
      <c r="D570" t="s">
        <v>265</v>
      </c>
      <c r="E570">
        <v>9</v>
      </c>
      <c r="F570">
        <v>816</v>
      </c>
      <c r="G570">
        <v>630</v>
      </c>
      <c r="H570">
        <v>307</v>
      </c>
      <c r="I570">
        <v>323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323</v>
      </c>
      <c r="T570">
        <v>0</v>
      </c>
      <c r="U570">
        <v>0</v>
      </c>
      <c r="V570">
        <v>323</v>
      </c>
      <c r="W570">
        <v>10</v>
      </c>
      <c r="X570">
        <v>7</v>
      </c>
      <c r="Y570">
        <v>3</v>
      </c>
      <c r="Z570">
        <v>0</v>
      </c>
      <c r="AA570">
        <v>313</v>
      </c>
      <c r="AB570">
        <v>95</v>
      </c>
      <c r="AC570">
        <v>58</v>
      </c>
      <c r="AD570">
        <v>23</v>
      </c>
      <c r="AE570">
        <v>3</v>
      </c>
      <c r="AF570">
        <v>0</v>
      </c>
      <c r="AG570">
        <v>4</v>
      </c>
      <c r="AH570">
        <v>0</v>
      </c>
      <c r="AI570">
        <v>4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1</v>
      </c>
      <c r="AX570">
        <v>0</v>
      </c>
      <c r="AY570">
        <v>0</v>
      </c>
      <c r="AZ570">
        <v>1</v>
      </c>
      <c r="BA570">
        <v>95</v>
      </c>
      <c r="BB570">
        <v>63</v>
      </c>
      <c r="BC570">
        <v>18</v>
      </c>
      <c r="BD570">
        <v>11</v>
      </c>
      <c r="BE570">
        <v>2</v>
      </c>
      <c r="BF570">
        <v>2</v>
      </c>
      <c r="BG570">
        <v>1</v>
      </c>
      <c r="BH570">
        <v>0</v>
      </c>
      <c r="BI570">
        <v>0</v>
      </c>
      <c r="BJ570">
        <v>2</v>
      </c>
      <c r="BK570">
        <v>0</v>
      </c>
      <c r="BL570">
        <v>0</v>
      </c>
      <c r="BM570">
        <v>0</v>
      </c>
      <c r="BN570">
        <v>0</v>
      </c>
      <c r="BO570">
        <v>2</v>
      </c>
      <c r="BP570">
        <v>0</v>
      </c>
      <c r="BQ570">
        <v>0</v>
      </c>
      <c r="BR570">
        <v>7</v>
      </c>
      <c r="BS570">
        <v>0</v>
      </c>
      <c r="BT570">
        <v>13</v>
      </c>
      <c r="BU570">
        <v>0</v>
      </c>
      <c r="BV570">
        <v>1</v>
      </c>
      <c r="BW570">
        <v>2</v>
      </c>
      <c r="BX570">
        <v>0</v>
      </c>
      <c r="BY570">
        <v>0</v>
      </c>
      <c r="BZ570">
        <v>2</v>
      </c>
      <c r="CA570">
        <v>63</v>
      </c>
      <c r="CB570">
        <v>9</v>
      </c>
      <c r="CC570">
        <v>4</v>
      </c>
      <c r="CD570">
        <v>1</v>
      </c>
      <c r="CE570">
        <v>1</v>
      </c>
      <c r="CF570">
        <v>1</v>
      </c>
      <c r="CG570">
        <v>1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1</v>
      </c>
      <c r="CR570">
        <v>0</v>
      </c>
      <c r="CS570">
        <v>9</v>
      </c>
      <c r="CT570">
        <v>24</v>
      </c>
      <c r="CU570">
        <v>3</v>
      </c>
      <c r="CV570">
        <v>0</v>
      </c>
      <c r="CW570">
        <v>0</v>
      </c>
      <c r="CX570">
        <v>1</v>
      </c>
      <c r="CY570">
        <v>0</v>
      </c>
      <c r="CZ570">
        <v>1</v>
      </c>
      <c r="DA570">
        <v>14</v>
      </c>
      <c r="DB570">
        <v>0</v>
      </c>
      <c r="DC570">
        <v>0</v>
      </c>
      <c r="DD570">
        <v>0</v>
      </c>
      <c r="DE570">
        <v>1</v>
      </c>
      <c r="DF570">
        <v>1</v>
      </c>
      <c r="DG570">
        <v>0</v>
      </c>
      <c r="DH570">
        <v>0</v>
      </c>
      <c r="DI570">
        <v>1</v>
      </c>
      <c r="DJ570">
        <v>1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1</v>
      </c>
      <c r="DR570">
        <v>0</v>
      </c>
      <c r="DS570">
        <v>24</v>
      </c>
      <c r="DT570">
        <v>52</v>
      </c>
      <c r="DU570">
        <v>1</v>
      </c>
      <c r="DV570">
        <v>13</v>
      </c>
      <c r="DW570">
        <v>0</v>
      </c>
      <c r="DX570">
        <v>0</v>
      </c>
      <c r="DY570">
        <v>19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19</v>
      </c>
      <c r="EM570">
        <v>0</v>
      </c>
      <c r="EN570">
        <v>0</v>
      </c>
      <c r="EO570">
        <v>0</v>
      </c>
      <c r="EP570">
        <v>0</v>
      </c>
      <c r="EQ570">
        <v>0</v>
      </c>
      <c r="ER570">
        <v>0</v>
      </c>
      <c r="ES570">
        <v>52</v>
      </c>
      <c r="ET570">
        <v>19</v>
      </c>
      <c r="EU570">
        <v>3</v>
      </c>
      <c r="EV570">
        <v>3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2</v>
      </c>
      <c r="FC570">
        <v>1</v>
      </c>
      <c r="FD570">
        <v>0</v>
      </c>
      <c r="FE570">
        <v>1</v>
      </c>
      <c r="FF570">
        <v>0</v>
      </c>
      <c r="FG570">
        <v>2</v>
      </c>
      <c r="FH570">
        <v>0</v>
      </c>
      <c r="FI570">
        <v>0</v>
      </c>
      <c r="FJ570">
        <v>4</v>
      </c>
      <c r="FK570">
        <v>0</v>
      </c>
      <c r="FL570">
        <v>2</v>
      </c>
      <c r="FM570">
        <v>0</v>
      </c>
      <c r="FN570">
        <v>0</v>
      </c>
      <c r="FO570">
        <v>1</v>
      </c>
      <c r="FP570">
        <v>0</v>
      </c>
      <c r="FQ570">
        <v>0</v>
      </c>
      <c r="FR570">
        <v>0</v>
      </c>
      <c r="FS570">
        <v>19</v>
      </c>
      <c r="FT570">
        <v>36</v>
      </c>
      <c r="FU570">
        <v>12</v>
      </c>
      <c r="FV570">
        <v>2</v>
      </c>
      <c r="FW570">
        <v>0</v>
      </c>
      <c r="FX570">
        <v>2</v>
      </c>
      <c r="FY570">
        <v>0</v>
      </c>
      <c r="FZ570">
        <v>0</v>
      </c>
      <c r="GA570">
        <v>3</v>
      </c>
      <c r="GB570">
        <v>0</v>
      </c>
      <c r="GC570">
        <v>1</v>
      </c>
      <c r="GD570">
        <v>0</v>
      </c>
      <c r="GE570">
        <v>0</v>
      </c>
      <c r="GF570">
        <v>1</v>
      </c>
      <c r="GG570">
        <v>1</v>
      </c>
      <c r="GH570">
        <v>0</v>
      </c>
      <c r="GI570">
        <v>4</v>
      </c>
      <c r="GJ570">
        <v>0</v>
      </c>
      <c r="GK570">
        <v>0</v>
      </c>
      <c r="GL570">
        <v>0</v>
      </c>
      <c r="GM570">
        <v>0</v>
      </c>
      <c r="GN570">
        <v>0</v>
      </c>
      <c r="GO570">
        <v>2</v>
      </c>
      <c r="GP570">
        <v>2</v>
      </c>
      <c r="GQ570">
        <v>2</v>
      </c>
      <c r="GR570">
        <v>4</v>
      </c>
      <c r="GS570">
        <v>36</v>
      </c>
      <c r="GT570">
        <v>15</v>
      </c>
      <c r="GU570">
        <v>3</v>
      </c>
      <c r="GV570">
        <v>0</v>
      </c>
      <c r="GW570">
        <v>1</v>
      </c>
      <c r="GX570">
        <v>0</v>
      </c>
      <c r="GY570">
        <v>0</v>
      </c>
      <c r="GZ570">
        <v>0</v>
      </c>
      <c r="HA570">
        <v>0</v>
      </c>
      <c r="HB570">
        <v>0</v>
      </c>
      <c r="HC570">
        <v>0</v>
      </c>
      <c r="HD570">
        <v>0</v>
      </c>
      <c r="HE570">
        <v>0</v>
      </c>
      <c r="HF570">
        <v>0</v>
      </c>
      <c r="HG570">
        <v>0</v>
      </c>
      <c r="HH570">
        <v>11</v>
      </c>
      <c r="HI570">
        <v>0</v>
      </c>
      <c r="HJ570">
        <v>0</v>
      </c>
      <c r="HK570">
        <v>0</v>
      </c>
      <c r="HL570">
        <v>0</v>
      </c>
      <c r="HM570">
        <v>0</v>
      </c>
      <c r="HN570">
        <v>0</v>
      </c>
      <c r="HO570">
        <v>0</v>
      </c>
      <c r="HP570">
        <v>0</v>
      </c>
      <c r="HQ570">
        <v>0</v>
      </c>
      <c r="HR570">
        <v>0</v>
      </c>
      <c r="HS570">
        <v>15</v>
      </c>
      <c r="HT570">
        <v>0</v>
      </c>
      <c r="HU570">
        <v>0</v>
      </c>
      <c r="HV570">
        <v>0</v>
      </c>
      <c r="HW570">
        <v>0</v>
      </c>
      <c r="HX570">
        <v>0</v>
      </c>
      <c r="HY570">
        <v>0</v>
      </c>
      <c r="HZ570">
        <v>0</v>
      </c>
      <c r="IA570">
        <v>0</v>
      </c>
      <c r="IB570">
        <v>0</v>
      </c>
      <c r="IC570">
        <v>0</v>
      </c>
      <c r="ID570">
        <v>0</v>
      </c>
      <c r="IE570">
        <v>0</v>
      </c>
      <c r="IF570">
        <v>0</v>
      </c>
      <c r="IG570">
        <v>0</v>
      </c>
      <c r="IH570">
        <v>0</v>
      </c>
    </row>
    <row r="571" spans="1:242">
      <c r="A571" t="s">
        <v>271</v>
      </c>
      <c r="B571" t="s">
        <v>261</v>
      </c>
      <c r="C571" t="str">
        <f>"081203"</f>
        <v>081203</v>
      </c>
      <c r="D571" t="s">
        <v>263</v>
      </c>
      <c r="E571">
        <v>10</v>
      </c>
      <c r="F571">
        <v>815</v>
      </c>
      <c r="G571">
        <v>610</v>
      </c>
      <c r="H571">
        <v>301</v>
      </c>
      <c r="I571">
        <v>309</v>
      </c>
      <c r="J571">
        <v>0</v>
      </c>
      <c r="K571">
        <v>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309</v>
      </c>
      <c r="T571">
        <v>0</v>
      </c>
      <c r="U571">
        <v>0</v>
      </c>
      <c r="V571">
        <v>309</v>
      </c>
      <c r="W571">
        <v>12</v>
      </c>
      <c r="X571">
        <v>9</v>
      </c>
      <c r="Y571">
        <v>3</v>
      </c>
      <c r="Z571">
        <v>0</v>
      </c>
      <c r="AA571">
        <v>297</v>
      </c>
      <c r="AB571">
        <v>106</v>
      </c>
      <c r="AC571">
        <v>60</v>
      </c>
      <c r="AD571">
        <v>29</v>
      </c>
      <c r="AE571">
        <v>3</v>
      </c>
      <c r="AF571">
        <v>0</v>
      </c>
      <c r="AG571">
        <v>5</v>
      </c>
      <c r="AH571">
        <v>0</v>
      </c>
      <c r="AI571">
        <v>0</v>
      </c>
      <c r="AJ571">
        <v>1</v>
      </c>
      <c r="AK571">
        <v>0</v>
      </c>
      <c r="AL571">
        <v>0</v>
      </c>
      <c r="AM571">
        <v>1</v>
      </c>
      <c r="AN571">
        <v>0</v>
      </c>
      <c r="AO571">
        <v>1</v>
      </c>
      <c r="AP571">
        <v>0</v>
      </c>
      <c r="AQ571">
        <v>1</v>
      </c>
      <c r="AR571">
        <v>0</v>
      </c>
      <c r="AS571">
        <v>2</v>
      </c>
      <c r="AT571">
        <v>0</v>
      </c>
      <c r="AU571">
        <v>0</v>
      </c>
      <c r="AV571">
        <v>1</v>
      </c>
      <c r="AW571">
        <v>0</v>
      </c>
      <c r="AX571">
        <v>2</v>
      </c>
      <c r="AY571">
        <v>0</v>
      </c>
      <c r="AZ571">
        <v>0</v>
      </c>
      <c r="BA571">
        <v>106</v>
      </c>
      <c r="BB571">
        <v>66</v>
      </c>
      <c r="BC571">
        <v>21</v>
      </c>
      <c r="BD571">
        <v>10</v>
      </c>
      <c r="BE571">
        <v>0</v>
      </c>
      <c r="BF571">
        <v>3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1</v>
      </c>
      <c r="BN571">
        <v>0</v>
      </c>
      <c r="BO571">
        <v>1</v>
      </c>
      <c r="BP571">
        <v>0</v>
      </c>
      <c r="BQ571">
        <v>0</v>
      </c>
      <c r="BR571">
        <v>7</v>
      </c>
      <c r="BS571">
        <v>2</v>
      </c>
      <c r="BT571">
        <v>18</v>
      </c>
      <c r="BU571">
        <v>1</v>
      </c>
      <c r="BV571">
        <v>0</v>
      </c>
      <c r="BW571">
        <v>0</v>
      </c>
      <c r="BX571">
        <v>0</v>
      </c>
      <c r="BY571">
        <v>0</v>
      </c>
      <c r="BZ571">
        <v>2</v>
      </c>
      <c r="CA571">
        <v>66</v>
      </c>
      <c r="CB571">
        <v>9</v>
      </c>
      <c r="CC571">
        <v>2</v>
      </c>
      <c r="CD571">
        <v>1</v>
      </c>
      <c r="CE571">
        <v>1</v>
      </c>
      <c r="CF571">
        <v>1</v>
      </c>
      <c r="CG571">
        <v>1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2</v>
      </c>
      <c r="CN571">
        <v>0</v>
      </c>
      <c r="CO571">
        <v>0</v>
      </c>
      <c r="CP571">
        <v>0</v>
      </c>
      <c r="CQ571">
        <v>1</v>
      </c>
      <c r="CR571">
        <v>0</v>
      </c>
      <c r="CS571">
        <v>9</v>
      </c>
      <c r="CT571">
        <v>12</v>
      </c>
      <c r="CU571">
        <v>6</v>
      </c>
      <c r="CV571">
        <v>1</v>
      </c>
      <c r="CW571">
        <v>1</v>
      </c>
      <c r="CX571">
        <v>0</v>
      </c>
      <c r="CY571">
        <v>0</v>
      </c>
      <c r="CZ571">
        <v>0</v>
      </c>
      <c r="DA571">
        <v>2</v>
      </c>
      <c r="DB571">
        <v>0</v>
      </c>
      <c r="DC571">
        <v>0</v>
      </c>
      <c r="DD571">
        <v>1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1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12</v>
      </c>
      <c r="DT571">
        <v>40</v>
      </c>
      <c r="DU571">
        <v>5</v>
      </c>
      <c r="DV571">
        <v>11</v>
      </c>
      <c r="DW571">
        <v>0</v>
      </c>
      <c r="DX571">
        <v>0</v>
      </c>
      <c r="DY571">
        <v>10</v>
      </c>
      <c r="DZ571">
        <v>0</v>
      </c>
      <c r="EA571">
        <v>0</v>
      </c>
      <c r="EB571">
        <v>1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13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40</v>
      </c>
      <c r="ET571">
        <v>18</v>
      </c>
      <c r="EU571">
        <v>3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2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10</v>
      </c>
      <c r="FK571">
        <v>0</v>
      </c>
      <c r="FL571">
        <v>0</v>
      </c>
      <c r="FM571">
        <v>0</v>
      </c>
      <c r="FN571">
        <v>0</v>
      </c>
      <c r="FO571">
        <v>1</v>
      </c>
      <c r="FP571">
        <v>0</v>
      </c>
      <c r="FQ571">
        <v>2</v>
      </c>
      <c r="FR571">
        <v>0</v>
      </c>
      <c r="FS571">
        <v>18</v>
      </c>
      <c r="FT571">
        <v>31</v>
      </c>
      <c r="FU571">
        <v>13</v>
      </c>
      <c r="FV571">
        <v>0</v>
      </c>
      <c r="FW571">
        <v>0</v>
      </c>
      <c r="FX571">
        <v>2</v>
      </c>
      <c r="FY571">
        <v>2</v>
      </c>
      <c r="FZ571">
        <v>3</v>
      </c>
      <c r="GA571">
        <v>1</v>
      </c>
      <c r="GB571">
        <v>1</v>
      </c>
      <c r="GC571">
        <v>1</v>
      </c>
      <c r="GD571">
        <v>0</v>
      </c>
      <c r="GE571">
        <v>0</v>
      </c>
      <c r="GF571">
        <v>2</v>
      </c>
      <c r="GG571">
        <v>1</v>
      </c>
      <c r="GH571">
        <v>0</v>
      </c>
      <c r="GI571">
        <v>0</v>
      </c>
      <c r="GJ571">
        <v>0</v>
      </c>
      <c r="GK571">
        <v>0</v>
      </c>
      <c r="GL571">
        <v>1</v>
      </c>
      <c r="GM571">
        <v>0</v>
      </c>
      <c r="GN571">
        <v>0</v>
      </c>
      <c r="GO571">
        <v>1</v>
      </c>
      <c r="GP571">
        <v>1</v>
      </c>
      <c r="GQ571">
        <v>0</v>
      </c>
      <c r="GR571">
        <v>2</v>
      </c>
      <c r="GS571">
        <v>31</v>
      </c>
      <c r="GT571">
        <v>13</v>
      </c>
      <c r="GU571">
        <v>8</v>
      </c>
      <c r="GV571">
        <v>1</v>
      </c>
      <c r="GW571">
        <v>0</v>
      </c>
      <c r="GX571">
        <v>1</v>
      </c>
      <c r="GY571">
        <v>0</v>
      </c>
      <c r="GZ571">
        <v>0</v>
      </c>
      <c r="HA571">
        <v>0</v>
      </c>
      <c r="HB571">
        <v>0</v>
      </c>
      <c r="HC571">
        <v>0</v>
      </c>
      <c r="HD571">
        <v>0</v>
      </c>
      <c r="HE571">
        <v>0</v>
      </c>
      <c r="HF571">
        <v>0</v>
      </c>
      <c r="HG571">
        <v>0</v>
      </c>
      <c r="HH571">
        <v>3</v>
      </c>
      <c r="HI571">
        <v>0</v>
      </c>
      <c r="HJ571">
        <v>0</v>
      </c>
      <c r="HK571">
        <v>0</v>
      </c>
      <c r="HL571">
        <v>0</v>
      </c>
      <c r="HM571">
        <v>0</v>
      </c>
      <c r="HN571">
        <v>0</v>
      </c>
      <c r="HO571">
        <v>0</v>
      </c>
      <c r="HP571">
        <v>0</v>
      </c>
      <c r="HQ571">
        <v>0</v>
      </c>
      <c r="HR571">
        <v>0</v>
      </c>
      <c r="HS571">
        <v>13</v>
      </c>
      <c r="HT571">
        <v>2</v>
      </c>
      <c r="HU571">
        <v>0</v>
      </c>
      <c r="HV571">
        <v>0</v>
      </c>
      <c r="HW571">
        <v>0</v>
      </c>
      <c r="HX571">
        <v>0</v>
      </c>
      <c r="HY571">
        <v>1</v>
      </c>
      <c r="HZ571">
        <v>0</v>
      </c>
      <c r="IA571">
        <v>0</v>
      </c>
      <c r="IB571">
        <v>0</v>
      </c>
      <c r="IC571">
        <v>0</v>
      </c>
      <c r="ID571">
        <v>0</v>
      </c>
      <c r="IE571">
        <v>0</v>
      </c>
      <c r="IF571">
        <v>0</v>
      </c>
      <c r="IG571">
        <v>1</v>
      </c>
      <c r="IH571">
        <v>2</v>
      </c>
    </row>
    <row r="572" spans="1:242">
      <c r="A572" t="s">
        <v>270</v>
      </c>
      <c r="B572" t="s">
        <v>261</v>
      </c>
      <c r="C572" t="str">
        <f>"081203"</f>
        <v>081203</v>
      </c>
      <c r="D572" t="s">
        <v>265</v>
      </c>
      <c r="E572">
        <v>11</v>
      </c>
      <c r="F572">
        <v>842</v>
      </c>
      <c r="G572">
        <v>639</v>
      </c>
      <c r="H572">
        <v>341</v>
      </c>
      <c r="I572">
        <v>298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298</v>
      </c>
      <c r="T572">
        <v>0</v>
      </c>
      <c r="U572">
        <v>0</v>
      </c>
      <c r="V572">
        <v>298</v>
      </c>
      <c r="W572">
        <v>20</v>
      </c>
      <c r="X572">
        <v>18</v>
      </c>
      <c r="Y572">
        <v>2</v>
      </c>
      <c r="Z572">
        <v>0</v>
      </c>
      <c r="AA572">
        <v>278</v>
      </c>
      <c r="AB572">
        <v>116</v>
      </c>
      <c r="AC572">
        <v>58</v>
      </c>
      <c r="AD572">
        <v>21</v>
      </c>
      <c r="AE572">
        <v>14</v>
      </c>
      <c r="AF572">
        <v>2</v>
      </c>
      <c r="AG572">
        <v>11</v>
      </c>
      <c r="AH572">
        <v>0</v>
      </c>
      <c r="AI572">
        <v>2</v>
      </c>
      <c r="AJ572">
        <v>1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2</v>
      </c>
      <c r="AZ572">
        <v>5</v>
      </c>
      <c r="BA572">
        <v>116</v>
      </c>
      <c r="BB572">
        <v>63</v>
      </c>
      <c r="BC572">
        <v>16</v>
      </c>
      <c r="BD572">
        <v>7</v>
      </c>
      <c r="BE572">
        <v>2</v>
      </c>
      <c r="BF572">
        <v>0</v>
      </c>
      <c r="BG572">
        <v>0</v>
      </c>
      <c r="BH572">
        <v>1</v>
      </c>
      <c r="BI572">
        <v>0</v>
      </c>
      <c r="BJ572">
        <v>1</v>
      </c>
      <c r="BK572">
        <v>0</v>
      </c>
      <c r="BL572">
        <v>0</v>
      </c>
      <c r="BM572">
        <v>1</v>
      </c>
      <c r="BN572">
        <v>1</v>
      </c>
      <c r="BO572">
        <v>1</v>
      </c>
      <c r="BP572">
        <v>0</v>
      </c>
      <c r="BQ572">
        <v>1</v>
      </c>
      <c r="BR572">
        <v>10</v>
      </c>
      <c r="BS572">
        <v>1</v>
      </c>
      <c r="BT572">
        <v>14</v>
      </c>
      <c r="BU572">
        <v>0</v>
      </c>
      <c r="BV572">
        <v>0</v>
      </c>
      <c r="BW572">
        <v>0</v>
      </c>
      <c r="BX572">
        <v>1</v>
      </c>
      <c r="BY572">
        <v>0</v>
      </c>
      <c r="BZ572">
        <v>6</v>
      </c>
      <c r="CA572">
        <v>63</v>
      </c>
      <c r="CB572">
        <v>14</v>
      </c>
      <c r="CC572">
        <v>4</v>
      </c>
      <c r="CD572">
        <v>3</v>
      </c>
      <c r="CE572">
        <v>0</v>
      </c>
      <c r="CF572">
        <v>2</v>
      </c>
      <c r="CG572">
        <v>2</v>
      </c>
      <c r="CH572">
        <v>0</v>
      </c>
      <c r="CI572">
        <v>0</v>
      </c>
      <c r="CJ572">
        <v>1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2</v>
      </c>
      <c r="CS572">
        <v>14</v>
      </c>
      <c r="CT572">
        <v>15</v>
      </c>
      <c r="CU572">
        <v>2</v>
      </c>
      <c r="CV572">
        <v>0</v>
      </c>
      <c r="CW572">
        <v>1</v>
      </c>
      <c r="CX572">
        <v>0</v>
      </c>
      <c r="CY572">
        <v>0</v>
      </c>
      <c r="CZ572">
        <v>0</v>
      </c>
      <c r="DA572">
        <v>11</v>
      </c>
      <c r="DB572">
        <v>0</v>
      </c>
      <c r="DC572">
        <v>1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15</v>
      </c>
      <c r="DT572">
        <v>25</v>
      </c>
      <c r="DU572">
        <v>5</v>
      </c>
      <c r="DV572">
        <v>11</v>
      </c>
      <c r="DW572">
        <v>1</v>
      </c>
      <c r="DX572">
        <v>0</v>
      </c>
      <c r="DY572">
        <v>3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1</v>
      </c>
      <c r="EG572">
        <v>0</v>
      </c>
      <c r="EH572">
        <v>1</v>
      </c>
      <c r="EI572">
        <v>0</v>
      </c>
      <c r="EJ572">
        <v>0</v>
      </c>
      <c r="EK572">
        <v>0</v>
      </c>
      <c r="EL572">
        <v>3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25</v>
      </c>
      <c r="ET572">
        <v>9</v>
      </c>
      <c r="EU572">
        <v>1</v>
      </c>
      <c r="EV572">
        <v>1</v>
      </c>
      <c r="EW572">
        <v>0</v>
      </c>
      <c r="EX572">
        <v>0</v>
      </c>
      <c r="EY572">
        <v>1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1</v>
      </c>
      <c r="FF572">
        <v>0</v>
      </c>
      <c r="FG572">
        <v>0</v>
      </c>
      <c r="FH572">
        <v>0</v>
      </c>
      <c r="FI572">
        <v>1</v>
      </c>
      <c r="FJ572">
        <v>3</v>
      </c>
      <c r="FK572">
        <v>0</v>
      </c>
      <c r="FL572">
        <v>0</v>
      </c>
      <c r="FM572">
        <v>0</v>
      </c>
      <c r="FN572">
        <v>0</v>
      </c>
      <c r="FO572">
        <v>0</v>
      </c>
      <c r="FP572">
        <v>0</v>
      </c>
      <c r="FQ572">
        <v>0</v>
      </c>
      <c r="FR572">
        <v>1</v>
      </c>
      <c r="FS572">
        <v>9</v>
      </c>
      <c r="FT572">
        <v>29</v>
      </c>
      <c r="FU572">
        <v>10</v>
      </c>
      <c r="FV572">
        <v>0</v>
      </c>
      <c r="FW572">
        <v>1</v>
      </c>
      <c r="FX572">
        <v>0</v>
      </c>
      <c r="FY572">
        <v>3</v>
      </c>
      <c r="FZ572">
        <v>3</v>
      </c>
      <c r="GA572">
        <v>2</v>
      </c>
      <c r="GB572">
        <v>2</v>
      </c>
      <c r="GC572">
        <v>0</v>
      </c>
      <c r="GD572">
        <v>0</v>
      </c>
      <c r="GE572">
        <v>1</v>
      </c>
      <c r="GF572">
        <v>0</v>
      </c>
      <c r="GG572">
        <v>1</v>
      </c>
      <c r="GH572">
        <v>0</v>
      </c>
      <c r="GI572">
        <v>0</v>
      </c>
      <c r="GJ572">
        <v>0</v>
      </c>
      <c r="GK572">
        <v>1</v>
      </c>
      <c r="GL572">
        <v>0</v>
      </c>
      <c r="GM572">
        <v>0</v>
      </c>
      <c r="GN572">
        <v>0</v>
      </c>
      <c r="GO572">
        <v>3</v>
      </c>
      <c r="GP572">
        <v>2</v>
      </c>
      <c r="GQ572">
        <v>0</v>
      </c>
      <c r="GR572">
        <v>0</v>
      </c>
      <c r="GS572">
        <v>29</v>
      </c>
      <c r="GT572">
        <v>6</v>
      </c>
      <c r="GU572">
        <v>3</v>
      </c>
      <c r="GV572">
        <v>1</v>
      </c>
      <c r="GW572">
        <v>0</v>
      </c>
      <c r="GX572">
        <v>0</v>
      </c>
      <c r="GY572">
        <v>0</v>
      </c>
      <c r="GZ572">
        <v>0</v>
      </c>
      <c r="HA572">
        <v>0</v>
      </c>
      <c r="HB572">
        <v>0</v>
      </c>
      <c r="HC572">
        <v>0</v>
      </c>
      <c r="HD572">
        <v>0</v>
      </c>
      <c r="HE572">
        <v>0</v>
      </c>
      <c r="HF572">
        <v>0</v>
      </c>
      <c r="HG572">
        <v>0</v>
      </c>
      <c r="HH572">
        <v>1</v>
      </c>
      <c r="HI572">
        <v>0</v>
      </c>
      <c r="HJ572">
        <v>0</v>
      </c>
      <c r="HK572">
        <v>0</v>
      </c>
      <c r="HL572">
        <v>0</v>
      </c>
      <c r="HM572">
        <v>0</v>
      </c>
      <c r="HN572">
        <v>0</v>
      </c>
      <c r="HO572">
        <v>0</v>
      </c>
      <c r="HP572">
        <v>0</v>
      </c>
      <c r="HQ572">
        <v>1</v>
      </c>
      <c r="HR572">
        <v>0</v>
      </c>
      <c r="HS572">
        <v>6</v>
      </c>
      <c r="HT572">
        <v>1</v>
      </c>
      <c r="HU572">
        <v>0</v>
      </c>
      <c r="HV572">
        <v>0</v>
      </c>
      <c r="HW572">
        <v>1</v>
      </c>
      <c r="HX572">
        <v>0</v>
      </c>
      <c r="HY572">
        <v>0</v>
      </c>
      <c r="HZ572">
        <v>0</v>
      </c>
      <c r="IA572">
        <v>0</v>
      </c>
      <c r="IB572">
        <v>0</v>
      </c>
      <c r="IC572">
        <v>0</v>
      </c>
      <c r="ID572">
        <v>0</v>
      </c>
      <c r="IE572">
        <v>0</v>
      </c>
      <c r="IF572">
        <v>0</v>
      </c>
      <c r="IG572">
        <v>0</v>
      </c>
      <c r="IH572">
        <v>1</v>
      </c>
    </row>
    <row r="573" spans="1:242">
      <c r="A573" t="s">
        <v>269</v>
      </c>
      <c r="B573" t="s">
        <v>261</v>
      </c>
      <c r="C573" t="str">
        <f>"081203"</f>
        <v>081203</v>
      </c>
      <c r="D573" t="s">
        <v>268</v>
      </c>
      <c r="E573">
        <v>12</v>
      </c>
      <c r="F573">
        <v>502</v>
      </c>
      <c r="G573">
        <v>390</v>
      </c>
      <c r="H573">
        <v>181</v>
      </c>
      <c r="I573">
        <v>209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208</v>
      </c>
      <c r="T573">
        <v>0</v>
      </c>
      <c r="U573">
        <v>0</v>
      </c>
      <c r="V573">
        <v>208</v>
      </c>
      <c r="W573">
        <v>9</v>
      </c>
      <c r="X573">
        <v>4</v>
      </c>
      <c r="Y573">
        <v>5</v>
      </c>
      <c r="Z573">
        <v>0</v>
      </c>
      <c r="AA573">
        <v>199</v>
      </c>
      <c r="AB573">
        <v>107</v>
      </c>
      <c r="AC573">
        <v>68</v>
      </c>
      <c r="AD573">
        <v>24</v>
      </c>
      <c r="AE573">
        <v>1</v>
      </c>
      <c r="AF573">
        <v>3</v>
      </c>
      <c r="AG573">
        <v>4</v>
      </c>
      <c r="AH573">
        <v>1</v>
      </c>
      <c r="AI573">
        <v>2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1</v>
      </c>
      <c r="AW573">
        <v>0</v>
      </c>
      <c r="AX573">
        <v>3</v>
      </c>
      <c r="AY573">
        <v>0</v>
      </c>
      <c r="AZ573">
        <v>0</v>
      </c>
      <c r="BA573">
        <v>107</v>
      </c>
      <c r="BB573">
        <v>28</v>
      </c>
      <c r="BC573">
        <v>16</v>
      </c>
      <c r="BD573">
        <v>3</v>
      </c>
      <c r="BE573">
        <v>1</v>
      </c>
      <c r="BF573">
        <v>1</v>
      </c>
      <c r="BG573">
        <v>0</v>
      </c>
      <c r="BH573">
        <v>0</v>
      </c>
      <c r="BI573">
        <v>1</v>
      </c>
      <c r="BJ573">
        <v>0</v>
      </c>
      <c r="BK573">
        <v>0</v>
      </c>
      <c r="BL573">
        <v>0</v>
      </c>
      <c r="BM573">
        <v>0</v>
      </c>
      <c r="BN573">
        <v>2</v>
      </c>
      <c r="BO573">
        <v>0</v>
      </c>
      <c r="BP573">
        <v>0</v>
      </c>
      <c r="BQ573">
        <v>0</v>
      </c>
      <c r="BR573">
        <v>0</v>
      </c>
      <c r="BS573">
        <v>1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1</v>
      </c>
      <c r="BZ573">
        <v>2</v>
      </c>
      <c r="CA573">
        <v>28</v>
      </c>
      <c r="CB573">
        <v>4</v>
      </c>
      <c r="CC573">
        <v>2</v>
      </c>
      <c r="CD573">
        <v>1</v>
      </c>
      <c r="CE573">
        <v>1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4</v>
      </c>
      <c r="CT573">
        <v>10</v>
      </c>
      <c r="CU573">
        <v>6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2</v>
      </c>
      <c r="DB573">
        <v>0</v>
      </c>
      <c r="DC573">
        <v>1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1</v>
      </c>
      <c r="DR573">
        <v>0</v>
      </c>
      <c r="DS573">
        <v>10</v>
      </c>
      <c r="DT573">
        <v>13</v>
      </c>
      <c r="DU573">
        <v>3</v>
      </c>
      <c r="DV573">
        <v>1</v>
      </c>
      <c r="DW573">
        <v>0</v>
      </c>
      <c r="DX573">
        <v>0</v>
      </c>
      <c r="DY573">
        <v>4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5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0</v>
      </c>
      <c r="ES573">
        <v>13</v>
      </c>
      <c r="ET573">
        <v>11</v>
      </c>
      <c r="EU573">
        <v>1</v>
      </c>
      <c r="EV573">
        <v>0</v>
      </c>
      <c r="EW573">
        <v>1</v>
      </c>
      <c r="EX573">
        <v>0</v>
      </c>
      <c r="EY573">
        <v>0</v>
      </c>
      <c r="EZ573">
        <v>0</v>
      </c>
      <c r="FA573">
        <v>0</v>
      </c>
      <c r="FB573">
        <v>3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4</v>
      </c>
      <c r="FK573">
        <v>0</v>
      </c>
      <c r="FL573">
        <v>0</v>
      </c>
      <c r="FM573">
        <v>0</v>
      </c>
      <c r="FN573">
        <v>0</v>
      </c>
      <c r="FO573">
        <v>0</v>
      </c>
      <c r="FP573">
        <v>0</v>
      </c>
      <c r="FQ573">
        <v>0</v>
      </c>
      <c r="FR573">
        <v>2</v>
      </c>
      <c r="FS573">
        <v>11</v>
      </c>
      <c r="FT573">
        <v>14</v>
      </c>
      <c r="FU573">
        <v>3</v>
      </c>
      <c r="FV573">
        <v>1</v>
      </c>
      <c r="FW573">
        <v>2</v>
      </c>
      <c r="FX573">
        <v>2</v>
      </c>
      <c r="FY573">
        <v>1</v>
      </c>
      <c r="FZ573">
        <v>1</v>
      </c>
      <c r="GA573">
        <v>1</v>
      </c>
      <c r="GB573">
        <v>1</v>
      </c>
      <c r="GC573">
        <v>0</v>
      </c>
      <c r="GD573">
        <v>0</v>
      </c>
      <c r="GE573">
        <v>1</v>
      </c>
      <c r="GF573">
        <v>0</v>
      </c>
      <c r="GG573">
        <v>0</v>
      </c>
      <c r="GH573">
        <v>0</v>
      </c>
      <c r="GI573">
        <v>0</v>
      </c>
      <c r="GJ573">
        <v>0</v>
      </c>
      <c r="GK573">
        <v>0</v>
      </c>
      <c r="GL573">
        <v>0</v>
      </c>
      <c r="GM573">
        <v>0</v>
      </c>
      <c r="GN573">
        <v>0</v>
      </c>
      <c r="GO573">
        <v>1</v>
      </c>
      <c r="GP573">
        <v>0</v>
      </c>
      <c r="GQ573">
        <v>0</v>
      </c>
      <c r="GR573">
        <v>0</v>
      </c>
      <c r="GS573">
        <v>14</v>
      </c>
      <c r="GT573">
        <v>12</v>
      </c>
      <c r="GU573">
        <v>2</v>
      </c>
      <c r="GV573">
        <v>0</v>
      </c>
      <c r="GW573">
        <v>2</v>
      </c>
      <c r="GX573">
        <v>0</v>
      </c>
      <c r="GY573">
        <v>0</v>
      </c>
      <c r="GZ573">
        <v>0</v>
      </c>
      <c r="HA573">
        <v>0</v>
      </c>
      <c r="HB573">
        <v>0</v>
      </c>
      <c r="HC573">
        <v>0</v>
      </c>
      <c r="HD573">
        <v>0</v>
      </c>
      <c r="HE573">
        <v>1</v>
      </c>
      <c r="HF573">
        <v>0</v>
      </c>
      <c r="HG573">
        <v>0</v>
      </c>
      <c r="HH573">
        <v>5</v>
      </c>
      <c r="HI573">
        <v>1</v>
      </c>
      <c r="HJ573">
        <v>0</v>
      </c>
      <c r="HK573">
        <v>0</v>
      </c>
      <c r="HL573">
        <v>0</v>
      </c>
      <c r="HM573">
        <v>0</v>
      </c>
      <c r="HN573">
        <v>0</v>
      </c>
      <c r="HO573">
        <v>0</v>
      </c>
      <c r="HP573">
        <v>0</v>
      </c>
      <c r="HQ573">
        <v>0</v>
      </c>
      <c r="HR573">
        <v>1</v>
      </c>
      <c r="HS573">
        <v>12</v>
      </c>
      <c r="HT573">
        <v>0</v>
      </c>
      <c r="HU573">
        <v>0</v>
      </c>
      <c r="HV573">
        <v>0</v>
      </c>
      <c r="HW573">
        <v>0</v>
      </c>
      <c r="HX573">
        <v>0</v>
      </c>
      <c r="HY573">
        <v>0</v>
      </c>
      <c r="HZ573">
        <v>0</v>
      </c>
      <c r="IA573">
        <v>0</v>
      </c>
      <c r="IB573">
        <v>0</v>
      </c>
      <c r="IC573">
        <v>0</v>
      </c>
      <c r="ID573">
        <v>0</v>
      </c>
      <c r="IE573">
        <v>0</v>
      </c>
      <c r="IF573">
        <v>0</v>
      </c>
      <c r="IG573">
        <v>0</v>
      </c>
      <c r="IH573">
        <v>0</v>
      </c>
    </row>
    <row r="574" spans="1:242">
      <c r="A574" t="s">
        <v>267</v>
      </c>
      <c r="B574" t="s">
        <v>261</v>
      </c>
      <c r="C574" t="str">
        <f>"081203"</f>
        <v>081203</v>
      </c>
      <c r="D574" t="s">
        <v>263</v>
      </c>
      <c r="E574">
        <v>13</v>
      </c>
      <c r="F574">
        <v>739</v>
      </c>
      <c r="G574">
        <v>570</v>
      </c>
      <c r="H574">
        <v>269</v>
      </c>
      <c r="I574">
        <v>301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301</v>
      </c>
      <c r="T574">
        <v>0</v>
      </c>
      <c r="U574">
        <v>0</v>
      </c>
      <c r="V574">
        <v>301</v>
      </c>
      <c r="W574">
        <v>8</v>
      </c>
      <c r="X574">
        <v>4</v>
      </c>
      <c r="Y574">
        <v>4</v>
      </c>
      <c r="Z574">
        <v>0</v>
      </c>
      <c r="AA574">
        <v>293</v>
      </c>
      <c r="AB574">
        <v>93</v>
      </c>
      <c r="AC574">
        <v>55</v>
      </c>
      <c r="AD574">
        <v>17</v>
      </c>
      <c r="AE574">
        <v>1</v>
      </c>
      <c r="AF574">
        <v>4</v>
      </c>
      <c r="AG574">
        <v>5</v>
      </c>
      <c r="AH574">
        <v>1</v>
      </c>
      <c r="AI574">
        <v>0</v>
      </c>
      <c r="AJ574">
        <v>2</v>
      </c>
      <c r="AK574">
        <v>1</v>
      </c>
      <c r="AL574">
        <v>1</v>
      </c>
      <c r="AM574">
        <v>2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1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1</v>
      </c>
      <c r="BA574">
        <v>93</v>
      </c>
      <c r="BB574">
        <v>66</v>
      </c>
      <c r="BC574">
        <v>21</v>
      </c>
      <c r="BD574">
        <v>7</v>
      </c>
      <c r="BE574">
        <v>0</v>
      </c>
      <c r="BF574">
        <v>2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12</v>
      </c>
      <c r="BS574">
        <v>1</v>
      </c>
      <c r="BT574">
        <v>16</v>
      </c>
      <c r="BU574">
        <v>0</v>
      </c>
      <c r="BV574">
        <v>1</v>
      </c>
      <c r="BW574">
        <v>0</v>
      </c>
      <c r="BX574">
        <v>0</v>
      </c>
      <c r="BY574">
        <v>0</v>
      </c>
      <c r="BZ574">
        <v>5</v>
      </c>
      <c r="CA574">
        <v>66</v>
      </c>
      <c r="CB574">
        <v>8</v>
      </c>
      <c r="CC574">
        <v>1</v>
      </c>
      <c r="CD574">
        <v>1</v>
      </c>
      <c r="CE574">
        <v>1</v>
      </c>
      <c r="CF574">
        <v>1</v>
      </c>
      <c r="CG574">
        <v>1</v>
      </c>
      <c r="CH574">
        <v>0</v>
      </c>
      <c r="CI574">
        <v>0</v>
      </c>
      <c r="CJ574">
        <v>1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1</v>
      </c>
      <c r="CQ574">
        <v>1</v>
      </c>
      <c r="CR574">
        <v>0</v>
      </c>
      <c r="CS574">
        <v>8</v>
      </c>
      <c r="CT574">
        <v>21</v>
      </c>
      <c r="CU574">
        <v>10</v>
      </c>
      <c r="CV574">
        <v>0</v>
      </c>
      <c r="CW574">
        <v>0</v>
      </c>
      <c r="CX574">
        <v>1</v>
      </c>
      <c r="CY574">
        <v>0</v>
      </c>
      <c r="CZ574">
        <v>0</v>
      </c>
      <c r="DA574">
        <v>9</v>
      </c>
      <c r="DB574">
        <v>0</v>
      </c>
      <c r="DC574">
        <v>0</v>
      </c>
      <c r="DD574">
        <v>0</v>
      </c>
      <c r="DE574">
        <v>1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21</v>
      </c>
      <c r="DT574">
        <v>25</v>
      </c>
      <c r="DU574">
        <v>3</v>
      </c>
      <c r="DV574">
        <v>5</v>
      </c>
      <c r="DW574">
        <v>0</v>
      </c>
      <c r="DX574">
        <v>0</v>
      </c>
      <c r="DY574">
        <v>10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6</v>
      </c>
      <c r="EM574">
        <v>0</v>
      </c>
      <c r="EN574">
        <v>0</v>
      </c>
      <c r="EO574">
        <v>1</v>
      </c>
      <c r="EP574">
        <v>0</v>
      </c>
      <c r="EQ574">
        <v>0</v>
      </c>
      <c r="ER574">
        <v>0</v>
      </c>
      <c r="ES574">
        <v>25</v>
      </c>
      <c r="ET574">
        <v>28</v>
      </c>
      <c r="EU574">
        <v>7</v>
      </c>
      <c r="EV574">
        <v>1</v>
      </c>
      <c r="EW574">
        <v>0</v>
      </c>
      <c r="EX574">
        <v>0</v>
      </c>
      <c r="EY574">
        <v>1</v>
      </c>
      <c r="EZ574">
        <v>0</v>
      </c>
      <c r="FA574">
        <v>0</v>
      </c>
      <c r="FB574">
        <v>2</v>
      </c>
      <c r="FC574">
        <v>1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14</v>
      </c>
      <c r="FK574">
        <v>0</v>
      </c>
      <c r="FL574">
        <v>1</v>
      </c>
      <c r="FM574">
        <v>0</v>
      </c>
      <c r="FN574">
        <v>0</v>
      </c>
      <c r="FO574">
        <v>0</v>
      </c>
      <c r="FP574">
        <v>0</v>
      </c>
      <c r="FQ574">
        <v>1</v>
      </c>
      <c r="FR574">
        <v>0</v>
      </c>
      <c r="FS574">
        <v>28</v>
      </c>
      <c r="FT574">
        <v>30</v>
      </c>
      <c r="FU574">
        <v>10</v>
      </c>
      <c r="FV574">
        <v>0</v>
      </c>
      <c r="FW574">
        <v>1</v>
      </c>
      <c r="FX574">
        <v>1</v>
      </c>
      <c r="FY574">
        <v>2</v>
      </c>
      <c r="FZ574">
        <v>2</v>
      </c>
      <c r="GA574">
        <v>1</v>
      </c>
      <c r="GB574">
        <v>0</v>
      </c>
      <c r="GC574">
        <v>0</v>
      </c>
      <c r="GD574">
        <v>0</v>
      </c>
      <c r="GE574">
        <v>0</v>
      </c>
      <c r="GF574">
        <v>1</v>
      </c>
      <c r="GG574">
        <v>1</v>
      </c>
      <c r="GH574">
        <v>0</v>
      </c>
      <c r="GI574">
        <v>1</v>
      </c>
      <c r="GJ574">
        <v>0</v>
      </c>
      <c r="GK574">
        <v>0</v>
      </c>
      <c r="GL574">
        <v>0</v>
      </c>
      <c r="GM574">
        <v>0</v>
      </c>
      <c r="GN574">
        <v>1</v>
      </c>
      <c r="GO574">
        <v>2</v>
      </c>
      <c r="GP574">
        <v>1</v>
      </c>
      <c r="GQ574">
        <v>2</v>
      </c>
      <c r="GR574">
        <v>4</v>
      </c>
      <c r="GS574">
        <v>30</v>
      </c>
      <c r="GT574">
        <v>21</v>
      </c>
      <c r="GU574">
        <v>9</v>
      </c>
      <c r="GV574">
        <v>0</v>
      </c>
      <c r="GW574">
        <v>1</v>
      </c>
      <c r="GX574">
        <v>1</v>
      </c>
      <c r="GY574">
        <v>0</v>
      </c>
      <c r="GZ574">
        <v>0</v>
      </c>
      <c r="HA574">
        <v>1</v>
      </c>
      <c r="HB574">
        <v>0</v>
      </c>
      <c r="HC574">
        <v>0</v>
      </c>
      <c r="HD574">
        <v>0</v>
      </c>
      <c r="HE574">
        <v>0</v>
      </c>
      <c r="HF574">
        <v>0</v>
      </c>
      <c r="HG574">
        <v>0</v>
      </c>
      <c r="HH574">
        <v>9</v>
      </c>
      <c r="HI574">
        <v>0</v>
      </c>
      <c r="HJ574">
        <v>0</v>
      </c>
      <c r="HK574">
        <v>0</v>
      </c>
      <c r="HL574">
        <v>0</v>
      </c>
      <c r="HM574">
        <v>0</v>
      </c>
      <c r="HN574">
        <v>0</v>
      </c>
      <c r="HO574">
        <v>0</v>
      </c>
      <c r="HP574">
        <v>0</v>
      </c>
      <c r="HQ574">
        <v>0</v>
      </c>
      <c r="HR574">
        <v>0</v>
      </c>
      <c r="HS574">
        <v>21</v>
      </c>
      <c r="HT574">
        <v>1</v>
      </c>
      <c r="HU574">
        <v>1</v>
      </c>
      <c r="HV574">
        <v>0</v>
      </c>
      <c r="HW574">
        <v>0</v>
      </c>
      <c r="HX574">
        <v>0</v>
      </c>
      <c r="HY574">
        <v>0</v>
      </c>
      <c r="HZ574">
        <v>0</v>
      </c>
      <c r="IA574">
        <v>0</v>
      </c>
      <c r="IB574">
        <v>0</v>
      </c>
      <c r="IC574">
        <v>0</v>
      </c>
      <c r="ID574">
        <v>0</v>
      </c>
      <c r="IE574">
        <v>0</v>
      </c>
      <c r="IF574">
        <v>0</v>
      </c>
      <c r="IG574">
        <v>0</v>
      </c>
      <c r="IH574">
        <v>1</v>
      </c>
    </row>
    <row r="575" spans="1:242">
      <c r="A575" t="s">
        <v>266</v>
      </c>
      <c r="B575" t="s">
        <v>261</v>
      </c>
      <c r="C575" t="str">
        <f>"081203"</f>
        <v>081203</v>
      </c>
      <c r="D575" t="s">
        <v>265</v>
      </c>
      <c r="E575">
        <v>14</v>
      </c>
      <c r="F575">
        <v>662</v>
      </c>
      <c r="G575">
        <v>510</v>
      </c>
      <c r="H575">
        <v>249</v>
      </c>
      <c r="I575">
        <v>261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261</v>
      </c>
      <c r="T575">
        <v>0</v>
      </c>
      <c r="U575">
        <v>0</v>
      </c>
      <c r="V575">
        <v>261</v>
      </c>
      <c r="W575">
        <v>8</v>
      </c>
      <c r="X575">
        <v>6</v>
      </c>
      <c r="Y575">
        <v>2</v>
      </c>
      <c r="Z575">
        <v>0</v>
      </c>
      <c r="AA575">
        <v>253</v>
      </c>
      <c r="AB575">
        <v>123</v>
      </c>
      <c r="AC575">
        <v>75</v>
      </c>
      <c r="AD575">
        <v>33</v>
      </c>
      <c r="AE575">
        <v>9</v>
      </c>
      <c r="AF575">
        <v>0</v>
      </c>
      <c r="AG575">
        <v>0</v>
      </c>
      <c r="AH575">
        <v>0</v>
      </c>
      <c r="AI575">
        <v>0</v>
      </c>
      <c r="AJ575">
        <v>2</v>
      </c>
      <c r="AK575">
        <v>1</v>
      </c>
      <c r="AL575">
        <v>1</v>
      </c>
      <c r="AM575">
        <v>0</v>
      </c>
      <c r="AN575">
        <v>0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0</v>
      </c>
      <c r="AY575">
        <v>0</v>
      </c>
      <c r="AZ575">
        <v>0</v>
      </c>
      <c r="BA575">
        <v>123</v>
      </c>
      <c r="BB575">
        <v>40</v>
      </c>
      <c r="BC575">
        <v>19</v>
      </c>
      <c r="BD575">
        <v>5</v>
      </c>
      <c r="BE575">
        <v>1</v>
      </c>
      <c r="BF575">
        <v>1</v>
      </c>
      <c r="BG575">
        <v>1</v>
      </c>
      <c r="BH575">
        <v>1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1</v>
      </c>
      <c r="BP575">
        <v>0</v>
      </c>
      <c r="BQ575">
        <v>0</v>
      </c>
      <c r="BR575">
        <v>1</v>
      </c>
      <c r="BS575">
        <v>0</v>
      </c>
      <c r="BT575">
        <v>4</v>
      </c>
      <c r="BU575">
        <v>0</v>
      </c>
      <c r="BV575">
        <v>0</v>
      </c>
      <c r="BW575">
        <v>2</v>
      </c>
      <c r="BX575">
        <v>0</v>
      </c>
      <c r="BY575">
        <v>0</v>
      </c>
      <c r="BZ575">
        <v>4</v>
      </c>
      <c r="CA575">
        <v>40</v>
      </c>
      <c r="CB575">
        <v>9</v>
      </c>
      <c r="CC575">
        <v>4</v>
      </c>
      <c r="CD575">
        <v>0</v>
      </c>
      <c r="CE575">
        <v>0</v>
      </c>
      <c r="CF575">
        <v>0</v>
      </c>
      <c r="CG575">
        <v>3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1</v>
      </c>
      <c r="CN575">
        <v>0</v>
      </c>
      <c r="CO575">
        <v>1</v>
      </c>
      <c r="CP575">
        <v>0</v>
      </c>
      <c r="CQ575">
        <v>0</v>
      </c>
      <c r="CR575">
        <v>0</v>
      </c>
      <c r="CS575">
        <v>9</v>
      </c>
      <c r="CT575">
        <v>6</v>
      </c>
      <c r="CU575">
        <v>1</v>
      </c>
      <c r="CV575">
        <v>0</v>
      </c>
      <c r="CW575">
        <v>0</v>
      </c>
      <c r="CX575">
        <v>0</v>
      </c>
      <c r="CY575">
        <v>0</v>
      </c>
      <c r="CZ575">
        <v>1</v>
      </c>
      <c r="DA575">
        <v>0</v>
      </c>
      <c r="DB575">
        <v>0</v>
      </c>
      <c r="DC575">
        <v>1</v>
      </c>
      <c r="DD575">
        <v>0</v>
      </c>
      <c r="DE575">
        <v>1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1</v>
      </c>
      <c r="DN575">
        <v>0</v>
      </c>
      <c r="DO575">
        <v>0</v>
      </c>
      <c r="DP575">
        <v>1</v>
      </c>
      <c r="DQ575">
        <v>0</v>
      </c>
      <c r="DR575">
        <v>0</v>
      </c>
      <c r="DS575">
        <v>6</v>
      </c>
      <c r="DT575">
        <v>24</v>
      </c>
      <c r="DU575">
        <v>2</v>
      </c>
      <c r="DV575">
        <v>9</v>
      </c>
      <c r="DW575">
        <v>0</v>
      </c>
      <c r="DX575">
        <v>0</v>
      </c>
      <c r="DY575">
        <v>5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6</v>
      </c>
      <c r="EM575">
        <v>0</v>
      </c>
      <c r="EN575">
        <v>0</v>
      </c>
      <c r="EO575">
        <v>2</v>
      </c>
      <c r="EP575">
        <v>0</v>
      </c>
      <c r="EQ575">
        <v>0</v>
      </c>
      <c r="ER575">
        <v>0</v>
      </c>
      <c r="ES575">
        <v>24</v>
      </c>
      <c r="ET575">
        <v>15</v>
      </c>
      <c r="EU575">
        <v>3</v>
      </c>
      <c r="EV575">
        <v>1</v>
      </c>
      <c r="EW575">
        <v>1</v>
      </c>
      <c r="EX575">
        <v>0</v>
      </c>
      <c r="EY575">
        <v>4</v>
      </c>
      <c r="EZ575">
        <v>0</v>
      </c>
      <c r="FA575">
        <v>0</v>
      </c>
      <c r="FB575">
        <v>1</v>
      </c>
      <c r="FC575">
        <v>0</v>
      </c>
      <c r="FD575">
        <v>2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1</v>
      </c>
      <c r="FK575">
        <v>0</v>
      </c>
      <c r="FL575">
        <v>0</v>
      </c>
      <c r="FM575">
        <v>0</v>
      </c>
      <c r="FN575">
        <v>0</v>
      </c>
      <c r="FO575">
        <v>1</v>
      </c>
      <c r="FP575">
        <v>0</v>
      </c>
      <c r="FQ575">
        <v>0</v>
      </c>
      <c r="FR575">
        <v>1</v>
      </c>
      <c r="FS575">
        <v>15</v>
      </c>
      <c r="FT575">
        <v>22</v>
      </c>
      <c r="FU575">
        <v>6</v>
      </c>
      <c r="FV575">
        <v>1</v>
      </c>
      <c r="FW575">
        <v>0</v>
      </c>
      <c r="FX575">
        <v>1</v>
      </c>
      <c r="FY575">
        <v>0</v>
      </c>
      <c r="FZ575">
        <v>4</v>
      </c>
      <c r="GA575">
        <v>1</v>
      </c>
      <c r="GB575">
        <v>1</v>
      </c>
      <c r="GC575">
        <v>1</v>
      </c>
      <c r="GD575">
        <v>0</v>
      </c>
      <c r="GE575">
        <v>0</v>
      </c>
      <c r="GF575">
        <v>2</v>
      </c>
      <c r="GG575">
        <v>0</v>
      </c>
      <c r="GH575">
        <v>0</v>
      </c>
      <c r="GI575">
        <v>0</v>
      </c>
      <c r="GJ575">
        <v>0</v>
      </c>
      <c r="GK575">
        <v>0</v>
      </c>
      <c r="GL575">
        <v>0</v>
      </c>
      <c r="GM575">
        <v>0</v>
      </c>
      <c r="GN575">
        <v>0</v>
      </c>
      <c r="GO575">
        <v>0</v>
      </c>
      <c r="GP575">
        <v>1</v>
      </c>
      <c r="GQ575">
        <v>0</v>
      </c>
      <c r="GR575">
        <v>4</v>
      </c>
      <c r="GS575">
        <v>22</v>
      </c>
      <c r="GT575">
        <v>13</v>
      </c>
      <c r="GU575">
        <v>7</v>
      </c>
      <c r="GV575">
        <v>2</v>
      </c>
      <c r="GW575">
        <v>0</v>
      </c>
      <c r="GX575">
        <v>0</v>
      </c>
      <c r="GY575">
        <v>0</v>
      </c>
      <c r="GZ575">
        <v>0</v>
      </c>
      <c r="HA575">
        <v>0</v>
      </c>
      <c r="HB575">
        <v>1</v>
      </c>
      <c r="HC575">
        <v>0</v>
      </c>
      <c r="HD575">
        <v>0</v>
      </c>
      <c r="HE575">
        <v>0</v>
      </c>
      <c r="HF575">
        <v>0</v>
      </c>
      <c r="HG575">
        <v>0</v>
      </c>
      <c r="HH575">
        <v>2</v>
      </c>
      <c r="HI575">
        <v>0</v>
      </c>
      <c r="HJ575">
        <v>0</v>
      </c>
      <c r="HK575">
        <v>0</v>
      </c>
      <c r="HL575">
        <v>0</v>
      </c>
      <c r="HM575">
        <v>0</v>
      </c>
      <c r="HN575">
        <v>0</v>
      </c>
      <c r="HO575">
        <v>0</v>
      </c>
      <c r="HP575">
        <v>0</v>
      </c>
      <c r="HQ575">
        <v>1</v>
      </c>
      <c r="HR575">
        <v>0</v>
      </c>
      <c r="HS575">
        <v>13</v>
      </c>
      <c r="HT575">
        <v>1</v>
      </c>
      <c r="HU575">
        <v>1</v>
      </c>
      <c r="HV575">
        <v>0</v>
      </c>
      <c r="HW575">
        <v>0</v>
      </c>
      <c r="HX575">
        <v>0</v>
      </c>
      <c r="HY575">
        <v>0</v>
      </c>
      <c r="HZ575">
        <v>0</v>
      </c>
      <c r="IA575">
        <v>0</v>
      </c>
      <c r="IB575">
        <v>0</v>
      </c>
      <c r="IC575">
        <v>0</v>
      </c>
      <c r="ID575">
        <v>0</v>
      </c>
      <c r="IE575">
        <v>0</v>
      </c>
      <c r="IF575">
        <v>0</v>
      </c>
      <c r="IG575">
        <v>0</v>
      </c>
      <c r="IH575">
        <v>1</v>
      </c>
    </row>
    <row r="576" spans="1:242">
      <c r="A576" t="s">
        <v>264</v>
      </c>
      <c r="B576" t="s">
        <v>261</v>
      </c>
      <c r="C576" t="str">
        <f>"081203"</f>
        <v>081203</v>
      </c>
      <c r="D576" t="s">
        <v>263</v>
      </c>
      <c r="E576">
        <v>15</v>
      </c>
      <c r="F576">
        <v>836</v>
      </c>
      <c r="G576">
        <v>625</v>
      </c>
      <c r="H576">
        <v>371</v>
      </c>
      <c r="I576">
        <v>254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254</v>
      </c>
      <c r="T576">
        <v>0</v>
      </c>
      <c r="U576">
        <v>0</v>
      </c>
      <c r="V576">
        <v>254</v>
      </c>
      <c r="W576">
        <v>15</v>
      </c>
      <c r="X576">
        <v>9</v>
      </c>
      <c r="Y576">
        <v>6</v>
      </c>
      <c r="Z576">
        <v>0</v>
      </c>
      <c r="AA576">
        <v>239</v>
      </c>
      <c r="AB576">
        <v>114</v>
      </c>
      <c r="AC576">
        <v>79</v>
      </c>
      <c r="AD576">
        <v>18</v>
      </c>
      <c r="AE576">
        <v>4</v>
      </c>
      <c r="AF576">
        <v>1</v>
      </c>
      <c r="AG576">
        <v>1</v>
      </c>
      <c r="AH576">
        <v>1</v>
      </c>
      <c r="AI576">
        <v>3</v>
      </c>
      <c r="AJ576">
        <v>0</v>
      </c>
      <c r="AK576">
        <v>2</v>
      </c>
      <c r="AL576">
        <v>0</v>
      </c>
      <c r="AM576">
        <v>0</v>
      </c>
      <c r="AN576">
        <v>1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1</v>
      </c>
      <c r="AV576">
        <v>0</v>
      </c>
      <c r="AW576">
        <v>3</v>
      </c>
      <c r="AX576">
        <v>0</v>
      </c>
      <c r="AY576">
        <v>0</v>
      </c>
      <c r="AZ576">
        <v>0</v>
      </c>
      <c r="BA576">
        <v>114</v>
      </c>
      <c r="BB576">
        <v>42</v>
      </c>
      <c r="BC576">
        <v>17</v>
      </c>
      <c r="BD576">
        <v>8</v>
      </c>
      <c r="BE576">
        <v>1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7</v>
      </c>
      <c r="BS576">
        <v>1</v>
      </c>
      <c r="BT576">
        <v>2</v>
      </c>
      <c r="BU576">
        <v>0</v>
      </c>
      <c r="BV576">
        <v>0</v>
      </c>
      <c r="BW576">
        <v>0</v>
      </c>
      <c r="BX576">
        <v>0</v>
      </c>
      <c r="BY576">
        <v>1</v>
      </c>
      <c r="BZ576">
        <v>5</v>
      </c>
      <c r="CA576">
        <v>42</v>
      </c>
      <c r="CB576">
        <v>8</v>
      </c>
      <c r="CC576">
        <v>4</v>
      </c>
      <c r="CD576">
        <v>1</v>
      </c>
      <c r="CE576">
        <v>0</v>
      </c>
      <c r="CF576">
        <v>0</v>
      </c>
      <c r="CG576">
        <v>0</v>
      </c>
      <c r="CH576">
        <v>1</v>
      </c>
      <c r="CI576">
        <v>0</v>
      </c>
      <c r="CJ576">
        <v>0</v>
      </c>
      <c r="CK576">
        <v>0</v>
      </c>
      <c r="CL576">
        <v>1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1</v>
      </c>
      <c r="CS576">
        <v>8</v>
      </c>
      <c r="CT576">
        <v>11</v>
      </c>
      <c r="CU576">
        <v>5</v>
      </c>
      <c r="CV576">
        <v>0</v>
      </c>
      <c r="CW576">
        <v>2</v>
      </c>
      <c r="CX576">
        <v>0</v>
      </c>
      <c r="CY576">
        <v>0</v>
      </c>
      <c r="CZ576">
        <v>1</v>
      </c>
      <c r="DA576">
        <v>3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11</v>
      </c>
      <c r="DT576">
        <v>34</v>
      </c>
      <c r="DU576">
        <v>7</v>
      </c>
      <c r="DV576">
        <v>1</v>
      </c>
      <c r="DW576">
        <v>0</v>
      </c>
      <c r="DX576">
        <v>1</v>
      </c>
      <c r="DY576">
        <v>7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17</v>
      </c>
      <c r="EM576">
        <v>0</v>
      </c>
      <c r="EN576">
        <v>0</v>
      </c>
      <c r="EO576">
        <v>1</v>
      </c>
      <c r="EP576">
        <v>0</v>
      </c>
      <c r="EQ576">
        <v>0</v>
      </c>
      <c r="ER576">
        <v>0</v>
      </c>
      <c r="ES576">
        <v>34</v>
      </c>
      <c r="ET576">
        <v>17</v>
      </c>
      <c r="EU576">
        <v>2</v>
      </c>
      <c r="EV576">
        <v>1</v>
      </c>
      <c r="EW576">
        <v>0</v>
      </c>
      <c r="EX576">
        <v>0</v>
      </c>
      <c r="EY576">
        <v>0</v>
      </c>
      <c r="EZ576">
        <v>1</v>
      </c>
      <c r="FA576">
        <v>0</v>
      </c>
      <c r="FB576">
        <v>5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6</v>
      </c>
      <c r="FK576">
        <v>2</v>
      </c>
      <c r="FL576">
        <v>0</v>
      </c>
      <c r="FM576">
        <v>0</v>
      </c>
      <c r="FN576">
        <v>0</v>
      </c>
      <c r="FO576">
        <v>0</v>
      </c>
      <c r="FP576">
        <v>0</v>
      </c>
      <c r="FQ576">
        <v>0</v>
      </c>
      <c r="FR576">
        <v>0</v>
      </c>
      <c r="FS576">
        <v>17</v>
      </c>
      <c r="FT576">
        <v>7</v>
      </c>
      <c r="FU576">
        <v>1</v>
      </c>
      <c r="FV576">
        <v>1</v>
      </c>
      <c r="FW576">
        <v>0</v>
      </c>
      <c r="FX576">
        <v>0</v>
      </c>
      <c r="FY576">
        <v>1</v>
      </c>
      <c r="FZ576">
        <v>1</v>
      </c>
      <c r="GA576">
        <v>0</v>
      </c>
      <c r="GB576">
        <v>1</v>
      </c>
      <c r="GC576">
        <v>0</v>
      </c>
      <c r="GD576">
        <v>0</v>
      </c>
      <c r="GE576">
        <v>0</v>
      </c>
      <c r="GF576">
        <v>0</v>
      </c>
      <c r="GG576">
        <v>1</v>
      </c>
      <c r="GH576">
        <v>0</v>
      </c>
      <c r="GI576">
        <v>0</v>
      </c>
      <c r="GJ576">
        <v>0</v>
      </c>
      <c r="GK576">
        <v>0</v>
      </c>
      <c r="GL576">
        <v>0</v>
      </c>
      <c r="GM576">
        <v>0</v>
      </c>
      <c r="GN576">
        <v>0</v>
      </c>
      <c r="GO576">
        <v>0</v>
      </c>
      <c r="GP576">
        <v>0</v>
      </c>
      <c r="GQ576">
        <v>0</v>
      </c>
      <c r="GR576">
        <v>1</v>
      </c>
      <c r="GS576">
        <v>7</v>
      </c>
      <c r="GT576">
        <v>5</v>
      </c>
      <c r="GU576">
        <v>3</v>
      </c>
      <c r="GV576">
        <v>0</v>
      </c>
      <c r="GW576">
        <v>0</v>
      </c>
      <c r="GX576">
        <v>0</v>
      </c>
      <c r="GY576">
        <v>0</v>
      </c>
      <c r="GZ576">
        <v>0</v>
      </c>
      <c r="HA576">
        <v>0</v>
      </c>
      <c r="HB576">
        <v>0</v>
      </c>
      <c r="HC576">
        <v>0</v>
      </c>
      <c r="HD576">
        <v>0</v>
      </c>
      <c r="HE576">
        <v>0</v>
      </c>
      <c r="HF576">
        <v>0</v>
      </c>
      <c r="HG576">
        <v>0</v>
      </c>
      <c r="HH576">
        <v>1</v>
      </c>
      <c r="HI576">
        <v>0</v>
      </c>
      <c r="HJ576">
        <v>0</v>
      </c>
      <c r="HK576">
        <v>0</v>
      </c>
      <c r="HL576">
        <v>0</v>
      </c>
      <c r="HM576">
        <v>0</v>
      </c>
      <c r="HN576">
        <v>0</v>
      </c>
      <c r="HO576">
        <v>0</v>
      </c>
      <c r="HP576">
        <v>0</v>
      </c>
      <c r="HQ576">
        <v>0</v>
      </c>
      <c r="HR576">
        <v>1</v>
      </c>
      <c r="HS576">
        <v>5</v>
      </c>
      <c r="HT576">
        <v>1</v>
      </c>
      <c r="HU576">
        <v>1</v>
      </c>
      <c r="HV576">
        <v>0</v>
      </c>
      <c r="HW576">
        <v>0</v>
      </c>
      <c r="HX576">
        <v>0</v>
      </c>
      <c r="HY576">
        <v>0</v>
      </c>
      <c r="HZ576">
        <v>0</v>
      </c>
      <c r="IA576">
        <v>0</v>
      </c>
      <c r="IB576">
        <v>0</v>
      </c>
      <c r="IC576">
        <v>0</v>
      </c>
      <c r="ID576">
        <v>0</v>
      </c>
      <c r="IE576">
        <v>0</v>
      </c>
      <c r="IF576">
        <v>0</v>
      </c>
      <c r="IG576">
        <v>0</v>
      </c>
      <c r="IH576">
        <v>1</v>
      </c>
    </row>
    <row r="577" spans="1:242">
      <c r="A577" t="s">
        <v>262</v>
      </c>
      <c r="B577" t="s">
        <v>261</v>
      </c>
      <c r="C577" t="str">
        <f>"081203"</f>
        <v>081203</v>
      </c>
      <c r="D577" t="s">
        <v>260</v>
      </c>
      <c r="E577">
        <v>16</v>
      </c>
      <c r="F577">
        <v>82</v>
      </c>
      <c r="G577">
        <v>100</v>
      </c>
      <c r="H577">
        <v>76</v>
      </c>
      <c r="I577">
        <v>24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24</v>
      </c>
      <c r="T577">
        <v>0</v>
      </c>
      <c r="U577">
        <v>0</v>
      </c>
      <c r="V577">
        <v>24</v>
      </c>
      <c r="W577">
        <v>3</v>
      </c>
      <c r="X577">
        <v>1</v>
      </c>
      <c r="Y577">
        <v>2</v>
      </c>
      <c r="Z577">
        <v>0</v>
      </c>
      <c r="AA577">
        <v>21</v>
      </c>
      <c r="AB577">
        <v>7</v>
      </c>
      <c r="AC577">
        <v>2</v>
      </c>
      <c r="AD577">
        <v>1</v>
      </c>
      <c r="AE577">
        <v>0</v>
      </c>
      <c r="AF577">
        <v>2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v>0</v>
      </c>
      <c r="AY577">
        <v>0</v>
      </c>
      <c r="AZ577">
        <v>1</v>
      </c>
      <c r="BA577">
        <v>7</v>
      </c>
      <c r="BB577">
        <v>3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1</v>
      </c>
      <c r="BJ577">
        <v>0</v>
      </c>
      <c r="BK577">
        <v>0</v>
      </c>
      <c r="BL577">
        <v>1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1</v>
      </c>
      <c r="CA577">
        <v>3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2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1</v>
      </c>
      <c r="DB577">
        <v>0</v>
      </c>
      <c r="DC577">
        <v>0</v>
      </c>
      <c r="DD577">
        <v>0</v>
      </c>
      <c r="DE577">
        <v>0</v>
      </c>
      <c r="DF577">
        <v>1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2</v>
      </c>
      <c r="DT577">
        <v>4</v>
      </c>
      <c r="DU577">
        <v>0</v>
      </c>
      <c r="DV577">
        <v>0</v>
      </c>
      <c r="DW577">
        <v>1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1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1</v>
      </c>
      <c r="EL577">
        <v>0</v>
      </c>
      <c r="EM577">
        <v>1</v>
      </c>
      <c r="EN577">
        <v>0</v>
      </c>
      <c r="EO577">
        <v>0</v>
      </c>
      <c r="EP577">
        <v>0</v>
      </c>
      <c r="EQ577">
        <v>0</v>
      </c>
      <c r="ER577">
        <v>0</v>
      </c>
      <c r="ES577">
        <v>4</v>
      </c>
      <c r="ET577">
        <v>3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1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1</v>
      </c>
      <c r="FK577">
        <v>0</v>
      </c>
      <c r="FL577">
        <v>0</v>
      </c>
      <c r="FM577">
        <v>0</v>
      </c>
      <c r="FN577">
        <v>1</v>
      </c>
      <c r="FO577">
        <v>0</v>
      </c>
      <c r="FP577">
        <v>0</v>
      </c>
      <c r="FQ577">
        <v>0</v>
      </c>
      <c r="FR577">
        <v>0</v>
      </c>
      <c r="FS577">
        <v>3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0</v>
      </c>
      <c r="GD577">
        <v>0</v>
      </c>
      <c r="GE577">
        <v>0</v>
      </c>
      <c r="GF577">
        <v>0</v>
      </c>
      <c r="GG577">
        <v>0</v>
      </c>
      <c r="GH577">
        <v>0</v>
      </c>
      <c r="GI577">
        <v>0</v>
      </c>
      <c r="GJ577">
        <v>0</v>
      </c>
      <c r="GK577">
        <v>0</v>
      </c>
      <c r="GL577">
        <v>0</v>
      </c>
      <c r="GM577">
        <v>0</v>
      </c>
      <c r="GN577">
        <v>0</v>
      </c>
      <c r="GO577">
        <v>0</v>
      </c>
      <c r="GP577">
        <v>0</v>
      </c>
      <c r="GQ577">
        <v>0</v>
      </c>
      <c r="GR577">
        <v>0</v>
      </c>
      <c r="GS577">
        <v>0</v>
      </c>
      <c r="GT577">
        <v>2</v>
      </c>
      <c r="GU577">
        <v>1</v>
      </c>
      <c r="GV577">
        <v>0</v>
      </c>
      <c r="GW577">
        <v>0</v>
      </c>
      <c r="GX577">
        <v>0</v>
      </c>
      <c r="GY577">
        <v>0</v>
      </c>
      <c r="GZ577">
        <v>0</v>
      </c>
      <c r="HA577">
        <v>1</v>
      </c>
      <c r="HB577">
        <v>0</v>
      </c>
      <c r="HC577">
        <v>0</v>
      </c>
      <c r="HD577">
        <v>0</v>
      </c>
      <c r="HE577">
        <v>0</v>
      </c>
      <c r="HF577">
        <v>0</v>
      </c>
      <c r="HG577">
        <v>0</v>
      </c>
      <c r="HH577">
        <v>0</v>
      </c>
      <c r="HI577">
        <v>0</v>
      </c>
      <c r="HJ577">
        <v>0</v>
      </c>
      <c r="HK577">
        <v>0</v>
      </c>
      <c r="HL577">
        <v>0</v>
      </c>
      <c r="HM577">
        <v>0</v>
      </c>
      <c r="HN577">
        <v>0</v>
      </c>
      <c r="HO577">
        <v>0</v>
      </c>
      <c r="HP577">
        <v>0</v>
      </c>
      <c r="HQ577">
        <v>0</v>
      </c>
      <c r="HR577">
        <v>0</v>
      </c>
      <c r="HS577">
        <v>2</v>
      </c>
      <c r="HT577">
        <v>0</v>
      </c>
      <c r="HU577">
        <v>0</v>
      </c>
      <c r="HV577">
        <v>0</v>
      </c>
      <c r="HW577">
        <v>0</v>
      </c>
      <c r="HX577">
        <v>0</v>
      </c>
      <c r="HY577">
        <v>0</v>
      </c>
      <c r="HZ577">
        <v>0</v>
      </c>
      <c r="IA577">
        <v>0</v>
      </c>
      <c r="IB577">
        <v>0</v>
      </c>
      <c r="IC577">
        <v>0</v>
      </c>
      <c r="ID577">
        <v>0</v>
      </c>
      <c r="IE577">
        <v>0</v>
      </c>
      <c r="IF577">
        <v>0</v>
      </c>
      <c r="IG577">
        <v>0</v>
      </c>
      <c r="IH577">
        <v>0</v>
      </c>
    </row>
    <row r="578" spans="1:242">
      <c r="A578" t="s">
        <v>259</v>
      </c>
      <c r="B578" t="s">
        <v>133</v>
      </c>
      <c r="C578" t="str">
        <f>"086101"</f>
        <v>086101</v>
      </c>
      <c r="D578" t="s">
        <v>258</v>
      </c>
      <c r="E578">
        <v>1</v>
      </c>
      <c r="F578">
        <v>1232</v>
      </c>
      <c r="G578">
        <v>940</v>
      </c>
      <c r="H578">
        <v>316</v>
      </c>
      <c r="I578">
        <v>624</v>
      </c>
      <c r="J578">
        <v>1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624</v>
      </c>
      <c r="T578">
        <v>0</v>
      </c>
      <c r="U578">
        <v>0</v>
      </c>
      <c r="V578">
        <v>624</v>
      </c>
      <c r="W578">
        <v>14</v>
      </c>
      <c r="X578">
        <v>9</v>
      </c>
      <c r="Y578">
        <v>5</v>
      </c>
      <c r="Z578">
        <v>0</v>
      </c>
      <c r="AA578">
        <v>610</v>
      </c>
      <c r="AB578">
        <v>200</v>
      </c>
      <c r="AC578">
        <v>9</v>
      </c>
      <c r="AD578">
        <v>148</v>
      </c>
      <c r="AE578">
        <v>3</v>
      </c>
      <c r="AF578">
        <v>0</v>
      </c>
      <c r="AG578">
        <v>6</v>
      </c>
      <c r="AH578">
        <v>14</v>
      </c>
      <c r="AI578">
        <v>6</v>
      </c>
      <c r="AJ578">
        <v>0</v>
      </c>
      <c r="AK578">
        <v>0</v>
      </c>
      <c r="AL578">
        <v>2</v>
      </c>
      <c r="AM578">
        <v>0</v>
      </c>
      <c r="AN578">
        <v>1</v>
      </c>
      <c r="AO578">
        <v>0</v>
      </c>
      <c r="AP578">
        <v>0</v>
      </c>
      <c r="AQ578">
        <v>0</v>
      </c>
      <c r="AR578">
        <v>0</v>
      </c>
      <c r="AS578">
        <v>1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4</v>
      </c>
      <c r="AZ578">
        <v>6</v>
      </c>
      <c r="BA578">
        <v>200</v>
      </c>
      <c r="BB578">
        <v>159</v>
      </c>
      <c r="BC578">
        <v>32</v>
      </c>
      <c r="BD578">
        <v>8</v>
      </c>
      <c r="BE578">
        <v>52</v>
      </c>
      <c r="BF578">
        <v>0</v>
      </c>
      <c r="BG578">
        <v>0</v>
      </c>
      <c r="BH578">
        <v>0</v>
      </c>
      <c r="BI578">
        <v>46</v>
      </c>
      <c r="BJ578">
        <v>2</v>
      </c>
      <c r="BK578">
        <v>2</v>
      </c>
      <c r="BL578">
        <v>0</v>
      </c>
      <c r="BM578">
        <v>1</v>
      </c>
      <c r="BN578">
        <v>0</v>
      </c>
      <c r="BO578">
        <v>0</v>
      </c>
      <c r="BP578">
        <v>2</v>
      </c>
      <c r="BQ578">
        <v>0</v>
      </c>
      <c r="BR578">
        <v>0</v>
      </c>
      <c r="BS578">
        <v>2</v>
      </c>
      <c r="BT578">
        <v>0</v>
      </c>
      <c r="BU578">
        <v>0</v>
      </c>
      <c r="BV578">
        <v>1</v>
      </c>
      <c r="BW578">
        <v>0</v>
      </c>
      <c r="BX578">
        <v>2</v>
      </c>
      <c r="BY578">
        <v>0</v>
      </c>
      <c r="BZ578">
        <v>9</v>
      </c>
      <c r="CA578">
        <v>159</v>
      </c>
      <c r="CB578">
        <v>22</v>
      </c>
      <c r="CC578">
        <v>11</v>
      </c>
      <c r="CD578">
        <v>3</v>
      </c>
      <c r="CE578">
        <v>1</v>
      </c>
      <c r="CF578">
        <v>0</v>
      </c>
      <c r="CG578">
        <v>1</v>
      </c>
      <c r="CH578">
        <v>0</v>
      </c>
      <c r="CI578">
        <v>0</v>
      </c>
      <c r="CJ578">
        <v>2</v>
      </c>
      <c r="CK578">
        <v>3</v>
      </c>
      <c r="CL578">
        <v>0</v>
      </c>
      <c r="CM578">
        <v>0</v>
      </c>
      <c r="CN578">
        <v>0</v>
      </c>
      <c r="CO578">
        <v>0</v>
      </c>
      <c r="CP578">
        <v>1</v>
      </c>
      <c r="CQ578">
        <v>0</v>
      </c>
      <c r="CR578">
        <v>0</v>
      </c>
      <c r="CS578">
        <v>22</v>
      </c>
      <c r="CT578">
        <v>36</v>
      </c>
      <c r="CU578">
        <v>25</v>
      </c>
      <c r="CV578">
        <v>0</v>
      </c>
      <c r="CW578">
        <v>3</v>
      </c>
      <c r="CX578">
        <v>2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2</v>
      </c>
      <c r="DH578">
        <v>0</v>
      </c>
      <c r="DI578">
        <v>0</v>
      </c>
      <c r="DJ578">
        <v>0</v>
      </c>
      <c r="DK578">
        <v>1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2</v>
      </c>
      <c r="DR578">
        <v>1</v>
      </c>
      <c r="DS578">
        <v>36</v>
      </c>
      <c r="DT578">
        <v>15</v>
      </c>
      <c r="DU578">
        <v>3</v>
      </c>
      <c r="DV578">
        <v>3</v>
      </c>
      <c r="DW578">
        <v>0</v>
      </c>
      <c r="DX578">
        <v>1</v>
      </c>
      <c r="DY578">
        <v>2</v>
      </c>
      <c r="DZ578">
        <v>3</v>
      </c>
      <c r="EA578">
        <v>1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2</v>
      </c>
      <c r="ES578">
        <v>15</v>
      </c>
      <c r="ET578">
        <v>61</v>
      </c>
      <c r="EU578">
        <v>5</v>
      </c>
      <c r="EV578">
        <v>0</v>
      </c>
      <c r="EW578">
        <v>2</v>
      </c>
      <c r="EX578">
        <v>35</v>
      </c>
      <c r="EY578">
        <v>1</v>
      </c>
      <c r="EZ578">
        <v>0</v>
      </c>
      <c r="FA578">
        <v>0</v>
      </c>
      <c r="FB578">
        <v>3</v>
      </c>
      <c r="FC578">
        <v>1</v>
      </c>
      <c r="FD578">
        <v>0</v>
      </c>
      <c r="FE578">
        <v>2</v>
      </c>
      <c r="FF578">
        <v>1</v>
      </c>
      <c r="FG578">
        <v>1</v>
      </c>
      <c r="FH578">
        <v>0</v>
      </c>
      <c r="FI578">
        <v>1</v>
      </c>
      <c r="FJ578">
        <v>0</v>
      </c>
      <c r="FK578">
        <v>0</v>
      </c>
      <c r="FL578">
        <v>0</v>
      </c>
      <c r="FM578">
        <v>0</v>
      </c>
      <c r="FN578">
        <v>0</v>
      </c>
      <c r="FO578">
        <v>0</v>
      </c>
      <c r="FP578">
        <v>1</v>
      </c>
      <c r="FQ578">
        <v>0</v>
      </c>
      <c r="FR578">
        <v>8</v>
      </c>
      <c r="FS578">
        <v>61</v>
      </c>
      <c r="FT578">
        <v>58</v>
      </c>
      <c r="FU578">
        <v>27</v>
      </c>
      <c r="FV578">
        <v>6</v>
      </c>
      <c r="FW578">
        <v>2</v>
      </c>
      <c r="FX578">
        <v>2</v>
      </c>
      <c r="FY578">
        <v>1</v>
      </c>
      <c r="FZ578">
        <v>3</v>
      </c>
      <c r="GA578">
        <v>0</v>
      </c>
      <c r="GB578">
        <v>1</v>
      </c>
      <c r="GC578">
        <v>2</v>
      </c>
      <c r="GD578">
        <v>0</v>
      </c>
      <c r="GE578">
        <v>0</v>
      </c>
      <c r="GF578">
        <v>1</v>
      </c>
      <c r="GG578">
        <v>1</v>
      </c>
      <c r="GH578">
        <v>1</v>
      </c>
      <c r="GI578">
        <v>2</v>
      </c>
      <c r="GJ578">
        <v>2</v>
      </c>
      <c r="GK578">
        <v>0</v>
      </c>
      <c r="GL578">
        <v>0</v>
      </c>
      <c r="GM578">
        <v>0</v>
      </c>
      <c r="GN578">
        <v>2</v>
      </c>
      <c r="GO578">
        <v>0</v>
      </c>
      <c r="GP578">
        <v>0</v>
      </c>
      <c r="GQ578">
        <v>1</v>
      </c>
      <c r="GR578">
        <v>4</v>
      </c>
      <c r="GS578">
        <v>58</v>
      </c>
      <c r="GT578">
        <v>54</v>
      </c>
      <c r="GU578">
        <v>9</v>
      </c>
      <c r="GV578">
        <v>26</v>
      </c>
      <c r="GW578">
        <v>1</v>
      </c>
      <c r="GX578">
        <v>1</v>
      </c>
      <c r="GY578">
        <v>4</v>
      </c>
      <c r="GZ578">
        <v>1</v>
      </c>
      <c r="HA578">
        <v>1</v>
      </c>
      <c r="HB578">
        <v>0</v>
      </c>
      <c r="HC578">
        <v>1</v>
      </c>
      <c r="HD578">
        <v>0</v>
      </c>
      <c r="HE578">
        <v>1</v>
      </c>
      <c r="HF578">
        <v>0</v>
      </c>
      <c r="HG578">
        <v>0</v>
      </c>
      <c r="HH578">
        <v>1</v>
      </c>
      <c r="HI578">
        <v>0</v>
      </c>
      <c r="HJ578">
        <v>0</v>
      </c>
      <c r="HK578">
        <v>2</v>
      </c>
      <c r="HL578">
        <v>0</v>
      </c>
      <c r="HM578">
        <v>0</v>
      </c>
      <c r="HN578">
        <v>0</v>
      </c>
      <c r="HO578">
        <v>1</v>
      </c>
      <c r="HP578">
        <v>0</v>
      </c>
      <c r="HQ578">
        <v>0</v>
      </c>
      <c r="HR578">
        <v>5</v>
      </c>
      <c r="HS578">
        <v>54</v>
      </c>
      <c r="HT578">
        <v>5</v>
      </c>
      <c r="HU578">
        <v>4</v>
      </c>
      <c r="HV578">
        <v>0</v>
      </c>
      <c r="HW578">
        <v>1</v>
      </c>
      <c r="HX578">
        <v>0</v>
      </c>
      <c r="HY578">
        <v>0</v>
      </c>
      <c r="HZ578">
        <v>0</v>
      </c>
      <c r="IA578">
        <v>0</v>
      </c>
      <c r="IB578">
        <v>0</v>
      </c>
      <c r="IC578">
        <v>0</v>
      </c>
      <c r="ID578">
        <v>0</v>
      </c>
      <c r="IE578">
        <v>0</v>
      </c>
      <c r="IF578">
        <v>0</v>
      </c>
      <c r="IG578">
        <v>0</v>
      </c>
      <c r="IH578">
        <v>5</v>
      </c>
    </row>
    <row r="579" spans="1:242">
      <c r="A579" t="s">
        <v>257</v>
      </c>
      <c r="B579" t="s">
        <v>133</v>
      </c>
      <c r="C579" t="str">
        <f>"086101"</f>
        <v>086101</v>
      </c>
      <c r="D579" t="s">
        <v>256</v>
      </c>
      <c r="E579">
        <v>2</v>
      </c>
      <c r="F579">
        <v>1437</v>
      </c>
      <c r="G579">
        <v>1080</v>
      </c>
      <c r="H579">
        <v>315</v>
      </c>
      <c r="I579">
        <v>765</v>
      </c>
      <c r="J579">
        <v>1</v>
      </c>
      <c r="K579">
        <v>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765</v>
      </c>
      <c r="T579">
        <v>0</v>
      </c>
      <c r="U579">
        <v>0</v>
      </c>
      <c r="V579">
        <v>765</v>
      </c>
      <c r="W579">
        <v>26</v>
      </c>
      <c r="X579">
        <v>26</v>
      </c>
      <c r="Y579">
        <v>0</v>
      </c>
      <c r="Z579">
        <v>0</v>
      </c>
      <c r="AA579">
        <v>739</v>
      </c>
      <c r="AB579">
        <v>209</v>
      </c>
      <c r="AC579">
        <v>18</v>
      </c>
      <c r="AD579">
        <v>112</v>
      </c>
      <c r="AE579">
        <v>1</v>
      </c>
      <c r="AF579">
        <v>4</v>
      </c>
      <c r="AG579">
        <v>20</v>
      </c>
      <c r="AH579">
        <v>32</v>
      </c>
      <c r="AI579">
        <v>9</v>
      </c>
      <c r="AJ579">
        <v>0</v>
      </c>
      <c r="AK579">
        <v>0</v>
      </c>
      <c r="AL579">
        <v>2</v>
      </c>
      <c r="AM579">
        <v>1</v>
      </c>
      <c r="AN579">
        <v>0</v>
      </c>
      <c r="AO579">
        <v>0</v>
      </c>
      <c r="AP579">
        <v>1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1</v>
      </c>
      <c r="AY579">
        <v>3</v>
      </c>
      <c r="AZ579">
        <v>2</v>
      </c>
      <c r="BA579">
        <v>209</v>
      </c>
      <c r="BB579">
        <v>202</v>
      </c>
      <c r="BC579">
        <v>62</v>
      </c>
      <c r="BD579">
        <v>9</v>
      </c>
      <c r="BE579">
        <v>53</v>
      </c>
      <c r="BF579">
        <v>4</v>
      </c>
      <c r="BG579">
        <v>0</v>
      </c>
      <c r="BH579">
        <v>1</v>
      </c>
      <c r="BI579">
        <v>45</v>
      </c>
      <c r="BJ579">
        <v>6</v>
      </c>
      <c r="BK579">
        <v>1</v>
      </c>
      <c r="BL579">
        <v>0</v>
      </c>
      <c r="BM579">
        <v>1</v>
      </c>
      <c r="BN579">
        <v>0</v>
      </c>
      <c r="BO579">
        <v>0</v>
      </c>
      <c r="BP579">
        <v>1</v>
      </c>
      <c r="BQ579">
        <v>0</v>
      </c>
      <c r="BR579">
        <v>0</v>
      </c>
      <c r="BS579">
        <v>1</v>
      </c>
      <c r="BT579">
        <v>0</v>
      </c>
      <c r="BU579">
        <v>3</v>
      </c>
      <c r="BV579">
        <v>0</v>
      </c>
      <c r="BW579">
        <v>3</v>
      </c>
      <c r="BX579">
        <v>0</v>
      </c>
      <c r="BY579">
        <v>0</v>
      </c>
      <c r="BZ579">
        <v>12</v>
      </c>
      <c r="CA579">
        <v>202</v>
      </c>
      <c r="CB579">
        <v>43</v>
      </c>
      <c r="CC579">
        <v>28</v>
      </c>
      <c r="CD579">
        <v>5</v>
      </c>
      <c r="CE579">
        <v>2</v>
      </c>
      <c r="CF579">
        <v>0</v>
      </c>
      <c r="CG579">
        <v>0</v>
      </c>
      <c r="CH579">
        <v>1</v>
      </c>
      <c r="CI579">
        <v>1</v>
      </c>
      <c r="CJ579">
        <v>1</v>
      </c>
      <c r="CK579">
        <v>2</v>
      </c>
      <c r="CL579">
        <v>1</v>
      </c>
      <c r="CM579">
        <v>0</v>
      </c>
      <c r="CN579">
        <v>1</v>
      </c>
      <c r="CO579">
        <v>0</v>
      </c>
      <c r="CP579">
        <v>0</v>
      </c>
      <c r="CQ579">
        <v>0</v>
      </c>
      <c r="CR579">
        <v>1</v>
      </c>
      <c r="CS579">
        <v>43</v>
      </c>
      <c r="CT579">
        <v>46</v>
      </c>
      <c r="CU579">
        <v>31</v>
      </c>
      <c r="CV579">
        <v>0</v>
      </c>
      <c r="CW579">
        <v>1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3</v>
      </c>
      <c r="DF579">
        <v>0</v>
      </c>
      <c r="DG579">
        <v>0</v>
      </c>
      <c r="DH579">
        <v>1</v>
      </c>
      <c r="DI579">
        <v>1</v>
      </c>
      <c r="DJ579">
        <v>1</v>
      </c>
      <c r="DK579">
        <v>0</v>
      </c>
      <c r="DL579">
        <v>2</v>
      </c>
      <c r="DM579">
        <v>0</v>
      </c>
      <c r="DN579">
        <v>4</v>
      </c>
      <c r="DO579">
        <v>0</v>
      </c>
      <c r="DP579">
        <v>0</v>
      </c>
      <c r="DQ579">
        <v>0</v>
      </c>
      <c r="DR579">
        <v>2</v>
      </c>
      <c r="DS579">
        <v>46</v>
      </c>
      <c r="DT579">
        <v>9</v>
      </c>
      <c r="DU579">
        <v>2</v>
      </c>
      <c r="DV579">
        <v>2</v>
      </c>
      <c r="DW579">
        <v>0</v>
      </c>
      <c r="DX579">
        <v>0</v>
      </c>
      <c r="DY579">
        <v>1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2</v>
      </c>
      <c r="EF579">
        <v>0</v>
      </c>
      <c r="EG579">
        <v>0</v>
      </c>
      <c r="EH579">
        <v>1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1</v>
      </c>
      <c r="ES579">
        <v>9</v>
      </c>
      <c r="ET579">
        <v>64</v>
      </c>
      <c r="EU579">
        <v>9</v>
      </c>
      <c r="EV579">
        <v>5</v>
      </c>
      <c r="EW579">
        <v>3</v>
      </c>
      <c r="EX579">
        <v>26</v>
      </c>
      <c r="EY579">
        <v>2</v>
      </c>
      <c r="EZ579">
        <v>0</v>
      </c>
      <c r="FA579">
        <v>0</v>
      </c>
      <c r="FB579">
        <v>0</v>
      </c>
      <c r="FC579">
        <v>1</v>
      </c>
      <c r="FD579">
        <v>1</v>
      </c>
      <c r="FE579">
        <v>0</v>
      </c>
      <c r="FF579">
        <v>0</v>
      </c>
      <c r="FG579">
        <v>0</v>
      </c>
      <c r="FH579">
        <v>0</v>
      </c>
      <c r="FI579">
        <v>1</v>
      </c>
      <c r="FJ579">
        <v>0</v>
      </c>
      <c r="FK579">
        <v>0</v>
      </c>
      <c r="FL579">
        <v>2</v>
      </c>
      <c r="FM579">
        <v>0</v>
      </c>
      <c r="FN579">
        <v>0</v>
      </c>
      <c r="FO579">
        <v>1</v>
      </c>
      <c r="FP579">
        <v>0</v>
      </c>
      <c r="FQ579">
        <v>2</v>
      </c>
      <c r="FR579">
        <v>11</v>
      </c>
      <c r="FS579">
        <v>64</v>
      </c>
      <c r="FT579">
        <v>62</v>
      </c>
      <c r="FU579">
        <v>38</v>
      </c>
      <c r="FV579">
        <v>1</v>
      </c>
      <c r="FW579">
        <v>2</v>
      </c>
      <c r="FX579">
        <v>3</v>
      </c>
      <c r="FY579">
        <v>0</v>
      </c>
      <c r="FZ579">
        <v>3</v>
      </c>
      <c r="GA579">
        <v>0</v>
      </c>
      <c r="GB579">
        <v>3</v>
      </c>
      <c r="GC579">
        <v>0</v>
      </c>
      <c r="GD579">
        <v>0</v>
      </c>
      <c r="GE579">
        <v>0</v>
      </c>
      <c r="GF579">
        <v>2</v>
      </c>
      <c r="GG579">
        <v>0</v>
      </c>
      <c r="GH579">
        <v>0</v>
      </c>
      <c r="GI579">
        <v>1</v>
      </c>
      <c r="GJ579">
        <v>0</v>
      </c>
      <c r="GK579">
        <v>1</v>
      </c>
      <c r="GL579">
        <v>0</v>
      </c>
      <c r="GM579">
        <v>0</v>
      </c>
      <c r="GN579">
        <v>0</v>
      </c>
      <c r="GO579">
        <v>0</v>
      </c>
      <c r="GP579">
        <v>3</v>
      </c>
      <c r="GQ579">
        <v>3</v>
      </c>
      <c r="GR579">
        <v>2</v>
      </c>
      <c r="GS579">
        <v>62</v>
      </c>
      <c r="GT579">
        <v>100</v>
      </c>
      <c r="GU579">
        <v>11</v>
      </c>
      <c r="GV579">
        <v>73</v>
      </c>
      <c r="GW579">
        <v>0</v>
      </c>
      <c r="GX579">
        <v>4</v>
      </c>
      <c r="GY579">
        <v>1</v>
      </c>
      <c r="GZ579">
        <v>2</v>
      </c>
      <c r="HA579">
        <v>1</v>
      </c>
      <c r="HB579">
        <v>0</v>
      </c>
      <c r="HC579">
        <v>0</v>
      </c>
      <c r="HD579">
        <v>0</v>
      </c>
      <c r="HE579">
        <v>1</v>
      </c>
      <c r="HF579">
        <v>1</v>
      </c>
      <c r="HG579">
        <v>1</v>
      </c>
      <c r="HH579">
        <v>0</v>
      </c>
      <c r="HI579">
        <v>1</v>
      </c>
      <c r="HJ579">
        <v>0</v>
      </c>
      <c r="HK579">
        <v>2</v>
      </c>
      <c r="HL579">
        <v>0</v>
      </c>
      <c r="HM579">
        <v>1</v>
      </c>
      <c r="HN579">
        <v>0</v>
      </c>
      <c r="HO579">
        <v>0</v>
      </c>
      <c r="HP579">
        <v>0</v>
      </c>
      <c r="HQ579">
        <v>1</v>
      </c>
      <c r="HR579">
        <v>0</v>
      </c>
      <c r="HS579">
        <v>100</v>
      </c>
      <c r="HT579">
        <v>4</v>
      </c>
      <c r="HU579">
        <v>3</v>
      </c>
      <c r="HV579">
        <v>0</v>
      </c>
      <c r="HW579">
        <v>1</v>
      </c>
      <c r="HX579">
        <v>0</v>
      </c>
      <c r="HY579">
        <v>0</v>
      </c>
      <c r="HZ579">
        <v>0</v>
      </c>
      <c r="IA579">
        <v>0</v>
      </c>
      <c r="IB579">
        <v>0</v>
      </c>
      <c r="IC579">
        <v>0</v>
      </c>
      <c r="ID579">
        <v>0</v>
      </c>
      <c r="IE579">
        <v>0</v>
      </c>
      <c r="IF579">
        <v>0</v>
      </c>
      <c r="IG579">
        <v>0</v>
      </c>
      <c r="IH579">
        <v>4</v>
      </c>
    </row>
    <row r="580" spans="1:242">
      <c r="A580" t="s">
        <v>255</v>
      </c>
      <c r="B580" t="s">
        <v>133</v>
      </c>
      <c r="C580" t="str">
        <f>"086101"</f>
        <v>086101</v>
      </c>
      <c r="D580" t="s">
        <v>254</v>
      </c>
      <c r="E580">
        <v>3</v>
      </c>
      <c r="F580">
        <v>1228</v>
      </c>
      <c r="G580">
        <v>930</v>
      </c>
      <c r="H580">
        <v>292</v>
      </c>
      <c r="I580">
        <v>638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638</v>
      </c>
      <c r="T580">
        <v>0</v>
      </c>
      <c r="U580">
        <v>0</v>
      </c>
      <c r="V580">
        <v>638</v>
      </c>
      <c r="W580">
        <v>14</v>
      </c>
      <c r="X580">
        <v>7</v>
      </c>
      <c r="Y580">
        <v>7</v>
      </c>
      <c r="Z580">
        <v>0</v>
      </c>
      <c r="AA580">
        <v>624</v>
      </c>
      <c r="AB580">
        <v>190</v>
      </c>
      <c r="AC580">
        <v>11</v>
      </c>
      <c r="AD580">
        <v>119</v>
      </c>
      <c r="AE580">
        <v>3</v>
      </c>
      <c r="AF580">
        <v>1</v>
      </c>
      <c r="AG580">
        <v>20</v>
      </c>
      <c r="AH580">
        <v>24</v>
      </c>
      <c r="AI580">
        <v>3</v>
      </c>
      <c r="AJ580">
        <v>1</v>
      </c>
      <c r="AK580">
        <v>2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1</v>
      </c>
      <c r="AT580">
        <v>0</v>
      </c>
      <c r="AU580">
        <v>0</v>
      </c>
      <c r="AV580">
        <v>0</v>
      </c>
      <c r="AW580">
        <v>1</v>
      </c>
      <c r="AX580">
        <v>0</v>
      </c>
      <c r="AY580">
        <v>0</v>
      </c>
      <c r="AZ580">
        <v>3</v>
      </c>
      <c r="BA580">
        <v>190</v>
      </c>
      <c r="BB580">
        <v>180</v>
      </c>
      <c r="BC580">
        <v>46</v>
      </c>
      <c r="BD580">
        <v>8</v>
      </c>
      <c r="BE580">
        <v>53</v>
      </c>
      <c r="BF580">
        <v>2</v>
      </c>
      <c r="BG580">
        <v>1</v>
      </c>
      <c r="BH580">
        <v>1</v>
      </c>
      <c r="BI580">
        <v>43</v>
      </c>
      <c r="BJ580">
        <v>6</v>
      </c>
      <c r="BK580">
        <v>0</v>
      </c>
      <c r="BL580">
        <v>0</v>
      </c>
      <c r="BM580">
        <v>2</v>
      </c>
      <c r="BN580">
        <v>0</v>
      </c>
      <c r="BO580">
        <v>2</v>
      </c>
      <c r="BP580">
        <v>3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1</v>
      </c>
      <c r="BX580">
        <v>3</v>
      </c>
      <c r="BY580">
        <v>0</v>
      </c>
      <c r="BZ580">
        <v>9</v>
      </c>
      <c r="CA580">
        <v>180</v>
      </c>
      <c r="CB580">
        <v>25</v>
      </c>
      <c r="CC580">
        <v>13</v>
      </c>
      <c r="CD580">
        <v>3</v>
      </c>
      <c r="CE580">
        <v>0</v>
      </c>
      <c r="CF580">
        <v>0</v>
      </c>
      <c r="CG580">
        <v>1</v>
      </c>
      <c r="CH580">
        <v>0</v>
      </c>
      <c r="CI580">
        <v>0</v>
      </c>
      <c r="CJ580">
        <v>1</v>
      </c>
      <c r="CK580">
        <v>4</v>
      </c>
      <c r="CL580">
        <v>0</v>
      </c>
      <c r="CM580">
        <v>0</v>
      </c>
      <c r="CN580">
        <v>1</v>
      </c>
      <c r="CO580">
        <v>0</v>
      </c>
      <c r="CP580">
        <v>0</v>
      </c>
      <c r="CQ580">
        <v>0</v>
      </c>
      <c r="CR580">
        <v>2</v>
      </c>
      <c r="CS580">
        <v>25</v>
      </c>
      <c r="CT580">
        <v>47</v>
      </c>
      <c r="CU580">
        <v>37</v>
      </c>
      <c r="CV580">
        <v>0</v>
      </c>
      <c r="CW580">
        <v>0</v>
      </c>
      <c r="CX580">
        <v>0</v>
      </c>
      <c r="CY580">
        <v>0</v>
      </c>
      <c r="CZ580">
        <v>1</v>
      </c>
      <c r="DA580">
        <v>0</v>
      </c>
      <c r="DB580">
        <v>0</v>
      </c>
      <c r="DC580">
        <v>0</v>
      </c>
      <c r="DD580">
        <v>0</v>
      </c>
      <c r="DE580">
        <v>1</v>
      </c>
      <c r="DF580">
        <v>1</v>
      </c>
      <c r="DG580">
        <v>0</v>
      </c>
      <c r="DH580">
        <v>1</v>
      </c>
      <c r="DI580">
        <v>0</v>
      </c>
      <c r="DJ580">
        <v>1</v>
      </c>
      <c r="DK580">
        <v>0</v>
      </c>
      <c r="DL580">
        <v>0</v>
      </c>
      <c r="DM580">
        <v>2</v>
      </c>
      <c r="DN580">
        <v>0</v>
      </c>
      <c r="DO580">
        <v>0</v>
      </c>
      <c r="DP580">
        <v>0</v>
      </c>
      <c r="DQ580">
        <v>0</v>
      </c>
      <c r="DR580">
        <v>3</v>
      </c>
      <c r="DS580">
        <v>47</v>
      </c>
      <c r="DT580">
        <v>4</v>
      </c>
      <c r="DU580">
        <v>0</v>
      </c>
      <c r="DV580">
        <v>1</v>
      </c>
      <c r="DW580">
        <v>0</v>
      </c>
      <c r="DX580">
        <v>0</v>
      </c>
      <c r="DY580">
        <v>0</v>
      </c>
      <c r="DZ580">
        <v>2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1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4</v>
      </c>
      <c r="ET580">
        <v>49</v>
      </c>
      <c r="EU580">
        <v>4</v>
      </c>
      <c r="EV580">
        <v>0</v>
      </c>
      <c r="EW580">
        <v>1</v>
      </c>
      <c r="EX580">
        <v>22</v>
      </c>
      <c r="EY580">
        <v>8</v>
      </c>
      <c r="EZ580">
        <v>0</v>
      </c>
      <c r="FA580">
        <v>0</v>
      </c>
      <c r="FB580">
        <v>0</v>
      </c>
      <c r="FC580">
        <v>1</v>
      </c>
      <c r="FD580">
        <v>2</v>
      </c>
      <c r="FE580">
        <v>0</v>
      </c>
      <c r="FF580">
        <v>3</v>
      </c>
      <c r="FG580">
        <v>0</v>
      </c>
      <c r="FH580">
        <v>0</v>
      </c>
      <c r="FI580">
        <v>1</v>
      </c>
      <c r="FJ580">
        <v>0</v>
      </c>
      <c r="FK580">
        <v>0</v>
      </c>
      <c r="FL580">
        <v>0</v>
      </c>
      <c r="FM580">
        <v>0</v>
      </c>
      <c r="FN580">
        <v>1</v>
      </c>
      <c r="FO580">
        <v>0</v>
      </c>
      <c r="FP580">
        <v>0</v>
      </c>
      <c r="FQ580">
        <v>0</v>
      </c>
      <c r="FR580">
        <v>6</v>
      </c>
      <c r="FS580">
        <v>49</v>
      </c>
      <c r="FT580">
        <v>80</v>
      </c>
      <c r="FU580">
        <v>44</v>
      </c>
      <c r="FV580">
        <v>3</v>
      </c>
      <c r="FW580">
        <v>0</v>
      </c>
      <c r="FX580">
        <v>3</v>
      </c>
      <c r="FY580">
        <v>0</v>
      </c>
      <c r="FZ580">
        <v>1</v>
      </c>
      <c r="GA580">
        <v>2</v>
      </c>
      <c r="GB580">
        <v>2</v>
      </c>
      <c r="GC580">
        <v>1</v>
      </c>
      <c r="GD580">
        <v>2</v>
      </c>
      <c r="GE580">
        <v>2</v>
      </c>
      <c r="GF580">
        <v>0</v>
      </c>
      <c r="GG580">
        <v>1</v>
      </c>
      <c r="GH580">
        <v>0</v>
      </c>
      <c r="GI580">
        <v>1</v>
      </c>
      <c r="GJ580">
        <v>2</v>
      </c>
      <c r="GK580">
        <v>0</v>
      </c>
      <c r="GL580">
        <v>4</v>
      </c>
      <c r="GM580">
        <v>2</v>
      </c>
      <c r="GN580">
        <v>0</v>
      </c>
      <c r="GO580">
        <v>0</v>
      </c>
      <c r="GP580">
        <v>1</v>
      </c>
      <c r="GQ580">
        <v>2</v>
      </c>
      <c r="GR580">
        <v>7</v>
      </c>
      <c r="GS580">
        <v>80</v>
      </c>
      <c r="GT580">
        <v>47</v>
      </c>
      <c r="GU580">
        <v>8</v>
      </c>
      <c r="GV580">
        <v>23</v>
      </c>
      <c r="GW580">
        <v>4</v>
      </c>
      <c r="GX580">
        <v>0</v>
      </c>
      <c r="GY580">
        <v>5</v>
      </c>
      <c r="GZ580">
        <v>2</v>
      </c>
      <c r="HA580">
        <v>0</v>
      </c>
      <c r="HB580">
        <v>0</v>
      </c>
      <c r="HC580">
        <v>0</v>
      </c>
      <c r="HD580">
        <v>0</v>
      </c>
      <c r="HE580">
        <v>0</v>
      </c>
      <c r="HF580">
        <v>1</v>
      </c>
      <c r="HG580">
        <v>0</v>
      </c>
      <c r="HH580">
        <v>0</v>
      </c>
      <c r="HI580">
        <v>1</v>
      </c>
      <c r="HJ580">
        <v>0</v>
      </c>
      <c r="HK580">
        <v>0</v>
      </c>
      <c r="HL580">
        <v>0</v>
      </c>
      <c r="HM580">
        <v>1</v>
      </c>
      <c r="HN580">
        <v>0</v>
      </c>
      <c r="HO580">
        <v>2</v>
      </c>
      <c r="HP580">
        <v>0</v>
      </c>
      <c r="HQ580">
        <v>0</v>
      </c>
      <c r="HR580">
        <v>0</v>
      </c>
      <c r="HS580">
        <v>47</v>
      </c>
      <c r="HT580">
        <v>2</v>
      </c>
      <c r="HU580">
        <v>0</v>
      </c>
      <c r="HV580">
        <v>0</v>
      </c>
      <c r="HW580">
        <v>0</v>
      </c>
      <c r="HX580">
        <v>0</v>
      </c>
      <c r="HY580">
        <v>1</v>
      </c>
      <c r="HZ580">
        <v>0</v>
      </c>
      <c r="IA580">
        <v>0</v>
      </c>
      <c r="IB580">
        <v>0</v>
      </c>
      <c r="IC580">
        <v>0</v>
      </c>
      <c r="ID580">
        <v>0</v>
      </c>
      <c r="IE580">
        <v>0</v>
      </c>
      <c r="IF580">
        <v>0</v>
      </c>
      <c r="IG580">
        <v>1</v>
      </c>
      <c r="IH580">
        <v>2</v>
      </c>
    </row>
    <row r="581" spans="1:242">
      <c r="A581" t="s">
        <v>253</v>
      </c>
      <c r="B581" t="s">
        <v>133</v>
      </c>
      <c r="C581" t="str">
        <f>"086101"</f>
        <v>086101</v>
      </c>
      <c r="D581" t="s">
        <v>252</v>
      </c>
      <c r="E581">
        <v>4</v>
      </c>
      <c r="F581">
        <v>1371</v>
      </c>
      <c r="G581">
        <v>1040</v>
      </c>
      <c r="H581">
        <v>444</v>
      </c>
      <c r="I581">
        <v>596</v>
      </c>
      <c r="J581">
        <v>0</v>
      </c>
      <c r="K581">
        <v>10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596</v>
      </c>
      <c r="T581">
        <v>0</v>
      </c>
      <c r="U581">
        <v>0</v>
      </c>
      <c r="V581">
        <v>596</v>
      </c>
      <c r="W581">
        <v>16</v>
      </c>
      <c r="X581">
        <v>10</v>
      </c>
      <c r="Y581">
        <v>6</v>
      </c>
      <c r="Z581">
        <v>0</v>
      </c>
      <c r="AA581">
        <v>580</v>
      </c>
      <c r="AB581">
        <v>202</v>
      </c>
      <c r="AC581">
        <v>13</v>
      </c>
      <c r="AD581">
        <v>110</v>
      </c>
      <c r="AE581">
        <v>1</v>
      </c>
      <c r="AF581">
        <v>2</v>
      </c>
      <c r="AG581">
        <v>23</v>
      </c>
      <c r="AH581">
        <v>36</v>
      </c>
      <c r="AI581">
        <v>4</v>
      </c>
      <c r="AJ581">
        <v>1</v>
      </c>
      <c r="AK581">
        <v>2</v>
      </c>
      <c r="AL581">
        <v>0</v>
      </c>
      <c r="AM581">
        <v>1</v>
      </c>
      <c r="AN581">
        <v>0</v>
      </c>
      <c r="AO581">
        <v>0</v>
      </c>
      <c r="AP581">
        <v>1</v>
      </c>
      <c r="AQ581">
        <v>0</v>
      </c>
      <c r="AR581">
        <v>0</v>
      </c>
      <c r="AS581">
        <v>0</v>
      </c>
      <c r="AT581">
        <v>1</v>
      </c>
      <c r="AU581">
        <v>0</v>
      </c>
      <c r="AV581">
        <v>1</v>
      </c>
      <c r="AW581">
        <v>3</v>
      </c>
      <c r="AX581">
        <v>0</v>
      </c>
      <c r="AY581">
        <v>0</v>
      </c>
      <c r="AZ581">
        <v>3</v>
      </c>
      <c r="BA581">
        <v>202</v>
      </c>
      <c r="BB581">
        <v>132</v>
      </c>
      <c r="BC581">
        <v>35</v>
      </c>
      <c r="BD581">
        <v>13</v>
      </c>
      <c r="BE581">
        <v>31</v>
      </c>
      <c r="BF581">
        <v>2</v>
      </c>
      <c r="BG581">
        <v>0</v>
      </c>
      <c r="BH581">
        <v>0</v>
      </c>
      <c r="BI581">
        <v>34</v>
      </c>
      <c r="BJ581">
        <v>4</v>
      </c>
      <c r="BK581">
        <v>1</v>
      </c>
      <c r="BL581">
        <v>0</v>
      </c>
      <c r="BM581">
        <v>1</v>
      </c>
      <c r="BN581">
        <v>0</v>
      </c>
      <c r="BO581">
        <v>0</v>
      </c>
      <c r="BP581">
        <v>1</v>
      </c>
      <c r="BQ581">
        <v>2</v>
      </c>
      <c r="BR581">
        <v>0</v>
      </c>
      <c r="BS581">
        <v>0</v>
      </c>
      <c r="BT581">
        <v>1</v>
      </c>
      <c r="BU581">
        <v>2</v>
      </c>
      <c r="BV581">
        <v>2</v>
      </c>
      <c r="BW581">
        <v>0</v>
      </c>
      <c r="BX581">
        <v>0</v>
      </c>
      <c r="BY581">
        <v>0</v>
      </c>
      <c r="BZ581">
        <v>3</v>
      </c>
      <c r="CA581">
        <v>132</v>
      </c>
      <c r="CB581">
        <v>23</v>
      </c>
      <c r="CC581">
        <v>13</v>
      </c>
      <c r="CD581">
        <v>2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1</v>
      </c>
      <c r="CK581">
        <v>3</v>
      </c>
      <c r="CL581">
        <v>0</v>
      </c>
      <c r="CM581">
        <v>1</v>
      </c>
      <c r="CN581">
        <v>0</v>
      </c>
      <c r="CO581">
        <v>0</v>
      </c>
      <c r="CP581">
        <v>1</v>
      </c>
      <c r="CQ581">
        <v>0</v>
      </c>
      <c r="CR581">
        <v>2</v>
      </c>
      <c r="CS581">
        <v>23</v>
      </c>
      <c r="CT581">
        <v>39</v>
      </c>
      <c r="CU581">
        <v>28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1</v>
      </c>
      <c r="DB581">
        <v>0</v>
      </c>
      <c r="DC581">
        <v>0</v>
      </c>
      <c r="DD581">
        <v>0</v>
      </c>
      <c r="DE581">
        <v>3</v>
      </c>
      <c r="DF581">
        <v>0</v>
      </c>
      <c r="DG581">
        <v>0</v>
      </c>
      <c r="DH581">
        <v>1</v>
      </c>
      <c r="DI581">
        <v>1</v>
      </c>
      <c r="DJ581">
        <v>0</v>
      </c>
      <c r="DK581">
        <v>0</v>
      </c>
      <c r="DL581">
        <v>0</v>
      </c>
      <c r="DM581">
        <v>0</v>
      </c>
      <c r="DN581">
        <v>2</v>
      </c>
      <c r="DO581">
        <v>0</v>
      </c>
      <c r="DP581">
        <v>1</v>
      </c>
      <c r="DQ581">
        <v>1</v>
      </c>
      <c r="DR581">
        <v>1</v>
      </c>
      <c r="DS581">
        <v>39</v>
      </c>
      <c r="DT581">
        <v>21</v>
      </c>
      <c r="DU581">
        <v>6</v>
      </c>
      <c r="DV581">
        <v>7</v>
      </c>
      <c r="DW581">
        <v>0</v>
      </c>
      <c r="DX581">
        <v>0</v>
      </c>
      <c r="DY581">
        <v>0</v>
      </c>
      <c r="DZ581">
        <v>4</v>
      </c>
      <c r="EA581">
        <v>0</v>
      </c>
      <c r="EB581">
        <v>0</v>
      </c>
      <c r="EC581">
        <v>0</v>
      </c>
      <c r="ED581">
        <v>0</v>
      </c>
      <c r="EE581">
        <v>2</v>
      </c>
      <c r="EF581">
        <v>0</v>
      </c>
      <c r="EG581">
        <v>0</v>
      </c>
      <c r="EH581">
        <v>1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0</v>
      </c>
      <c r="EQ581">
        <v>0</v>
      </c>
      <c r="ER581">
        <v>1</v>
      </c>
      <c r="ES581">
        <v>21</v>
      </c>
      <c r="ET581">
        <v>50</v>
      </c>
      <c r="EU581">
        <v>5</v>
      </c>
      <c r="EV581">
        <v>0</v>
      </c>
      <c r="EW581">
        <v>4</v>
      </c>
      <c r="EX581">
        <v>24</v>
      </c>
      <c r="EY581">
        <v>3</v>
      </c>
      <c r="EZ581">
        <v>0</v>
      </c>
      <c r="FA581">
        <v>1</v>
      </c>
      <c r="FB581">
        <v>0</v>
      </c>
      <c r="FC581">
        <v>0</v>
      </c>
      <c r="FD581">
        <v>1</v>
      </c>
      <c r="FE581">
        <v>0</v>
      </c>
      <c r="FF581">
        <v>2</v>
      </c>
      <c r="FG581">
        <v>0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0</v>
      </c>
      <c r="FN581">
        <v>0</v>
      </c>
      <c r="FO581">
        <v>1</v>
      </c>
      <c r="FP581">
        <v>1</v>
      </c>
      <c r="FQ581">
        <v>0</v>
      </c>
      <c r="FR581">
        <v>8</v>
      </c>
      <c r="FS581">
        <v>50</v>
      </c>
      <c r="FT581">
        <v>68</v>
      </c>
      <c r="FU581">
        <v>34</v>
      </c>
      <c r="FV581">
        <v>5</v>
      </c>
      <c r="FW581">
        <v>2</v>
      </c>
      <c r="FX581">
        <v>0</v>
      </c>
      <c r="FY581">
        <v>0</v>
      </c>
      <c r="FZ581">
        <v>0</v>
      </c>
      <c r="GA581">
        <v>2</v>
      </c>
      <c r="GB581">
        <v>2</v>
      </c>
      <c r="GC581">
        <v>0</v>
      </c>
      <c r="GD581">
        <v>0</v>
      </c>
      <c r="GE581">
        <v>0</v>
      </c>
      <c r="GF581">
        <v>2</v>
      </c>
      <c r="GG581">
        <v>2</v>
      </c>
      <c r="GH581">
        <v>0</v>
      </c>
      <c r="GI581">
        <v>2</v>
      </c>
      <c r="GJ581">
        <v>1</v>
      </c>
      <c r="GK581">
        <v>0</v>
      </c>
      <c r="GL581">
        <v>0</v>
      </c>
      <c r="GM581">
        <v>0</v>
      </c>
      <c r="GN581">
        <v>3</v>
      </c>
      <c r="GO581">
        <v>0</v>
      </c>
      <c r="GP581">
        <v>3</v>
      </c>
      <c r="GQ581">
        <v>2</v>
      </c>
      <c r="GR581">
        <v>8</v>
      </c>
      <c r="GS581">
        <v>68</v>
      </c>
      <c r="GT581">
        <v>39</v>
      </c>
      <c r="GU581">
        <v>10</v>
      </c>
      <c r="GV581">
        <v>20</v>
      </c>
      <c r="GW581">
        <v>1</v>
      </c>
      <c r="GX581">
        <v>1</v>
      </c>
      <c r="GY581">
        <v>1</v>
      </c>
      <c r="GZ581">
        <v>0</v>
      </c>
      <c r="HA581">
        <v>1</v>
      </c>
      <c r="HB581">
        <v>0</v>
      </c>
      <c r="HC581">
        <v>0</v>
      </c>
      <c r="HD581">
        <v>0</v>
      </c>
      <c r="HE581">
        <v>0</v>
      </c>
      <c r="HF581">
        <v>1</v>
      </c>
      <c r="HG581">
        <v>1</v>
      </c>
      <c r="HH581">
        <v>1</v>
      </c>
      <c r="HI581">
        <v>1</v>
      </c>
      <c r="HJ581">
        <v>0</v>
      </c>
      <c r="HK581">
        <v>0</v>
      </c>
      <c r="HL581">
        <v>0</v>
      </c>
      <c r="HM581">
        <v>0</v>
      </c>
      <c r="HN581">
        <v>0</v>
      </c>
      <c r="HO581">
        <v>0</v>
      </c>
      <c r="HP581">
        <v>0</v>
      </c>
      <c r="HQ581">
        <v>0</v>
      </c>
      <c r="HR581">
        <v>1</v>
      </c>
      <c r="HS581">
        <v>39</v>
      </c>
      <c r="HT581">
        <v>6</v>
      </c>
      <c r="HU581">
        <v>6</v>
      </c>
      <c r="HV581">
        <v>0</v>
      </c>
      <c r="HW581">
        <v>0</v>
      </c>
      <c r="HX581">
        <v>0</v>
      </c>
      <c r="HY581">
        <v>0</v>
      </c>
      <c r="HZ581">
        <v>0</v>
      </c>
      <c r="IA581">
        <v>0</v>
      </c>
      <c r="IB581">
        <v>0</v>
      </c>
      <c r="IC581">
        <v>0</v>
      </c>
      <c r="ID581">
        <v>0</v>
      </c>
      <c r="IE581">
        <v>0</v>
      </c>
      <c r="IF581">
        <v>0</v>
      </c>
      <c r="IG581">
        <v>0</v>
      </c>
      <c r="IH581">
        <v>6</v>
      </c>
    </row>
    <row r="582" spans="1:242">
      <c r="A582" t="s">
        <v>251</v>
      </c>
      <c r="B582" t="s">
        <v>133</v>
      </c>
      <c r="C582" t="str">
        <f>"086101"</f>
        <v>086101</v>
      </c>
      <c r="D582" t="s">
        <v>250</v>
      </c>
      <c r="E582">
        <v>5</v>
      </c>
      <c r="F582">
        <v>1328</v>
      </c>
      <c r="G582">
        <v>1020</v>
      </c>
      <c r="H582">
        <v>437</v>
      </c>
      <c r="I582">
        <v>583</v>
      </c>
      <c r="J582">
        <v>1</v>
      </c>
      <c r="K582">
        <v>1</v>
      </c>
      <c r="L582">
        <v>5</v>
      </c>
      <c r="M582">
        <v>3</v>
      </c>
      <c r="N582">
        <v>0</v>
      </c>
      <c r="O582">
        <v>0</v>
      </c>
      <c r="P582">
        <v>0</v>
      </c>
      <c r="Q582">
        <v>0</v>
      </c>
      <c r="R582">
        <v>3</v>
      </c>
      <c r="S582">
        <v>586</v>
      </c>
      <c r="T582">
        <v>3</v>
      </c>
      <c r="U582">
        <v>0</v>
      </c>
      <c r="V582">
        <v>586</v>
      </c>
      <c r="W582">
        <v>9</v>
      </c>
      <c r="X582">
        <v>8</v>
      </c>
      <c r="Y582">
        <v>1</v>
      </c>
      <c r="Z582">
        <v>0</v>
      </c>
      <c r="AA582">
        <v>577</v>
      </c>
      <c r="AB582">
        <v>169</v>
      </c>
      <c r="AC582">
        <v>2</v>
      </c>
      <c r="AD582">
        <v>94</v>
      </c>
      <c r="AE582">
        <v>2</v>
      </c>
      <c r="AF582">
        <v>1</v>
      </c>
      <c r="AG582">
        <v>18</v>
      </c>
      <c r="AH582">
        <v>31</v>
      </c>
      <c r="AI582">
        <v>9</v>
      </c>
      <c r="AJ582">
        <v>0</v>
      </c>
      <c r="AK582">
        <v>1</v>
      </c>
      <c r="AL582">
        <v>0</v>
      </c>
      <c r="AM582">
        <v>0</v>
      </c>
      <c r="AN582">
        <v>2</v>
      </c>
      <c r="AO582">
        <v>0</v>
      </c>
      <c r="AP582">
        <v>0</v>
      </c>
      <c r="AQ582">
        <v>2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</v>
      </c>
      <c r="AY582">
        <v>0</v>
      </c>
      <c r="AZ582">
        <v>5</v>
      </c>
      <c r="BA582">
        <v>169</v>
      </c>
      <c r="BB582">
        <v>160</v>
      </c>
      <c r="BC582">
        <v>46</v>
      </c>
      <c r="BD582">
        <v>4</v>
      </c>
      <c r="BE582">
        <v>45</v>
      </c>
      <c r="BF582">
        <v>4</v>
      </c>
      <c r="BG582">
        <v>0</v>
      </c>
      <c r="BH582">
        <v>0</v>
      </c>
      <c r="BI582">
        <v>44</v>
      </c>
      <c r="BJ582">
        <v>5</v>
      </c>
      <c r="BK582">
        <v>1</v>
      </c>
      <c r="BL582">
        <v>0</v>
      </c>
      <c r="BM582">
        <v>0</v>
      </c>
      <c r="BN582">
        <v>0</v>
      </c>
      <c r="BO582">
        <v>0</v>
      </c>
      <c r="BP582">
        <v>3</v>
      </c>
      <c r="BQ582">
        <v>0</v>
      </c>
      <c r="BR582">
        <v>0</v>
      </c>
      <c r="BS582">
        <v>1</v>
      </c>
      <c r="BT582">
        <v>0</v>
      </c>
      <c r="BU582">
        <v>1</v>
      </c>
      <c r="BV582">
        <v>0</v>
      </c>
      <c r="BW582">
        <v>2</v>
      </c>
      <c r="BX582">
        <v>0</v>
      </c>
      <c r="BY582">
        <v>0</v>
      </c>
      <c r="BZ582">
        <v>4</v>
      </c>
      <c r="CA582">
        <v>160</v>
      </c>
      <c r="CB582">
        <v>28</v>
      </c>
      <c r="CC582">
        <v>13</v>
      </c>
      <c r="CD582">
        <v>2</v>
      </c>
      <c r="CE582">
        <v>1</v>
      </c>
      <c r="CF582">
        <v>0</v>
      </c>
      <c r="CG582">
        <v>1</v>
      </c>
      <c r="CH582">
        <v>0</v>
      </c>
      <c r="CI582">
        <v>0</v>
      </c>
      <c r="CJ582">
        <v>0</v>
      </c>
      <c r="CK582">
        <v>4</v>
      </c>
      <c r="CL582">
        <v>0</v>
      </c>
      <c r="CM582">
        <v>0</v>
      </c>
      <c r="CN582">
        <v>2</v>
      </c>
      <c r="CO582">
        <v>0</v>
      </c>
      <c r="CP582">
        <v>4</v>
      </c>
      <c r="CQ582">
        <v>0</v>
      </c>
      <c r="CR582">
        <v>1</v>
      </c>
      <c r="CS582">
        <v>28</v>
      </c>
      <c r="CT582">
        <v>34</v>
      </c>
      <c r="CU582">
        <v>25</v>
      </c>
      <c r="CV582">
        <v>0</v>
      </c>
      <c r="CW582">
        <v>1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1</v>
      </c>
      <c r="DD582">
        <v>0</v>
      </c>
      <c r="DE582">
        <v>1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3</v>
      </c>
      <c r="DN582">
        <v>0</v>
      </c>
      <c r="DO582">
        <v>0</v>
      </c>
      <c r="DP582">
        <v>0</v>
      </c>
      <c r="DQ582">
        <v>0</v>
      </c>
      <c r="DR582">
        <v>3</v>
      </c>
      <c r="DS582">
        <v>34</v>
      </c>
      <c r="DT582">
        <v>11</v>
      </c>
      <c r="DU582">
        <v>1</v>
      </c>
      <c r="DV582">
        <v>1</v>
      </c>
      <c r="DW582">
        <v>0</v>
      </c>
      <c r="DX582">
        <v>1</v>
      </c>
      <c r="DY582">
        <v>0</v>
      </c>
      <c r="DZ582">
        <v>4</v>
      </c>
      <c r="EA582">
        <v>0</v>
      </c>
      <c r="EB582">
        <v>1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2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0</v>
      </c>
      <c r="EQ582">
        <v>0</v>
      </c>
      <c r="ER582">
        <v>1</v>
      </c>
      <c r="ES582">
        <v>11</v>
      </c>
      <c r="ET582">
        <v>52</v>
      </c>
      <c r="EU582">
        <v>5</v>
      </c>
      <c r="EV582">
        <v>4</v>
      </c>
      <c r="EW582">
        <v>3</v>
      </c>
      <c r="EX582">
        <v>16</v>
      </c>
      <c r="EY582">
        <v>2</v>
      </c>
      <c r="EZ582">
        <v>1</v>
      </c>
      <c r="FA582">
        <v>0</v>
      </c>
      <c r="FB582">
        <v>1</v>
      </c>
      <c r="FC582">
        <v>0</v>
      </c>
      <c r="FD582">
        <v>4</v>
      </c>
      <c r="FE582">
        <v>0</v>
      </c>
      <c r="FF582">
        <v>1</v>
      </c>
      <c r="FG582">
        <v>0</v>
      </c>
      <c r="FH582">
        <v>0</v>
      </c>
      <c r="FI582">
        <v>2</v>
      </c>
      <c r="FJ582">
        <v>0</v>
      </c>
      <c r="FK582">
        <v>0</v>
      </c>
      <c r="FL582">
        <v>0</v>
      </c>
      <c r="FM582">
        <v>0</v>
      </c>
      <c r="FN582">
        <v>0</v>
      </c>
      <c r="FO582">
        <v>0</v>
      </c>
      <c r="FP582">
        <v>1</v>
      </c>
      <c r="FQ582">
        <v>0</v>
      </c>
      <c r="FR582">
        <v>12</v>
      </c>
      <c r="FS582">
        <v>52</v>
      </c>
      <c r="FT582">
        <v>61</v>
      </c>
      <c r="FU582">
        <v>37</v>
      </c>
      <c r="FV582">
        <v>7</v>
      </c>
      <c r="FW582">
        <v>0</v>
      </c>
      <c r="FX582">
        <v>1</v>
      </c>
      <c r="FY582">
        <v>0</v>
      </c>
      <c r="FZ582">
        <v>1</v>
      </c>
      <c r="GA582">
        <v>0</v>
      </c>
      <c r="GB582">
        <v>0</v>
      </c>
      <c r="GC582">
        <v>0</v>
      </c>
      <c r="GD582">
        <v>0</v>
      </c>
      <c r="GE582">
        <v>0</v>
      </c>
      <c r="GF582">
        <v>0</v>
      </c>
      <c r="GG582">
        <v>0</v>
      </c>
      <c r="GH582">
        <v>0</v>
      </c>
      <c r="GI582">
        <v>0</v>
      </c>
      <c r="GJ582">
        <v>1</v>
      </c>
      <c r="GK582">
        <v>0</v>
      </c>
      <c r="GL582">
        <v>0</v>
      </c>
      <c r="GM582">
        <v>3</v>
      </c>
      <c r="GN582">
        <v>0</v>
      </c>
      <c r="GO582">
        <v>0</v>
      </c>
      <c r="GP582">
        <v>2</v>
      </c>
      <c r="GQ582">
        <v>1</v>
      </c>
      <c r="GR582">
        <v>8</v>
      </c>
      <c r="GS582">
        <v>61</v>
      </c>
      <c r="GT582">
        <v>56</v>
      </c>
      <c r="GU582">
        <v>10</v>
      </c>
      <c r="GV582">
        <v>24</v>
      </c>
      <c r="GW582">
        <v>0</v>
      </c>
      <c r="GX582">
        <v>3</v>
      </c>
      <c r="GY582">
        <v>2</v>
      </c>
      <c r="GZ582">
        <v>0</v>
      </c>
      <c r="HA582">
        <v>4</v>
      </c>
      <c r="HB582">
        <v>0</v>
      </c>
      <c r="HC582">
        <v>0</v>
      </c>
      <c r="HD582">
        <v>0</v>
      </c>
      <c r="HE582">
        <v>7</v>
      </c>
      <c r="HF582">
        <v>1</v>
      </c>
      <c r="HG582">
        <v>3</v>
      </c>
      <c r="HH582">
        <v>1</v>
      </c>
      <c r="HI582">
        <v>0</v>
      </c>
      <c r="HJ582">
        <v>0</v>
      </c>
      <c r="HK582">
        <v>1</v>
      </c>
      <c r="HL582">
        <v>0</v>
      </c>
      <c r="HM582">
        <v>0</v>
      </c>
      <c r="HN582">
        <v>0</v>
      </c>
      <c r="HO582">
        <v>0</v>
      </c>
      <c r="HP582">
        <v>0</v>
      </c>
      <c r="HQ582">
        <v>0</v>
      </c>
      <c r="HR582">
        <v>0</v>
      </c>
      <c r="HS582">
        <v>56</v>
      </c>
      <c r="HT582">
        <v>6</v>
      </c>
      <c r="HU582">
        <v>0</v>
      </c>
      <c r="HV582">
        <v>1</v>
      </c>
      <c r="HW582">
        <v>0</v>
      </c>
      <c r="HX582">
        <v>0</v>
      </c>
      <c r="HY582">
        <v>0</v>
      </c>
      <c r="HZ582">
        <v>0</v>
      </c>
      <c r="IA582">
        <v>0</v>
      </c>
      <c r="IB582">
        <v>0</v>
      </c>
      <c r="IC582">
        <v>0</v>
      </c>
      <c r="ID582">
        <v>2</v>
      </c>
      <c r="IE582">
        <v>1</v>
      </c>
      <c r="IF582">
        <v>0</v>
      </c>
      <c r="IG582">
        <v>2</v>
      </c>
      <c r="IH582">
        <v>6</v>
      </c>
    </row>
    <row r="583" spans="1:242">
      <c r="A583" t="s">
        <v>249</v>
      </c>
      <c r="B583" t="s">
        <v>133</v>
      </c>
      <c r="C583" t="str">
        <f>"086101"</f>
        <v>086101</v>
      </c>
      <c r="D583" t="s">
        <v>248</v>
      </c>
      <c r="E583">
        <v>6</v>
      </c>
      <c r="F583">
        <v>957</v>
      </c>
      <c r="G583">
        <v>739</v>
      </c>
      <c r="H583">
        <v>402</v>
      </c>
      <c r="I583">
        <v>337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337</v>
      </c>
      <c r="T583">
        <v>0</v>
      </c>
      <c r="U583">
        <v>0</v>
      </c>
      <c r="V583">
        <v>337</v>
      </c>
      <c r="W583">
        <v>15</v>
      </c>
      <c r="X583">
        <v>11</v>
      </c>
      <c r="Y583">
        <v>4</v>
      </c>
      <c r="Z583">
        <v>0</v>
      </c>
      <c r="AA583">
        <v>322</v>
      </c>
      <c r="AB583">
        <v>118</v>
      </c>
      <c r="AC583">
        <v>4</v>
      </c>
      <c r="AD583">
        <v>70</v>
      </c>
      <c r="AE583">
        <v>2</v>
      </c>
      <c r="AF583">
        <v>2</v>
      </c>
      <c r="AG583">
        <v>9</v>
      </c>
      <c r="AH583">
        <v>25</v>
      </c>
      <c r="AI583">
        <v>3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1</v>
      </c>
      <c r="AT583">
        <v>0</v>
      </c>
      <c r="AU583">
        <v>0</v>
      </c>
      <c r="AV583">
        <v>0</v>
      </c>
      <c r="AW583">
        <v>0</v>
      </c>
      <c r="AX583">
        <v>1</v>
      </c>
      <c r="AY583">
        <v>0</v>
      </c>
      <c r="AZ583">
        <v>1</v>
      </c>
      <c r="BA583">
        <v>118</v>
      </c>
      <c r="BB583">
        <v>79</v>
      </c>
      <c r="BC583">
        <v>20</v>
      </c>
      <c r="BD583">
        <v>0</v>
      </c>
      <c r="BE583">
        <v>27</v>
      </c>
      <c r="BF583">
        <v>2</v>
      </c>
      <c r="BG583">
        <v>1</v>
      </c>
      <c r="BH583">
        <v>0</v>
      </c>
      <c r="BI583">
        <v>19</v>
      </c>
      <c r="BJ583">
        <v>2</v>
      </c>
      <c r="BK583">
        <v>0</v>
      </c>
      <c r="BL583">
        <v>1</v>
      </c>
      <c r="BM583">
        <v>0</v>
      </c>
      <c r="BN583">
        <v>0</v>
      </c>
      <c r="BO583">
        <v>2</v>
      </c>
      <c r="BP583">
        <v>1</v>
      </c>
      <c r="BQ583">
        <v>0</v>
      </c>
      <c r="BR583">
        <v>0</v>
      </c>
      <c r="BS583">
        <v>0</v>
      </c>
      <c r="BT583">
        <v>0</v>
      </c>
      <c r="BU583">
        <v>2</v>
      </c>
      <c r="BV583">
        <v>0</v>
      </c>
      <c r="BW583">
        <v>0</v>
      </c>
      <c r="BX583">
        <v>0</v>
      </c>
      <c r="BY583">
        <v>0</v>
      </c>
      <c r="BZ583">
        <v>2</v>
      </c>
      <c r="CA583">
        <v>79</v>
      </c>
      <c r="CB583">
        <v>17</v>
      </c>
      <c r="CC583">
        <v>8</v>
      </c>
      <c r="CD583">
        <v>1</v>
      </c>
      <c r="CE583">
        <v>0</v>
      </c>
      <c r="CF583">
        <v>0</v>
      </c>
      <c r="CG583">
        <v>3</v>
      </c>
      <c r="CH583">
        <v>1</v>
      </c>
      <c r="CI583">
        <v>0</v>
      </c>
      <c r="CJ583">
        <v>0</v>
      </c>
      <c r="CK583">
        <v>2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2</v>
      </c>
      <c r="CS583">
        <v>17</v>
      </c>
      <c r="CT583">
        <v>18</v>
      </c>
      <c r="CU583">
        <v>13</v>
      </c>
      <c r="CV583">
        <v>0</v>
      </c>
      <c r="CW583">
        <v>0</v>
      </c>
      <c r="CX583">
        <v>1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1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2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1</v>
      </c>
      <c r="DS583">
        <v>18</v>
      </c>
      <c r="DT583">
        <v>7</v>
      </c>
      <c r="DU583">
        <v>0</v>
      </c>
      <c r="DV583">
        <v>2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1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1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1</v>
      </c>
      <c r="EQ583">
        <v>0</v>
      </c>
      <c r="ER583">
        <v>2</v>
      </c>
      <c r="ES583">
        <v>7</v>
      </c>
      <c r="ET583">
        <v>19</v>
      </c>
      <c r="EU583">
        <v>2</v>
      </c>
      <c r="EV583">
        <v>1</v>
      </c>
      <c r="EW583">
        <v>0</v>
      </c>
      <c r="EX583">
        <v>5</v>
      </c>
      <c r="EY583">
        <v>0</v>
      </c>
      <c r="EZ583">
        <v>0</v>
      </c>
      <c r="FA583">
        <v>2</v>
      </c>
      <c r="FB583">
        <v>1</v>
      </c>
      <c r="FC583">
        <v>1</v>
      </c>
      <c r="FD583">
        <v>2</v>
      </c>
      <c r="FE583">
        <v>1</v>
      </c>
      <c r="FF583">
        <v>0</v>
      </c>
      <c r="FG583">
        <v>0</v>
      </c>
      <c r="FH583">
        <v>0</v>
      </c>
      <c r="FI583">
        <v>1</v>
      </c>
      <c r="FJ583">
        <v>0</v>
      </c>
      <c r="FK583">
        <v>0</v>
      </c>
      <c r="FL583">
        <v>0</v>
      </c>
      <c r="FM583">
        <v>0</v>
      </c>
      <c r="FN583">
        <v>0</v>
      </c>
      <c r="FO583">
        <v>0</v>
      </c>
      <c r="FP583">
        <v>0</v>
      </c>
      <c r="FQ583">
        <v>0</v>
      </c>
      <c r="FR583">
        <v>3</v>
      </c>
      <c r="FS583">
        <v>19</v>
      </c>
      <c r="FT583">
        <v>36</v>
      </c>
      <c r="FU583">
        <v>24</v>
      </c>
      <c r="FV583">
        <v>1</v>
      </c>
      <c r="FW583">
        <v>1</v>
      </c>
      <c r="FX583">
        <v>0</v>
      </c>
      <c r="FY583">
        <v>0</v>
      </c>
      <c r="FZ583">
        <v>0</v>
      </c>
      <c r="GA583">
        <v>2</v>
      </c>
      <c r="GB583">
        <v>0</v>
      </c>
      <c r="GC583">
        <v>0</v>
      </c>
      <c r="GD583">
        <v>1</v>
      </c>
      <c r="GE583">
        <v>0</v>
      </c>
      <c r="GF583">
        <v>0</v>
      </c>
      <c r="GG583">
        <v>1</v>
      </c>
      <c r="GH583">
        <v>0</v>
      </c>
      <c r="GI583">
        <v>0</v>
      </c>
      <c r="GJ583">
        <v>0</v>
      </c>
      <c r="GK583">
        <v>0</v>
      </c>
      <c r="GL583">
        <v>0</v>
      </c>
      <c r="GM583">
        <v>0</v>
      </c>
      <c r="GN583">
        <v>1</v>
      </c>
      <c r="GO583">
        <v>0</v>
      </c>
      <c r="GP583">
        <v>1</v>
      </c>
      <c r="GQ583">
        <v>0</v>
      </c>
      <c r="GR583">
        <v>4</v>
      </c>
      <c r="GS583">
        <v>36</v>
      </c>
      <c r="GT583">
        <v>26</v>
      </c>
      <c r="GU583">
        <v>6</v>
      </c>
      <c r="GV583">
        <v>14</v>
      </c>
      <c r="GW583">
        <v>1</v>
      </c>
      <c r="GX583">
        <v>0</v>
      </c>
      <c r="GY583">
        <v>0</v>
      </c>
      <c r="GZ583">
        <v>2</v>
      </c>
      <c r="HA583">
        <v>0</v>
      </c>
      <c r="HB583">
        <v>1</v>
      </c>
      <c r="HC583">
        <v>1</v>
      </c>
      <c r="HD583">
        <v>0</v>
      </c>
      <c r="HE583">
        <v>0</v>
      </c>
      <c r="HF583">
        <v>0</v>
      </c>
      <c r="HG583">
        <v>0</v>
      </c>
      <c r="HH583">
        <v>0</v>
      </c>
      <c r="HI583">
        <v>1</v>
      </c>
      <c r="HJ583">
        <v>0</v>
      </c>
      <c r="HK583">
        <v>0</v>
      </c>
      <c r="HL583">
        <v>0</v>
      </c>
      <c r="HM583">
        <v>0</v>
      </c>
      <c r="HN583">
        <v>0</v>
      </c>
      <c r="HO583">
        <v>0</v>
      </c>
      <c r="HP583">
        <v>0</v>
      </c>
      <c r="HQ583">
        <v>0</v>
      </c>
      <c r="HR583">
        <v>0</v>
      </c>
      <c r="HS583">
        <v>26</v>
      </c>
      <c r="HT583">
        <v>2</v>
      </c>
      <c r="HU583">
        <v>1</v>
      </c>
      <c r="HV583">
        <v>0</v>
      </c>
      <c r="HW583">
        <v>0</v>
      </c>
      <c r="HX583">
        <v>0</v>
      </c>
      <c r="HY583">
        <v>0</v>
      </c>
      <c r="HZ583">
        <v>0</v>
      </c>
      <c r="IA583">
        <v>0</v>
      </c>
      <c r="IB583">
        <v>0</v>
      </c>
      <c r="IC583">
        <v>0</v>
      </c>
      <c r="ID583">
        <v>0</v>
      </c>
      <c r="IE583">
        <v>0</v>
      </c>
      <c r="IF583">
        <v>0</v>
      </c>
      <c r="IG583">
        <v>1</v>
      </c>
      <c r="IH583">
        <v>2</v>
      </c>
    </row>
    <row r="584" spans="1:242">
      <c r="A584" t="s">
        <v>247</v>
      </c>
      <c r="B584" t="s">
        <v>133</v>
      </c>
      <c r="C584" t="str">
        <f>"086101"</f>
        <v>086101</v>
      </c>
      <c r="D584" t="s">
        <v>246</v>
      </c>
      <c r="E584">
        <v>7</v>
      </c>
      <c r="F584">
        <v>2196</v>
      </c>
      <c r="G584">
        <v>1690</v>
      </c>
      <c r="H584">
        <v>739</v>
      </c>
      <c r="I584">
        <v>951</v>
      </c>
      <c r="J584">
        <v>0</v>
      </c>
      <c r="K584">
        <v>3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950</v>
      </c>
      <c r="T584">
        <v>0</v>
      </c>
      <c r="U584">
        <v>0</v>
      </c>
      <c r="V584">
        <v>950</v>
      </c>
      <c r="W584">
        <v>22</v>
      </c>
      <c r="X584">
        <v>11</v>
      </c>
      <c r="Y584">
        <v>11</v>
      </c>
      <c r="Z584">
        <v>0</v>
      </c>
      <c r="AA584">
        <v>928</v>
      </c>
      <c r="AB584">
        <v>257</v>
      </c>
      <c r="AC584">
        <v>17</v>
      </c>
      <c r="AD584">
        <v>150</v>
      </c>
      <c r="AE584">
        <v>6</v>
      </c>
      <c r="AF584">
        <v>0</v>
      </c>
      <c r="AG584">
        <v>23</v>
      </c>
      <c r="AH584">
        <v>28</v>
      </c>
      <c r="AI584">
        <v>10</v>
      </c>
      <c r="AJ584">
        <v>2</v>
      </c>
      <c r="AK584">
        <v>4</v>
      </c>
      <c r="AL584">
        <v>0</v>
      </c>
      <c r="AM584">
        <v>0</v>
      </c>
      <c r="AN584">
        <v>1</v>
      </c>
      <c r="AO584">
        <v>1</v>
      </c>
      <c r="AP584">
        <v>3</v>
      </c>
      <c r="AQ584">
        <v>1</v>
      </c>
      <c r="AR584">
        <v>1</v>
      </c>
      <c r="AS584">
        <v>3</v>
      </c>
      <c r="AT584">
        <v>1</v>
      </c>
      <c r="AU584">
        <v>0</v>
      </c>
      <c r="AV584">
        <v>0</v>
      </c>
      <c r="AW584">
        <v>0</v>
      </c>
      <c r="AX584">
        <v>0</v>
      </c>
      <c r="AY584">
        <v>2</v>
      </c>
      <c r="AZ584">
        <v>4</v>
      </c>
      <c r="BA584">
        <v>257</v>
      </c>
      <c r="BB584">
        <v>262</v>
      </c>
      <c r="BC584">
        <v>56</v>
      </c>
      <c r="BD584">
        <v>11</v>
      </c>
      <c r="BE584">
        <v>75</v>
      </c>
      <c r="BF584">
        <v>7</v>
      </c>
      <c r="BG584">
        <v>0</v>
      </c>
      <c r="BH584">
        <v>0</v>
      </c>
      <c r="BI584">
        <v>76</v>
      </c>
      <c r="BJ584">
        <v>12</v>
      </c>
      <c r="BK584">
        <v>0</v>
      </c>
      <c r="BL584">
        <v>4</v>
      </c>
      <c r="BM584">
        <v>0</v>
      </c>
      <c r="BN584">
        <v>0</v>
      </c>
      <c r="BO584">
        <v>2</v>
      </c>
      <c r="BP584">
        <v>5</v>
      </c>
      <c r="BQ584">
        <v>0</v>
      </c>
      <c r="BR584">
        <v>1</v>
      </c>
      <c r="BS584">
        <v>2</v>
      </c>
      <c r="BT584">
        <v>0</v>
      </c>
      <c r="BU584">
        <v>0</v>
      </c>
      <c r="BV584">
        <v>1</v>
      </c>
      <c r="BW584">
        <v>1</v>
      </c>
      <c r="BX584">
        <v>0</v>
      </c>
      <c r="BY584">
        <v>1</v>
      </c>
      <c r="BZ584">
        <v>8</v>
      </c>
      <c r="CA584">
        <v>262</v>
      </c>
      <c r="CB584">
        <v>51</v>
      </c>
      <c r="CC584">
        <v>27</v>
      </c>
      <c r="CD584">
        <v>5</v>
      </c>
      <c r="CE584">
        <v>3</v>
      </c>
      <c r="CF584">
        <v>2</v>
      </c>
      <c r="CG584">
        <v>2</v>
      </c>
      <c r="CH584">
        <v>0</v>
      </c>
      <c r="CI584">
        <v>2</v>
      </c>
      <c r="CJ584">
        <v>4</v>
      </c>
      <c r="CK584">
        <v>1</v>
      </c>
      <c r="CL584">
        <v>0</v>
      </c>
      <c r="CM584">
        <v>0</v>
      </c>
      <c r="CN584">
        <v>0</v>
      </c>
      <c r="CO584">
        <v>0</v>
      </c>
      <c r="CP584">
        <v>1</v>
      </c>
      <c r="CQ584">
        <v>0</v>
      </c>
      <c r="CR584">
        <v>4</v>
      </c>
      <c r="CS584">
        <v>51</v>
      </c>
      <c r="CT584">
        <v>83</v>
      </c>
      <c r="CU584">
        <v>66</v>
      </c>
      <c r="CV584">
        <v>1</v>
      </c>
      <c r="CW584">
        <v>0</v>
      </c>
      <c r="CX584">
        <v>1</v>
      </c>
      <c r="CY584">
        <v>0</v>
      </c>
      <c r="CZ584">
        <v>2</v>
      </c>
      <c r="DA584">
        <v>1</v>
      </c>
      <c r="DB584">
        <v>1</v>
      </c>
      <c r="DC584">
        <v>0</v>
      </c>
      <c r="DD584">
        <v>1</v>
      </c>
      <c r="DE584">
        <v>2</v>
      </c>
      <c r="DF584">
        <v>0</v>
      </c>
      <c r="DG584">
        <v>1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2</v>
      </c>
      <c r="DO584">
        <v>0</v>
      </c>
      <c r="DP584">
        <v>0</v>
      </c>
      <c r="DQ584">
        <v>1</v>
      </c>
      <c r="DR584">
        <v>4</v>
      </c>
      <c r="DS584">
        <v>83</v>
      </c>
      <c r="DT584">
        <v>14</v>
      </c>
      <c r="DU584">
        <v>5</v>
      </c>
      <c r="DV584">
        <v>2</v>
      </c>
      <c r="DW584">
        <v>0</v>
      </c>
      <c r="DX584">
        <v>0</v>
      </c>
      <c r="DY584">
        <v>0</v>
      </c>
      <c r="DZ584">
        <v>0</v>
      </c>
      <c r="EA584">
        <v>2</v>
      </c>
      <c r="EB584">
        <v>1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1</v>
      </c>
      <c r="EI584">
        <v>0</v>
      </c>
      <c r="EJ584">
        <v>0</v>
      </c>
      <c r="EK584">
        <v>0</v>
      </c>
      <c r="EL584">
        <v>1</v>
      </c>
      <c r="EM584">
        <v>1</v>
      </c>
      <c r="EN584">
        <v>0</v>
      </c>
      <c r="EO584">
        <v>0</v>
      </c>
      <c r="EP584">
        <v>0</v>
      </c>
      <c r="EQ584">
        <v>0</v>
      </c>
      <c r="ER584">
        <v>1</v>
      </c>
      <c r="ES584">
        <v>14</v>
      </c>
      <c r="ET584">
        <v>74</v>
      </c>
      <c r="EU584">
        <v>6</v>
      </c>
      <c r="EV584">
        <v>3</v>
      </c>
      <c r="EW584">
        <v>4</v>
      </c>
      <c r="EX584">
        <v>32</v>
      </c>
      <c r="EY584">
        <v>2</v>
      </c>
      <c r="EZ584">
        <v>0</v>
      </c>
      <c r="FA584">
        <v>0</v>
      </c>
      <c r="FB584">
        <v>0</v>
      </c>
      <c r="FC584">
        <v>0</v>
      </c>
      <c r="FD584">
        <v>4</v>
      </c>
      <c r="FE584">
        <v>0</v>
      </c>
      <c r="FF584">
        <v>2</v>
      </c>
      <c r="FG584">
        <v>0</v>
      </c>
      <c r="FH584">
        <v>0</v>
      </c>
      <c r="FI584">
        <v>3</v>
      </c>
      <c r="FJ584">
        <v>0</v>
      </c>
      <c r="FK584">
        <v>2</v>
      </c>
      <c r="FL584">
        <v>1</v>
      </c>
      <c r="FM584">
        <v>1</v>
      </c>
      <c r="FN584">
        <v>0</v>
      </c>
      <c r="FO584">
        <v>0</v>
      </c>
      <c r="FP584">
        <v>1</v>
      </c>
      <c r="FQ584">
        <v>1</v>
      </c>
      <c r="FR584">
        <v>12</v>
      </c>
      <c r="FS584">
        <v>74</v>
      </c>
      <c r="FT584">
        <v>110</v>
      </c>
      <c r="FU584">
        <v>72</v>
      </c>
      <c r="FV584">
        <v>2</v>
      </c>
      <c r="FW584">
        <v>3</v>
      </c>
      <c r="FX584">
        <v>4</v>
      </c>
      <c r="FY584">
        <v>1</v>
      </c>
      <c r="FZ584">
        <v>2</v>
      </c>
      <c r="GA584">
        <v>6</v>
      </c>
      <c r="GB584">
        <v>0</v>
      </c>
      <c r="GC584">
        <v>1</v>
      </c>
      <c r="GD584">
        <v>1</v>
      </c>
      <c r="GE584">
        <v>0</v>
      </c>
      <c r="GF584">
        <v>1</v>
      </c>
      <c r="GG584">
        <v>0</v>
      </c>
      <c r="GH584">
        <v>0</v>
      </c>
      <c r="GI584">
        <v>1</v>
      </c>
      <c r="GJ584">
        <v>1</v>
      </c>
      <c r="GK584">
        <v>1</v>
      </c>
      <c r="GL584">
        <v>1</v>
      </c>
      <c r="GM584">
        <v>1</v>
      </c>
      <c r="GN584">
        <v>1</v>
      </c>
      <c r="GO584">
        <v>0</v>
      </c>
      <c r="GP584">
        <v>1</v>
      </c>
      <c r="GQ584">
        <v>2</v>
      </c>
      <c r="GR584">
        <v>8</v>
      </c>
      <c r="GS584">
        <v>110</v>
      </c>
      <c r="GT584">
        <v>69</v>
      </c>
      <c r="GU584">
        <v>16</v>
      </c>
      <c r="GV584">
        <v>40</v>
      </c>
      <c r="GW584">
        <v>0</v>
      </c>
      <c r="GX584">
        <v>0</v>
      </c>
      <c r="GY584">
        <v>0</v>
      </c>
      <c r="GZ584">
        <v>1</v>
      </c>
      <c r="HA584">
        <v>3</v>
      </c>
      <c r="HB584">
        <v>0</v>
      </c>
      <c r="HC584">
        <v>1</v>
      </c>
      <c r="HD584">
        <v>0</v>
      </c>
      <c r="HE584">
        <v>3</v>
      </c>
      <c r="HF584">
        <v>1</v>
      </c>
      <c r="HG584">
        <v>0</v>
      </c>
      <c r="HH584">
        <v>0</v>
      </c>
      <c r="HI584">
        <v>0</v>
      </c>
      <c r="HJ584">
        <v>1</v>
      </c>
      <c r="HK584">
        <v>1</v>
      </c>
      <c r="HL584">
        <v>0</v>
      </c>
      <c r="HM584">
        <v>0</v>
      </c>
      <c r="HN584">
        <v>1</v>
      </c>
      <c r="HO584">
        <v>0</v>
      </c>
      <c r="HP584">
        <v>0</v>
      </c>
      <c r="HQ584">
        <v>0</v>
      </c>
      <c r="HR584">
        <v>1</v>
      </c>
      <c r="HS584">
        <v>69</v>
      </c>
      <c r="HT584">
        <v>8</v>
      </c>
      <c r="HU584">
        <v>3</v>
      </c>
      <c r="HV584">
        <v>1</v>
      </c>
      <c r="HW584">
        <v>1</v>
      </c>
      <c r="HX584">
        <v>0</v>
      </c>
      <c r="HY584">
        <v>0</v>
      </c>
      <c r="HZ584">
        <v>2</v>
      </c>
      <c r="IA584">
        <v>0</v>
      </c>
      <c r="IB584">
        <v>0</v>
      </c>
      <c r="IC584">
        <v>0</v>
      </c>
      <c r="ID584">
        <v>0</v>
      </c>
      <c r="IE584">
        <v>1</v>
      </c>
      <c r="IF584">
        <v>0</v>
      </c>
      <c r="IG584">
        <v>0</v>
      </c>
      <c r="IH584">
        <v>8</v>
      </c>
    </row>
    <row r="585" spans="1:242">
      <c r="A585" t="s">
        <v>245</v>
      </c>
      <c r="B585" t="s">
        <v>133</v>
      </c>
      <c r="C585" t="str">
        <f>"086101"</f>
        <v>086101</v>
      </c>
      <c r="D585" t="s">
        <v>244</v>
      </c>
      <c r="E585">
        <v>8</v>
      </c>
      <c r="F585">
        <v>1938</v>
      </c>
      <c r="G585">
        <v>1480</v>
      </c>
      <c r="H585">
        <v>680</v>
      </c>
      <c r="I585">
        <v>800</v>
      </c>
      <c r="J585">
        <v>2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800</v>
      </c>
      <c r="T585">
        <v>0</v>
      </c>
      <c r="U585">
        <v>0</v>
      </c>
      <c r="V585">
        <v>800</v>
      </c>
      <c r="W585">
        <v>41</v>
      </c>
      <c r="X585">
        <v>41</v>
      </c>
      <c r="Y585">
        <v>0</v>
      </c>
      <c r="Z585">
        <v>0</v>
      </c>
      <c r="AA585">
        <v>759</v>
      </c>
      <c r="AB585">
        <v>218</v>
      </c>
      <c r="AC585">
        <v>16</v>
      </c>
      <c r="AD585">
        <v>126</v>
      </c>
      <c r="AE585">
        <v>0</v>
      </c>
      <c r="AF585">
        <v>0</v>
      </c>
      <c r="AG585">
        <v>15</v>
      </c>
      <c r="AH585">
        <v>29</v>
      </c>
      <c r="AI585">
        <v>5</v>
      </c>
      <c r="AJ585">
        <v>1</v>
      </c>
      <c r="AK585">
        <v>0</v>
      </c>
      <c r="AL585">
        <v>1</v>
      </c>
      <c r="AM585">
        <v>4</v>
      </c>
      <c r="AN585">
        <v>1</v>
      </c>
      <c r="AO585">
        <v>1</v>
      </c>
      <c r="AP585">
        <v>1</v>
      </c>
      <c r="AQ585">
        <v>2</v>
      </c>
      <c r="AR585">
        <v>0</v>
      </c>
      <c r="AS585">
        <v>0</v>
      </c>
      <c r="AT585">
        <v>1</v>
      </c>
      <c r="AU585">
        <v>0</v>
      </c>
      <c r="AV585">
        <v>2</v>
      </c>
      <c r="AW585">
        <v>2</v>
      </c>
      <c r="AX585">
        <v>2</v>
      </c>
      <c r="AY585">
        <v>1</v>
      </c>
      <c r="AZ585">
        <v>8</v>
      </c>
      <c r="BA585">
        <v>218</v>
      </c>
      <c r="BB585">
        <v>173</v>
      </c>
      <c r="BC585">
        <v>37</v>
      </c>
      <c r="BD585">
        <v>5</v>
      </c>
      <c r="BE585">
        <v>56</v>
      </c>
      <c r="BF585">
        <v>0</v>
      </c>
      <c r="BG585">
        <v>0</v>
      </c>
      <c r="BH585">
        <v>0</v>
      </c>
      <c r="BI585">
        <v>44</v>
      </c>
      <c r="BJ585">
        <v>12</v>
      </c>
      <c r="BK585">
        <v>3</v>
      </c>
      <c r="BL585">
        <v>1</v>
      </c>
      <c r="BM585">
        <v>1</v>
      </c>
      <c r="BN585">
        <v>1</v>
      </c>
      <c r="BO585">
        <v>0</v>
      </c>
      <c r="BP585">
        <v>4</v>
      </c>
      <c r="BQ585">
        <v>0</v>
      </c>
      <c r="BR585">
        <v>0</v>
      </c>
      <c r="BS585">
        <v>2</v>
      </c>
      <c r="BT585">
        <v>0</v>
      </c>
      <c r="BU585">
        <v>0</v>
      </c>
      <c r="BV585">
        <v>0</v>
      </c>
      <c r="BW585">
        <v>1</v>
      </c>
      <c r="BX585">
        <v>4</v>
      </c>
      <c r="BY585">
        <v>0</v>
      </c>
      <c r="BZ585">
        <v>2</v>
      </c>
      <c r="CA585">
        <v>173</v>
      </c>
      <c r="CB585">
        <v>41</v>
      </c>
      <c r="CC585">
        <v>26</v>
      </c>
      <c r="CD585">
        <v>0</v>
      </c>
      <c r="CE585">
        <v>0</v>
      </c>
      <c r="CF585">
        <v>1</v>
      </c>
      <c r="CG585">
        <v>2</v>
      </c>
      <c r="CH585">
        <v>4</v>
      </c>
      <c r="CI585">
        <v>0</v>
      </c>
      <c r="CJ585">
        <v>4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4</v>
      </c>
      <c r="CQ585">
        <v>0</v>
      </c>
      <c r="CR585">
        <v>0</v>
      </c>
      <c r="CS585">
        <v>41</v>
      </c>
      <c r="CT585">
        <v>79</v>
      </c>
      <c r="CU585">
        <v>61</v>
      </c>
      <c r="CV585">
        <v>0</v>
      </c>
      <c r="CW585">
        <v>0</v>
      </c>
      <c r="CX585">
        <v>0</v>
      </c>
      <c r="CY585">
        <v>0</v>
      </c>
      <c r="CZ585">
        <v>2</v>
      </c>
      <c r="DA585">
        <v>0</v>
      </c>
      <c r="DB585">
        <v>3</v>
      </c>
      <c r="DC585">
        <v>0</v>
      </c>
      <c r="DD585">
        <v>0</v>
      </c>
      <c r="DE585">
        <v>1</v>
      </c>
      <c r="DF585">
        <v>0</v>
      </c>
      <c r="DG585">
        <v>0</v>
      </c>
      <c r="DH585">
        <v>0</v>
      </c>
      <c r="DI585">
        <v>1</v>
      </c>
      <c r="DJ585">
        <v>0</v>
      </c>
      <c r="DK585">
        <v>0</v>
      </c>
      <c r="DL585">
        <v>0</v>
      </c>
      <c r="DM585">
        <v>2</v>
      </c>
      <c r="DN585">
        <v>2</v>
      </c>
      <c r="DO585">
        <v>1</v>
      </c>
      <c r="DP585">
        <v>0</v>
      </c>
      <c r="DQ585">
        <v>0</v>
      </c>
      <c r="DR585">
        <v>6</v>
      </c>
      <c r="DS585">
        <v>79</v>
      </c>
      <c r="DT585">
        <v>15</v>
      </c>
      <c r="DU585">
        <v>2</v>
      </c>
      <c r="DV585">
        <v>4</v>
      </c>
      <c r="DW585">
        <v>0</v>
      </c>
      <c r="DX585">
        <v>2</v>
      </c>
      <c r="DY585">
        <v>0</v>
      </c>
      <c r="DZ585">
        <v>1</v>
      </c>
      <c r="EA585">
        <v>0</v>
      </c>
      <c r="EB585">
        <v>1</v>
      </c>
      <c r="EC585">
        <v>0</v>
      </c>
      <c r="ED585">
        <v>0</v>
      </c>
      <c r="EE585">
        <v>1</v>
      </c>
      <c r="EF585">
        <v>1</v>
      </c>
      <c r="EG585">
        <v>1</v>
      </c>
      <c r="EH585">
        <v>1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0</v>
      </c>
      <c r="EQ585">
        <v>0</v>
      </c>
      <c r="ER585">
        <v>1</v>
      </c>
      <c r="ES585">
        <v>15</v>
      </c>
      <c r="ET585">
        <v>53</v>
      </c>
      <c r="EU585">
        <v>8</v>
      </c>
      <c r="EV585">
        <v>4</v>
      </c>
      <c r="EW585">
        <v>2</v>
      </c>
      <c r="EX585">
        <v>21</v>
      </c>
      <c r="EY585">
        <v>1</v>
      </c>
      <c r="EZ585">
        <v>0</v>
      </c>
      <c r="FA585">
        <v>2</v>
      </c>
      <c r="FB585">
        <v>0</v>
      </c>
      <c r="FC585">
        <v>0</v>
      </c>
      <c r="FD585">
        <v>3</v>
      </c>
      <c r="FE585">
        <v>0</v>
      </c>
      <c r="FF585">
        <v>1</v>
      </c>
      <c r="FG585">
        <v>1</v>
      </c>
      <c r="FH585">
        <v>0</v>
      </c>
      <c r="FI585">
        <v>0</v>
      </c>
      <c r="FJ585">
        <v>1</v>
      </c>
      <c r="FK585">
        <v>0</v>
      </c>
      <c r="FL585">
        <v>0</v>
      </c>
      <c r="FM585">
        <v>0</v>
      </c>
      <c r="FN585">
        <v>0</v>
      </c>
      <c r="FO585">
        <v>1</v>
      </c>
      <c r="FP585">
        <v>0</v>
      </c>
      <c r="FQ585">
        <v>1</v>
      </c>
      <c r="FR585">
        <v>7</v>
      </c>
      <c r="FS585">
        <v>53</v>
      </c>
      <c r="FT585">
        <v>122</v>
      </c>
      <c r="FU585">
        <v>74</v>
      </c>
      <c r="FV585">
        <v>8</v>
      </c>
      <c r="FW585">
        <v>6</v>
      </c>
      <c r="FX585">
        <v>1</v>
      </c>
      <c r="FY585">
        <v>1</v>
      </c>
      <c r="FZ585">
        <v>0</v>
      </c>
      <c r="GA585">
        <v>2</v>
      </c>
      <c r="GB585">
        <v>2</v>
      </c>
      <c r="GC585">
        <v>0</v>
      </c>
      <c r="GD585">
        <v>2</v>
      </c>
      <c r="GE585">
        <v>1</v>
      </c>
      <c r="GF585">
        <v>1</v>
      </c>
      <c r="GG585">
        <v>2</v>
      </c>
      <c r="GH585">
        <v>2</v>
      </c>
      <c r="GI585">
        <v>4</v>
      </c>
      <c r="GJ585">
        <v>0</v>
      </c>
      <c r="GK585">
        <v>1</v>
      </c>
      <c r="GL585">
        <v>0</v>
      </c>
      <c r="GM585">
        <v>1</v>
      </c>
      <c r="GN585">
        <v>1</v>
      </c>
      <c r="GO585">
        <v>3</v>
      </c>
      <c r="GP585">
        <v>4</v>
      </c>
      <c r="GQ585">
        <v>2</v>
      </c>
      <c r="GR585">
        <v>4</v>
      </c>
      <c r="GS585">
        <v>122</v>
      </c>
      <c r="GT585">
        <v>46</v>
      </c>
      <c r="GU585">
        <v>11</v>
      </c>
      <c r="GV585">
        <v>13</v>
      </c>
      <c r="GW585">
        <v>4</v>
      </c>
      <c r="GX585">
        <v>0</v>
      </c>
      <c r="GY585">
        <v>0</v>
      </c>
      <c r="GZ585">
        <v>1</v>
      </c>
      <c r="HA585">
        <v>0</v>
      </c>
      <c r="HB585">
        <v>0</v>
      </c>
      <c r="HC585">
        <v>2</v>
      </c>
      <c r="HD585">
        <v>0</v>
      </c>
      <c r="HE585">
        <v>5</v>
      </c>
      <c r="HF585">
        <v>0</v>
      </c>
      <c r="HG585">
        <v>2</v>
      </c>
      <c r="HH585">
        <v>0</v>
      </c>
      <c r="HI585">
        <v>5</v>
      </c>
      <c r="HJ585">
        <v>0</v>
      </c>
      <c r="HK585">
        <v>0</v>
      </c>
      <c r="HL585">
        <v>0</v>
      </c>
      <c r="HM585">
        <v>0</v>
      </c>
      <c r="HN585">
        <v>0</v>
      </c>
      <c r="HO585">
        <v>0</v>
      </c>
      <c r="HP585">
        <v>0</v>
      </c>
      <c r="HQ585">
        <v>1</v>
      </c>
      <c r="HR585">
        <v>2</v>
      </c>
      <c r="HS585">
        <v>46</v>
      </c>
      <c r="HT585">
        <v>12</v>
      </c>
      <c r="HU585">
        <v>6</v>
      </c>
      <c r="HV585">
        <v>2</v>
      </c>
      <c r="HW585">
        <v>0</v>
      </c>
      <c r="HX585">
        <v>1</v>
      </c>
      <c r="HY585">
        <v>0</v>
      </c>
      <c r="HZ585">
        <v>0</v>
      </c>
      <c r="IA585">
        <v>0</v>
      </c>
      <c r="IB585">
        <v>0</v>
      </c>
      <c r="IC585">
        <v>1</v>
      </c>
      <c r="ID585">
        <v>0</v>
      </c>
      <c r="IE585">
        <v>0</v>
      </c>
      <c r="IF585">
        <v>1</v>
      </c>
      <c r="IG585">
        <v>1</v>
      </c>
      <c r="IH585">
        <v>12</v>
      </c>
    </row>
    <row r="586" spans="1:242">
      <c r="A586" t="s">
        <v>243</v>
      </c>
      <c r="B586" t="s">
        <v>133</v>
      </c>
      <c r="C586" t="str">
        <f>"086101"</f>
        <v>086101</v>
      </c>
      <c r="D586" t="s">
        <v>242</v>
      </c>
      <c r="E586">
        <v>9</v>
      </c>
      <c r="F586">
        <v>1532</v>
      </c>
      <c r="G586">
        <v>1170</v>
      </c>
      <c r="H586">
        <v>279</v>
      </c>
      <c r="I586">
        <v>891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891</v>
      </c>
      <c r="T586">
        <v>0</v>
      </c>
      <c r="U586">
        <v>0</v>
      </c>
      <c r="V586">
        <v>891</v>
      </c>
      <c r="W586">
        <v>15</v>
      </c>
      <c r="X586">
        <v>14</v>
      </c>
      <c r="Y586">
        <v>1</v>
      </c>
      <c r="Z586">
        <v>0</v>
      </c>
      <c r="AA586">
        <v>876</v>
      </c>
      <c r="AB586">
        <v>226</v>
      </c>
      <c r="AC586">
        <v>11</v>
      </c>
      <c r="AD586">
        <v>138</v>
      </c>
      <c r="AE586">
        <v>3</v>
      </c>
      <c r="AF586">
        <v>3</v>
      </c>
      <c r="AG586">
        <v>22</v>
      </c>
      <c r="AH586">
        <v>33</v>
      </c>
      <c r="AI586">
        <v>7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1</v>
      </c>
      <c r="AS586">
        <v>3</v>
      </c>
      <c r="AT586">
        <v>0</v>
      </c>
      <c r="AU586">
        <v>0</v>
      </c>
      <c r="AV586">
        <v>0</v>
      </c>
      <c r="AW586">
        <v>2</v>
      </c>
      <c r="AX586">
        <v>0</v>
      </c>
      <c r="AY586">
        <v>1</v>
      </c>
      <c r="AZ586">
        <v>1</v>
      </c>
      <c r="BA586">
        <v>226</v>
      </c>
      <c r="BB586">
        <v>249</v>
      </c>
      <c r="BC586">
        <v>66</v>
      </c>
      <c r="BD586">
        <v>20</v>
      </c>
      <c r="BE586">
        <v>66</v>
      </c>
      <c r="BF586">
        <v>7</v>
      </c>
      <c r="BG586">
        <v>0</v>
      </c>
      <c r="BH586">
        <v>4</v>
      </c>
      <c r="BI586">
        <v>62</v>
      </c>
      <c r="BJ586">
        <v>5</v>
      </c>
      <c r="BK586">
        <v>1</v>
      </c>
      <c r="BL586">
        <v>1</v>
      </c>
      <c r="BM586">
        <v>1</v>
      </c>
      <c r="BN586">
        <v>1</v>
      </c>
      <c r="BO586">
        <v>0</v>
      </c>
      <c r="BP586">
        <v>4</v>
      </c>
      <c r="BQ586">
        <v>0</v>
      </c>
      <c r="BR586">
        <v>0</v>
      </c>
      <c r="BS586">
        <v>0</v>
      </c>
      <c r="BT586">
        <v>1</v>
      </c>
      <c r="BU586">
        <v>2</v>
      </c>
      <c r="BV586">
        <v>0</v>
      </c>
      <c r="BW586">
        <v>0</v>
      </c>
      <c r="BX586">
        <v>0</v>
      </c>
      <c r="BY586">
        <v>0</v>
      </c>
      <c r="BZ586">
        <v>8</v>
      </c>
      <c r="CA586">
        <v>249</v>
      </c>
      <c r="CB586">
        <v>37</v>
      </c>
      <c r="CC586">
        <v>21</v>
      </c>
      <c r="CD586">
        <v>1</v>
      </c>
      <c r="CE586">
        <v>1</v>
      </c>
      <c r="CF586">
        <v>1</v>
      </c>
      <c r="CG586">
        <v>1</v>
      </c>
      <c r="CH586">
        <v>0</v>
      </c>
      <c r="CI586">
        <v>0</v>
      </c>
      <c r="CJ586">
        <v>4</v>
      </c>
      <c r="CK586">
        <v>1</v>
      </c>
      <c r="CL586">
        <v>0</v>
      </c>
      <c r="CM586">
        <v>0</v>
      </c>
      <c r="CN586">
        <v>0</v>
      </c>
      <c r="CO586">
        <v>0</v>
      </c>
      <c r="CP586">
        <v>7</v>
      </c>
      <c r="CQ586">
        <v>0</v>
      </c>
      <c r="CR586">
        <v>0</v>
      </c>
      <c r="CS586">
        <v>37</v>
      </c>
      <c r="CT586">
        <v>45</v>
      </c>
      <c r="CU586">
        <v>38</v>
      </c>
      <c r="CV586">
        <v>1</v>
      </c>
      <c r="CW586">
        <v>0</v>
      </c>
      <c r="CX586">
        <v>0</v>
      </c>
      <c r="CY586">
        <v>0</v>
      </c>
      <c r="CZ586">
        <v>2</v>
      </c>
      <c r="DA586">
        <v>0</v>
      </c>
      <c r="DB586">
        <v>1</v>
      </c>
      <c r="DC586">
        <v>0</v>
      </c>
      <c r="DD586">
        <v>0</v>
      </c>
      <c r="DE586">
        <v>0</v>
      </c>
      <c r="DF586">
        <v>0</v>
      </c>
      <c r="DG586">
        <v>1</v>
      </c>
      <c r="DH586">
        <v>0</v>
      </c>
      <c r="DI586">
        <v>0</v>
      </c>
      <c r="DJ586">
        <v>0</v>
      </c>
      <c r="DK586">
        <v>1</v>
      </c>
      <c r="DL586">
        <v>0</v>
      </c>
      <c r="DM586">
        <v>1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45</v>
      </c>
      <c r="DT586">
        <v>23</v>
      </c>
      <c r="DU586">
        <v>3</v>
      </c>
      <c r="DV586">
        <v>2</v>
      </c>
      <c r="DW586">
        <v>0</v>
      </c>
      <c r="DX586">
        <v>0</v>
      </c>
      <c r="DY586">
        <v>0</v>
      </c>
      <c r="DZ586">
        <v>5</v>
      </c>
      <c r="EA586">
        <v>0</v>
      </c>
      <c r="EB586">
        <v>1</v>
      </c>
      <c r="EC586">
        <v>0</v>
      </c>
      <c r="ED586">
        <v>0</v>
      </c>
      <c r="EE586">
        <v>1</v>
      </c>
      <c r="EF586">
        <v>0</v>
      </c>
      <c r="EG586">
        <v>0</v>
      </c>
      <c r="EH586">
        <v>5</v>
      </c>
      <c r="EI586">
        <v>0</v>
      </c>
      <c r="EJ586">
        <v>1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0</v>
      </c>
      <c r="EQ586">
        <v>4</v>
      </c>
      <c r="ER586">
        <v>1</v>
      </c>
      <c r="ES586">
        <v>23</v>
      </c>
      <c r="ET586">
        <v>96</v>
      </c>
      <c r="EU586">
        <v>18</v>
      </c>
      <c r="EV586">
        <v>5</v>
      </c>
      <c r="EW586">
        <v>5</v>
      </c>
      <c r="EX586">
        <v>30</v>
      </c>
      <c r="EY586">
        <v>2</v>
      </c>
      <c r="EZ586">
        <v>2</v>
      </c>
      <c r="FA586">
        <v>1</v>
      </c>
      <c r="FB586">
        <v>0</v>
      </c>
      <c r="FC586">
        <v>0</v>
      </c>
      <c r="FD586">
        <v>4</v>
      </c>
      <c r="FE586">
        <v>1</v>
      </c>
      <c r="FF586">
        <v>3</v>
      </c>
      <c r="FG586">
        <v>3</v>
      </c>
      <c r="FH586">
        <v>0</v>
      </c>
      <c r="FI586">
        <v>0</v>
      </c>
      <c r="FJ586">
        <v>1</v>
      </c>
      <c r="FK586">
        <v>0</v>
      </c>
      <c r="FL586">
        <v>1</v>
      </c>
      <c r="FM586">
        <v>0</v>
      </c>
      <c r="FN586">
        <v>0</v>
      </c>
      <c r="FO586">
        <v>0</v>
      </c>
      <c r="FP586">
        <v>1</v>
      </c>
      <c r="FQ586">
        <v>0</v>
      </c>
      <c r="FR586">
        <v>19</v>
      </c>
      <c r="FS586">
        <v>96</v>
      </c>
      <c r="FT586">
        <v>87</v>
      </c>
      <c r="FU586">
        <v>37</v>
      </c>
      <c r="FV586">
        <v>32</v>
      </c>
      <c r="FW586">
        <v>0</v>
      </c>
      <c r="FX586">
        <v>2</v>
      </c>
      <c r="FY586">
        <v>0</v>
      </c>
      <c r="FZ586">
        <v>1</v>
      </c>
      <c r="GA586">
        <v>1</v>
      </c>
      <c r="GB586">
        <v>2</v>
      </c>
      <c r="GC586">
        <v>0</v>
      </c>
      <c r="GD586">
        <v>0</v>
      </c>
      <c r="GE586">
        <v>1</v>
      </c>
      <c r="GF586">
        <v>0</v>
      </c>
      <c r="GG586">
        <v>2</v>
      </c>
      <c r="GH586">
        <v>0</v>
      </c>
      <c r="GI586">
        <v>0</v>
      </c>
      <c r="GJ586">
        <v>0</v>
      </c>
      <c r="GK586">
        <v>0</v>
      </c>
      <c r="GL586">
        <v>1</v>
      </c>
      <c r="GM586">
        <v>2</v>
      </c>
      <c r="GN586">
        <v>0</v>
      </c>
      <c r="GO586">
        <v>0</v>
      </c>
      <c r="GP586">
        <v>3</v>
      </c>
      <c r="GQ586">
        <v>1</v>
      </c>
      <c r="GR586">
        <v>2</v>
      </c>
      <c r="GS586">
        <v>87</v>
      </c>
      <c r="GT586">
        <v>109</v>
      </c>
      <c r="GU586">
        <v>18</v>
      </c>
      <c r="GV586">
        <v>77</v>
      </c>
      <c r="GW586">
        <v>1</v>
      </c>
      <c r="GX586">
        <v>0</v>
      </c>
      <c r="GY586">
        <v>3</v>
      </c>
      <c r="GZ586">
        <v>0</v>
      </c>
      <c r="HA586">
        <v>0</v>
      </c>
      <c r="HB586">
        <v>0</v>
      </c>
      <c r="HC586">
        <v>2</v>
      </c>
      <c r="HD586">
        <v>0</v>
      </c>
      <c r="HE586">
        <v>4</v>
      </c>
      <c r="HF586">
        <v>0</v>
      </c>
      <c r="HG586">
        <v>0</v>
      </c>
      <c r="HH586">
        <v>0</v>
      </c>
      <c r="HI586">
        <v>0</v>
      </c>
      <c r="HJ586">
        <v>0</v>
      </c>
      <c r="HK586">
        <v>0</v>
      </c>
      <c r="HL586">
        <v>0</v>
      </c>
      <c r="HM586">
        <v>0</v>
      </c>
      <c r="HN586">
        <v>1</v>
      </c>
      <c r="HO586">
        <v>1</v>
      </c>
      <c r="HP586">
        <v>0</v>
      </c>
      <c r="HQ586">
        <v>1</v>
      </c>
      <c r="HR586">
        <v>1</v>
      </c>
      <c r="HS586">
        <v>109</v>
      </c>
      <c r="HT586">
        <v>4</v>
      </c>
      <c r="HU586">
        <v>0</v>
      </c>
      <c r="HV586">
        <v>1</v>
      </c>
      <c r="HW586">
        <v>0</v>
      </c>
      <c r="HX586">
        <v>0</v>
      </c>
      <c r="HY586">
        <v>2</v>
      </c>
      <c r="HZ586">
        <v>0</v>
      </c>
      <c r="IA586">
        <v>0</v>
      </c>
      <c r="IB586">
        <v>0</v>
      </c>
      <c r="IC586">
        <v>0</v>
      </c>
      <c r="ID586">
        <v>0</v>
      </c>
      <c r="IE586">
        <v>0</v>
      </c>
      <c r="IF586">
        <v>0</v>
      </c>
      <c r="IG586">
        <v>1</v>
      </c>
      <c r="IH586">
        <v>4</v>
      </c>
    </row>
    <row r="587" spans="1:242">
      <c r="A587" t="s">
        <v>241</v>
      </c>
      <c r="B587" t="s">
        <v>133</v>
      </c>
      <c r="C587" t="str">
        <f>"086101"</f>
        <v>086101</v>
      </c>
      <c r="D587" t="s">
        <v>240</v>
      </c>
      <c r="E587">
        <v>10</v>
      </c>
      <c r="F587">
        <v>898</v>
      </c>
      <c r="G587">
        <v>680</v>
      </c>
      <c r="H587">
        <v>331</v>
      </c>
      <c r="I587">
        <v>349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349</v>
      </c>
      <c r="T587">
        <v>0</v>
      </c>
      <c r="U587">
        <v>0</v>
      </c>
      <c r="V587">
        <v>349</v>
      </c>
      <c r="W587">
        <v>10</v>
      </c>
      <c r="X587">
        <v>7</v>
      </c>
      <c r="Y587">
        <v>3</v>
      </c>
      <c r="Z587">
        <v>0</v>
      </c>
      <c r="AA587">
        <v>339</v>
      </c>
      <c r="AB587">
        <v>106</v>
      </c>
      <c r="AC587">
        <v>7</v>
      </c>
      <c r="AD587">
        <v>46</v>
      </c>
      <c r="AE587">
        <v>6</v>
      </c>
      <c r="AF587">
        <v>2</v>
      </c>
      <c r="AG587">
        <v>16</v>
      </c>
      <c r="AH587">
        <v>26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</v>
      </c>
      <c r="AW587">
        <v>0</v>
      </c>
      <c r="AX587">
        <v>1</v>
      </c>
      <c r="AY587">
        <v>0</v>
      </c>
      <c r="AZ587">
        <v>1</v>
      </c>
      <c r="BA587">
        <v>106</v>
      </c>
      <c r="BB587">
        <v>106</v>
      </c>
      <c r="BC587">
        <v>26</v>
      </c>
      <c r="BD587">
        <v>14</v>
      </c>
      <c r="BE587">
        <v>31</v>
      </c>
      <c r="BF587">
        <v>5</v>
      </c>
      <c r="BG587">
        <v>0</v>
      </c>
      <c r="BH587">
        <v>0</v>
      </c>
      <c r="BI587">
        <v>16</v>
      </c>
      <c r="BJ587">
        <v>5</v>
      </c>
      <c r="BK587">
        <v>0</v>
      </c>
      <c r="BL587">
        <v>1</v>
      </c>
      <c r="BM587">
        <v>0</v>
      </c>
      <c r="BN587">
        <v>0</v>
      </c>
      <c r="BO587">
        <v>1</v>
      </c>
      <c r="BP587">
        <v>1</v>
      </c>
      <c r="BQ587">
        <v>0</v>
      </c>
      <c r="BR587">
        <v>0</v>
      </c>
      <c r="BS587">
        <v>1</v>
      </c>
      <c r="BT587">
        <v>0</v>
      </c>
      <c r="BU587">
        <v>1</v>
      </c>
      <c r="BV587">
        <v>2</v>
      </c>
      <c r="BW587">
        <v>1</v>
      </c>
      <c r="BX587">
        <v>0</v>
      </c>
      <c r="BY587">
        <v>0</v>
      </c>
      <c r="BZ587">
        <v>1</v>
      </c>
      <c r="CA587">
        <v>106</v>
      </c>
      <c r="CB587">
        <v>12</v>
      </c>
      <c r="CC587">
        <v>5</v>
      </c>
      <c r="CD587">
        <v>2</v>
      </c>
      <c r="CE587">
        <v>0</v>
      </c>
      <c r="CF587">
        <v>1</v>
      </c>
      <c r="CG587">
        <v>0</v>
      </c>
      <c r="CH587">
        <v>0</v>
      </c>
      <c r="CI587">
        <v>0</v>
      </c>
      <c r="CJ587">
        <v>1</v>
      </c>
      <c r="CK587">
        <v>0</v>
      </c>
      <c r="CL587">
        <v>1</v>
      </c>
      <c r="CM587">
        <v>0</v>
      </c>
      <c r="CN587">
        <v>0</v>
      </c>
      <c r="CO587">
        <v>0</v>
      </c>
      <c r="CP587">
        <v>1</v>
      </c>
      <c r="CQ587">
        <v>0</v>
      </c>
      <c r="CR587">
        <v>1</v>
      </c>
      <c r="CS587">
        <v>12</v>
      </c>
      <c r="CT587">
        <v>18</v>
      </c>
      <c r="CU587">
        <v>14</v>
      </c>
      <c r="CV587">
        <v>0</v>
      </c>
      <c r="CW587">
        <v>1</v>
      </c>
      <c r="CX587">
        <v>1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1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1</v>
      </c>
      <c r="DO587">
        <v>0</v>
      </c>
      <c r="DP587">
        <v>0</v>
      </c>
      <c r="DQ587">
        <v>0</v>
      </c>
      <c r="DR587">
        <v>0</v>
      </c>
      <c r="DS587">
        <v>18</v>
      </c>
      <c r="DT587">
        <v>12</v>
      </c>
      <c r="DU587">
        <v>7</v>
      </c>
      <c r="DV587">
        <v>3</v>
      </c>
      <c r="DW587">
        <v>0</v>
      </c>
      <c r="DX587">
        <v>0</v>
      </c>
      <c r="DY587">
        <v>1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1</v>
      </c>
      <c r="ES587">
        <v>12</v>
      </c>
      <c r="ET587">
        <v>21</v>
      </c>
      <c r="EU587">
        <v>3</v>
      </c>
      <c r="EV587">
        <v>1</v>
      </c>
      <c r="EW587">
        <v>1</v>
      </c>
      <c r="EX587">
        <v>4</v>
      </c>
      <c r="EY587">
        <v>3</v>
      </c>
      <c r="EZ587">
        <v>0</v>
      </c>
      <c r="FA587">
        <v>0</v>
      </c>
      <c r="FB587">
        <v>0</v>
      </c>
      <c r="FC587">
        <v>0</v>
      </c>
      <c r="FD587">
        <v>1</v>
      </c>
      <c r="FE587">
        <v>0</v>
      </c>
      <c r="FF587">
        <v>1</v>
      </c>
      <c r="FG587">
        <v>0</v>
      </c>
      <c r="FH587">
        <v>0</v>
      </c>
      <c r="FI587">
        <v>0</v>
      </c>
      <c r="FJ587">
        <v>1</v>
      </c>
      <c r="FK587">
        <v>0</v>
      </c>
      <c r="FL587">
        <v>0</v>
      </c>
      <c r="FM587">
        <v>0</v>
      </c>
      <c r="FN587">
        <v>0</v>
      </c>
      <c r="FO587">
        <v>0</v>
      </c>
      <c r="FP587">
        <v>1</v>
      </c>
      <c r="FQ587">
        <v>0</v>
      </c>
      <c r="FR587">
        <v>5</v>
      </c>
      <c r="FS587">
        <v>21</v>
      </c>
      <c r="FT587">
        <v>24</v>
      </c>
      <c r="FU587">
        <v>12</v>
      </c>
      <c r="FV587">
        <v>3</v>
      </c>
      <c r="FW587">
        <v>0</v>
      </c>
      <c r="FX587">
        <v>1</v>
      </c>
      <c r="FY587">
        <v>1</v>
      </c>
      <c r="FZ587">
        <v>0</v>
      </c>
      <c r="GA587">
        <v>0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>
        <v>0</v>
      </c>
      <c r="GK587">
        <v>3</v>
      </c>
      <c r="GL587">
        <v>0</v>
      </c>
      <c r="GM587">
        <v>0</v>
      </c>
      <c r="GN587">
        <v>0</v>
      </c>
      <c r="GO587">
        <v>0</v>
      </c>
      <c r="GP587">
        <v>2</v>
      </c>
      <c r="GQ587">
        <v>0</v>
      </c>
      <c r="GR587">
        <v>2</v>
      </c>
      <c r="GS587">
        <v>24</v>
      </c>
      <c r="GT587">
        <v>36</v>
      </c>
      <c r="GU587">
        <v>6</v>
      </c>
      <c r="GV587">
        <v>22</v>
      </c>
      <c r="GW587">
        <v>0</v>
      </c>
      <c r="GX587">
        <v>0</v>
      </c>
      <c r="GY587">
        <v>4</v>
      </c>
      <c r="GZ587">
        <v>1</v>
      </c>
      <c r="HA587">
        <v>0</v>
      </c>
      <c r="HB587">
        <v>0</v>
      </c>
      <c r="HC587">
        <v>1</v>
      </c>
      <c r="HD587">
        <v>0</v>
      </c>
      <c r="HE587">
        <v>0</v>
      </c>
      <c r="HF587">
        <v>0</v>
      </c>
      <c r="HG587">
        <v>0</v>
      </c>
      <c r="HH587">
        <v>1</v>
      </c>
      <c r="HI587">
        <v>0</v>
      </c>
      <c r="HJ587">
        <v>0</v>
      </c>
      <c r="HK587">
        <v>0</v>
      </c>
      <c r="HL587">
        <v>0</v>
      </c>
      <c r="HM587">
        <v>0</v>
      </c>
      <c r="HN587">
        <v>0</v>
      </c>
      <c r="HO587">
        <v>0</v>
      </c>
      <c r="HP587">
        <v>0</v>
      </c>
      <c r="HQ587">
        <v>0</v>
      </c>
      <c r="HR587">
        <v>1</v>
      </c>
      <c r="HS587">
        <v>36</v>
      </c>
      <c r="HT587">
        <v>4</v>
      </c>
      <c r="HU587">
        <v>3</v>
      </c>
      <c r="HV587">
        <v>0</v>
      </c>
      <c r="HW587">
        <v>0</v>
      </c>
      <c r="HX587">
        <v>1</v>
      </c>
      <c r="HY587">
        <v>0</v>
      </c>
      <c r="HZ587">
        <v>0</v>
      </c>
      <c r="IA587">
        <v>0</v>
      </c>
      <c r="IB587">
        <v>0</v>
      </c>
      <c r="IC587">
        <v>0</v>
      </c>
      <c r="ID587">
        <v>0</v>
      </c>
      <c r="IE587">
        <v>0</v>
      </c>
      <c r="IF587">
        <v>0</v>
      </c>
      <c r="IG587">
        <v>0</v>
      </c>
      <c r="IH587">
        <v>4</v>
      </c>
    </row>
    <row r="588" spans="1:242">
      <c r="A588" t="s">
        <v>239</v>
      </c>
      <c r="B588" t="s">
        <v>133</v>
      </c>
      <c r="C588" t="str">
        <f>"086101"</f>
        <v>086101</v>
      </c>
      <c r="D588" t="s">
        <v>238</v>
      </c>
      <c r="E588">
        <v>11</v>
      </c>
      <c r="F588">
        <v>1088</v>
      </c>
      <c r="G588">
        <v>840</v>
      </c>
      <c r="H588">
        <v>275</v>
      </c>
      <c r="I588">
        <v>565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564</v>
      </c>
      <c r="T588">
        <v>0</v>
      </c>
      <c r="U588">
        <v>0</v>
      </c>
      <c r="V588">
        <v>564</v>
      </c>
      <c r="W588">
        <v>19</v>
      </c>
      <c r="X588">
        <v>16</v>
      </c>
      <c r="Y588">
        <v>3</v>
      </c>
      <c r="Z588">
        <v>0</v>
      </c>
      <c r="AA588">
        <v>545</v>
      </c>
      <c r="AB588">
        <v>151</v>
      </c>
      <c r="AC588">
        <v>7</v>
      </c>
      <c r="AD588">
        <v>82</v>
      </c>
      <c r="AE588">
        <v>1</v>
      </c>
      <c r="AF588">
        <v>5</v>
      </c>
      <c r="AG588">
        <v>11</v>
      </c>
      <c r="AH588">
        <v>26</v>
      </c>
      <c r="AI588">
        <v>4</v>
      </c>
      <c r="AJ588">
        <v>1</v>
      </c>
      <c r="AK588">
        <v>1</v>
      </c>
      <c r="AL588">
        <v>0</v>
      </c>
      <c r="AM588">
        <v>1</v>
      </c>
      <c r="AN588">
        <v>0</v>
      </c>
      <c r="AO588">
        <v>0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1</v>
      </c>
      <c r="AV588">
        <v>1</v>
      </c>
      <c r="AW588">
        <v>0</v>
      </c>
      <c r="AX588">
        <v>0</v>
      </c>
      <c r="AY588">
        <v>0</v>
      </c>
      <c r="AZ588">
        <v>9</v>
      </c>
      <c r="BA588">
        <v>151</v>
      </c>
      <c r="BB588">
        <v>171</v>
      </c>
      <c r="BC588">
        <v>52</v>
      </c>
      <c r="BD588">
        <v>10</v>
      </c>
      <c r="BE588">
        <v>29</v>
      </c>
      <c r="BF588">
        <v>3</v>
      </c>
      <c r="BG588">
        <v>0</v>
      </c>
      <c r="BH588">
        <v>2</v>
      </c>
      <c r="BI588">
        <v>55</v>
      </c>
      <c r="BJ588">
        <v>10</v>
      </c>
      <c r="BK588">
        <v>3</v>
      </c>
      <c r="BL588">
        <v>0</v>
      </c>
      <c r="BM588">
        <v>1</v>
      </c>
      <c r="BN588">
        <v>0</v>
      </c>
      <c r="BO588">
        <v>1</v>
      </c>
      <c r="BP588">
        <v>3</v>
      </c>
      <c r="BQ588">
        <v>0</v>
      </c>
      <c r="BR588">
        <v>0</v>
      </c>
      <c r="BS588">
        <v>0</v>
      </c>
      <c r="BT588">
        <v>0</v>
      </c>
      <c r="BU588">
        <v>1</v>
      </c>
      <c r="BV588">
        <v>0</v>
      </c>
      <c r="BW588">
        <v>0</v>
      </c>
      <c r="BX588">
        <v>0</v>
      </c>
      <c r="BY588">
        <v>0</v>
      </c>
      <c r="BZ588">
        <v>1</v>
      </c>
      <c r="CA588">
        <v>171</v>
      </c>
      <c r="CB588">
        <v>20</v>
      </c>
      <c r="CC588">
        <v>10</v>
      </c>
      <c r="CD588">
        <v>1</v>
      </c>
      <c r="CE588">
        <v>1</v>
      </c>
      <c r="CF588">
        <v>0</v>
      </c>
      <c r="CG588">
        <v>0</v>
      </c>
      <c r="CH588">
        <v>0</v>
      </c>
      <c r="CI588">
        <v>0</v>
      </c>
      <c r="CJ588">
        <v>1</v>
      </c>
      <c r="CK588">
        <v>4</v>
      </c>
      <c r="CL588">
        <v>0</v>
      </c>
      <c r="CM588">
        <v>1</v>
      </c>
      <c r="CN588">
        <v>0</v>
      </c>
      <c r="CO588">
        <v>0</v>
      </c>
      <c r="CP588">
        <v>2</v>
      </c>
      <c r="CQ588">
        <v>0</v>
      </c>
      <c r="CR588">
        <v>0</v>
      </c>
      <c r="CS588">
        <v>20</v>
      </c>
      <c r="CT588">
        <v>33</v>
      </c>
      <c r="CU588">
        <v>28</v>
      </c>
      <c r="CV588">
        <v>1</v>
      </c>
      <c r="CW588">
        <v>0</v>
      </c>
      <c r="CX588">
        <v>0</v>
      </c>
      <c r="CY588">
        <v>0</v>
      </c>
      <c r="CZ588">
        <v>1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1</v>
      </c>
      <c r="DN588">
        <v>0</v>
      </c>
      <c r="DO588">
        <v>0</v>
      </c>
      <c r="DP588">
        <v>0</v>
      </c>
      <c r="DQ588">
        <v>1</v>
      </c>
      <c r="DR588">
        <v>1</v>
      </c>
      <c r="DS588">
        <v>33</v>
      </c>
      <c r="DT588">
        <v>11</v>
      </c>
      <c r="DU588">
        <v>1</v>
      </c>
      <c r="DV588">
        <v>2</v>
      </c>
      <c r="DW588">
        <v>0</v>
      </c>
      <c r="DX588">
        <v>1</v>
      </c>
      <c r="DY588">
        <v>0</v>
      </c>
      <c r="DZ588">
        <v>0</v>
      </c>
      <c r="EA588">
        <v>0</v>
      </c>
      <c r="EB588">
        <v>1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>
        <v>0</v>
      </c>
      <c r="ER588">
        <v>6</v>
      </c>
      <c r="ES588">
        <v>11</v>
      </c>
      <c r="ET588">
        <v>63</v>
      </c>
      <c r="EU588">
        <v>6</v>
      </c>
      <c r="EV588">
        <v>3</v>
      </c>
      <c r="EW588">
        <v>1</v>
      </c>
      <c r="EX588">
        <v>26</v>
      </c>
      <c r="EY588">
        <v>0</v>
      </c>
      <c r="EZ588">
        <v>0</v>
      </c>
      <c r="FA588">
        <v>0</v>
      </c>
      <c r="FB588">
        <v>0</v>
      </c>
      <c r="FC588">
        <v>1</v>
      </c>
      <c r="FD588">
        <v>1</v>
      </c>
      <c r="FE588">
        <v>0</v>
      </c>
      <c r="FF588">
        <v>2</v>
      </c>
      <c r="FG588">
        <v>2</v>
      </c>
      <c r="FH588">
        <v>0</v>
      </c>
      <c r="FI588">
        <v>2</v>
      </c>
      <c r="FJ588">
        <v>0</v>
      </c>
      <c r="FK588">
        <v>0</v>
      </c>
      <c r="FL588">
        <v>0</v>
      </c>
      <c r="FM588">
        <v>0</v>
      </c>
      <c r="FN588">
        <v>0</v>
      </c>
      <c r="FO588">
        <v>0</v>
      </c>
      <c r="FP588">
        <v>0</v>
      </c>
      <c r="FQ588">
        <v>0</v>
      </c>
      <c r="FR588">
        <v>19</v>
      </c>
      <c r="FS588">
        <v>63</v>
      </c>
      <c r="FT588">
        <v>55</v>
      </c>
      <c r="FU588">
        <v>31</v>
      </c>
      <c r="FV588">
        <v>8</v>
      </c>
      <c r="FW588">
        <v>3</v>
      </c>
      <c r="FX588">
        <v>1</v>
      </c>
      <c r="FY588">
        <v>0</v>
      </c>
      <c r="FZ588">
        <v>0</v>
      </c>
      <c r="GA588">
        <v>0</v>
      </c>
      <c r="GB588">
        <v>1</v>
      </c>
      <c r="GC588">
        <v>0</v>
      </c>
      <c r="GD588">
        <v>0</v>
      </c>
      <c r="GE588">
        <v>0</v>
      </c>
      <c r="GF588">
        <v>0</v>
      </c>
      <c r="GG588">
        <v>0</v>
      </c>
      <c r="GH588">
        <v>0</v>
      </c>
      <c r="GI588">
        <v>0</v>
      </c>
      <c r="GJ588">
        <v>1</v>
      </c>
      <c r="GK588">
        <v>0</v>
      </c>
      <c r="GL588">
        <v>0</v>
      </c>
      <c r="GM588">
        <v>1</v>
      </c>
      <c r="GN588">
        <v>0</v>
      </c>
      <c r="GO588">
        <v>0</v>
      </c>
      <c r="GP588">
        <v>4</v>
      </c>
      <c r="GQ588">
        <v>1</v>
      </c>
      <c r="GR588">
        <v>4</v>
      </c>
      <c r="GS588">
        <v>55</v>
      </c>
      <c r="GT588">
        <v>37</v>
      </c>
      <c r="GU588">
        <v>8</v>
      </c>
      <c r="GV588">
        <v>23</v>
      </c>
      <c r="GW588">
        <v>1</v>
      </c>
      <c r="GX588">
        <v>1</v>
      </c>
      <c r="GY588">
        <v>0</v>
      </c>
      <c r="GZ588">
        <v>1</v>
      </c>
      <c r="HA588">
        <v>0</v>
      </c>
      <c r="HB588">
        <v>0</v>
      </c>
      <c r="HC588">
        <v>0</v>
      </c>
      <c r="HD588">
        <v>0</v>
      </c>
      <c r="HE588">
        <v>1</v>
      </c>
      <c r="HF588">
        <v>0</v>
      </c>
      <c r="HG588">
        <v>0</v>
      </c>
      <c r="HH588">
        <v>0</v>
      </c>
      <c r="HI588">
        <v>0</v>
      </c>
      <c r="HJ588">
        <v>0</v>
      </c>
      <c r="HK588">
        <v>1</v>
      </c>
      <c r="HL588">
        <v>0</v>
      </c>
      <c r="HM588">
        <v>0</v>
      </c>
      <c r="HN588">
        <v>1</v>
      </c>
      <c r="HO588">
        <v>0</v>
      </c>
      <c r="HP588">
        <v>0</v>
      </c>
      <c r="HQ588">
        <v>0</v>
      </c>
      <c r="HR588">
        <v>0</v>
      </c>
      <c r="HS588">
        <v>37</v>
      </c>
      <c r="HT588">
        <v>4</v>
      </c>
      <c r="HU588">
        <v>0</v>
      </c>
      <c r="HV588">
        <v>1</v>
      </c>
      <c r="HW588">
        <v>2</v>
      </c>
      <c r="HX588">
        <v>0</v>
      </c>
      <c r="HY588">
        <v>0</v>
      </c>
      <c r="HZ588">
        <v>0</v>
      </c>
      <c r="IA588">
        <v>0</v>
      </c>
      <c r="IB588">
        <v>1</v>
      </c>
      <c r="IC588">
        <v>0</v>
      </c>
      <c r="ID588">
        <v>0</v>
      </c>
      <c r="IE588">
        <v>0</v>
      </c>
      <c r="IF588">
        <v>0</v>
      </c>
      <c r="IG588">
        <v>0</v>
      </c>
      <c r="IH588">
        <v>4</v>
      </c>
    </row>
    <row r="589" spans="1:242">
      <c r="A589" t="s">
        <v>237</v>
      </c>
      <c r="B589" t="s">
        <v>133</v>
      </c>
      <c r="C589" t="str">
        <f>"086101"</f>
        <v>086101</v>
      </c>
      <c r="D589" t="s">
        <v>236</v>
      </c>
      <c r="E589">
        <v>12</v>
      </c>
      <c r="F589">
        <v>1535</v>
      </c>
      <c r="G589">
        <v>1170</v>
      </c>
      <c r="H589">
        <v>533</v>
      </c>
      <c r="I589">
        <v>637</v>
      </c>
      <c r="J589">
        <v>0</v>
      </c>
      <c r="K589">
        <v>0</v>
      </c>
      <c r="L589">
        <v>3</v>
      </c>
      <c r="M589">
        <v>3</v>
      </c>
      <c r="N589">
        <v>0</v>
      </c>
      <c r="O589">
        <v>0</v>
      </c>
      <c r="P589">
        <v>0</v>
      </c>
      <c r="Q589">
        <v>0</v>
      </c>
      <c r="R589">
        <v>3</v>
      </c>
      <c r="S589">
        <v>640</v>
      </c>
      <c r="T589">
        <v>3</v>
      </c>
      <c r="U589">
        <v>0</v>
      </c>
      <c r="V589">
        <v>640</v>
      </c>
      <c r="W589">
        <v>14</v>
      </c>
      <c r="X589">
        <v>8</v>
      </c>
      <c r="Y589">
        <v>6</v>
      </c>
      <c r="Z589">
        <v>0</v>
      </c>
      <c r="AA589">
        <v>626</v>
      </c>
      <c r="AB589">
        <v>198</v>
      </c>
      <c r="AC589">
        <v>7</v>
      </c>
      <c r="AD589">
        <v>108</v>
      </c>
      <c r="AE589">
        <v>0</v>
      </c>
      <c r="AF589">
        <v>5</v>
      </c>
      <c r="AG589">
        <v>11</v>
      </c>
      <c r="AH589">
        <v>32</v>
      </c>
      <c r="AI589">
        <v>10</v>
      </c>
      <c r="AJ589">
        <v>4</v>
      </c>
      <c r="AK589">
        <v>2</v>
      </c>
      <c r="AL589">
        <v>0</v>
      </c>
      <c r="AM589">
        <v>0</v>
      </c>
      <c r="AN589">
        <v>1</v>
      </c>
      <c r="AO589">
        <v>4</v>
      </c>
      <c r="AP589">
        <v>4</v>
      </c>
      <c r="AQ589">
        <v>1</v>
      </c>
      <c r="AR589">
        <v>2</v>
      </c>
      <c r="AS589">
        <v>1</v>
      </c>
      <c r="AT589">
        <v>0</v>
      </c>
      <c r="AU589">
        <v>0</v>
      </c>
      <c r="AV589">
        <v>0</v>
      </c>
      <c r="AW589">
        <v>0</v>
      </c>
      <c r="AX589">
        <v>3</v>
      </c>
      <c r="AY589">
        <v>0</v>
      </c>
      <c r="AZ589">
        <v>3</v>
      </c>
      <c r="BA589">
        <v>198</v>
      </c>
      <c r="BB589">
        <v>187</v>
      </c>
      <c r="BC589">
        <v>33</v>
      </c>
      <c r="BD589">
        <v>18</v>
      </c>
      <c r="BE589">
        <v>47</v>
      </c>
      <c r="BF589">
        <v>0</v>
      </c>
      <c r="BG589">
        <v>0</v>
      </c>
      <c r="BH589">
        <v>2</v>
      </c>
      <c r="BI589">
        <v>66</v>
      </c>
      <c r="BJ589">
        <v>6</v>
      </c>
      <c r="BK589">
        <v>1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1</v>
      </c>
      <c r="BV589">
        <v>0</v>
      </c>
      <c r="BW589">
        <v>0</v>
      </c>
      <c r="BX589">
        <v>1</v>
      </c>
      <c r="BY589">
        <v>0</v>
      </c>
      <c r="BZ589">
        <v>11</v>
      </c>
      <c r="CA589">
        <v>187</v>
      </c>
      <c r="CB589">
        <v>21</v>
      </c>
      <c r="CC589">
        <v>5</v>
      </c>
      <c r="CD589">
        <v>2</v>
      </c>
      <c r="CE589">
        <v>2</v>
      </c>
      <c r="CF589">
        <v>1</v>
      </c>
      <c r="CG589">
        <v>0</v>
      </c>
      <c r="CH589">
        <v>0</v>
      </c>
      <c r="CI589">
        <v>0</v>
      </c>
      <c r="CJ589">
        <v>1</v>
      </c>
      <c r="CK589">
        <v>5</v>
      </c>
      <c r="CL589">
        <v>3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2</v>
      </c>
      <c r="CS589">
        <v>21</v>
      </c>
      <c r="CT589">
        <v>40</v>
      </c>
      <c r="CU589">
        <v>33</v>
      </c>
      <c r="CV589">
        <v>0</v>
      </c>
      <c r="CW589">
        <v>2</v>
      </c>
      <c r="CX589">
        <v>0</v>
      </c>
      <c r="CY589">
        <v>0</v>
      </c>
      <c r="CZ589">
        <v>1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1</v>
      </c>
      <c r="DG589">
        <v>1</v>
      </c>
      <c r="DH589">
        <v>0</v>
      </c>
      <c r="DI589">
        <v>1</v>
      </c>
      <c r="DJ589">
        <v>0</v>
      </c>
      <c r="DK589">
        <v>0</v>
      </c>
      <c r="DL589">
        <v>1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40</v>
      </c>
      <c r="DT589">
        <v>9</v>
      </c>
      <c r="DU589">
        <v>2</v>
      </c>
      <c r="DV589">
        <v>1</v>
      </c>
      <c r="DW589">
        <v>0</v>
      </c>
      <c r="DX589">
        <v>0</v>
      </c>
      <c r="DY589">
        <v>0</v>
      </c>
      <c r="DZ589">
        <v>1</v>
      </c>
      <c r="EA589">
        <v>0</v>
      </c>
      <c r="EB589">
        <v>1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1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3</v>
      </c>
      <c r="ES589">
        <v>9</v>
      </c>
      <c r="ET589">
        <v>64</v>
      </c>
      <c r="EU589">
        <v>9</v>
      </c>
      <c r="EV589">
        <v>4</v>
      </c>
      <c r="EW589">
        <v>2</v>
      </c>
      <c r="EX589">
        <v>21</v>
      </c>
      <c r="EY589">
        <v>2</v>
      </c>
      <c r="EZ589">
        <v>0</v>
      </c>
      <c r="FA589">
        <v>0</v>
      </c>
      <c r="FB589">
        <v>2</v>
      </c>
      <c r="FC589">
        <v>0</v>
      </c>
      <c r="FD589">
        <v>6</v>
      </c>
      <c r="FE589">
        <v>0</v>
      </c>
      <c r="FF589">
        <v>2</v>
      </c>
      <c r="FG589">
        <v>1</v>
      </c>
      <c r="FH589">
        <v>0</v>
      </c>
      <c r="FI589">
        <v>2</v>
      </c>
      <c r="FJ589">
        <v>0</v>
      </c>
      <c r="FK589">
        <v>0</v>
      </c>
      <c r="FL589">
        <v>0</v>
      </c>
      <c r="FM589">
        <v>0</v>
      </c>
      <c r="FN589">
        <v>0</v>
      </c>
      <c r="FO589">
        <v>1</v>
      </c>
      <c r="FP589">
        <v>2</v>
      </c>
      <c r="FQ589">
        <v>1</v>
      </c>
      <c r="FR589">
        <v>9</v>
      </c>
      <c r="FS589">
        <v>64</v>
      </c>
      <c r="FT589">
        <v>69</v>
      </c>
      <c r="FU589">
        <v>33</v>
      </c>
      <c r="FV589">
        <v>11</v>
      </c>
      <c r="FW589">
        <v>1</v>
      </c>
      <c r="FX589">
        <v>1</v>
      </c>
      <c r="FY589">
        <v>1</v>
      </c>
      <c r="FZ589">
        <v>0</v>
      </c>
      <c r="GA589">
        <v>2</v>
      </c>
      <c r="GB589">
        <v>7</v>
      </c>
      <c r="GC589">
        <v>0</v>
      </c>
      <c r="GD589">
        <v>1</v>
      </c>
      <c r="GE589">
        <v>0</v>
      </c>
      <c r="GF589">
        <v>2</v>
      </c>
      <c r="GG589">
        <v>1</v>
      </c>
      <c r="GH589">
        <v>0</v>
      </c>
      <c r="GI589">
        <v>1</v>
      </c>
      <c r="GJ589">
        <v>1</v>
      </c>
      <c r="GK589">
        <v>1</v>
      </c>
      <c r="GL589">
        <v>0</v>
      </c>
      <c r="GM589">
        <v>0</v>
      </c>
      <c r="GN589">
        <v>2</v>
      </c>
      <c r="GO589">
        <v>0</v>
      </c>
      <c r="GP589">
        <v>2</v>
      </c>
      <c r="GQ589">
        <v>1</v>
      </c>
      <c r="GR589">
        <v>1</v>
      </c>
      <c r="GS589">
        <v>69</v>
      </c>
      <c r="GT589">
        <v>35</v>
      </c>
      <c r="GU589">
        <v>7</v>
      </c>
      <c r="GV589">
        <v>19</v>
      </c>
      <c r="GW589">
        <v>0</v>
      </c>
      <c r="GX589">
        <v>0</v>
      </c>
      <c r="GY589">
        <v>0</v>
      </c>
      <c r="GZ589">
        <v>1</v>
      </c>
      <c r="HA589">
        <v>0</v>
      </c>
      <c r="HB589">
        <v>0</v>
      </c>
      <c r="HC589">
        <v>0</v>
      </c>
      <c r="HD589">
        <v>0</v>
      </c>
      <c r="HE589">
        <v>0</v>
      </c>
      <c r="HF589">
        <v>0</v>
      </c>
      <c r="HG589">
        <v>0</v>
      </c>
      <c r="HH589">
        <v>2</v>
      </c>
      <c r="HI589">
        <v>1</v>
      </c>
      <c r="HJ589">
        <v>0</v>
      </c>
      <c r="HK589">
        <v>1</v>
      </c>
      <c r="HL589">
        <v>2</v>
      </c>
      <c r="HM589">
        <v>0</v>
      </c>
      <c r="HN589">
        <v>0</v>
      </c>
      <c r="HO589">
        <v>0</v>
      </c>
      <c r="HP589">
        <v>0</v>
      </c>
      <c r="HQ589">
        <v>0</v>
      </c>
      <c r="HR589">
        <v>2</v>
      </c>
      <c r="HS589">
        <v>35</v>
      </c>
      <c r="HT589">
        <v>3</v>
      </c>
      <c r="HU589">
        <v>1</v>
      </c>
      <c r="HV589">
        <v>0</v>
      </c>
      <c r="HW589">
        <v>0</v>
      </c>
      <c r="HX589">
        <v>0</v>
      </c>
      <c r="HY589">
        <v>0</v>
      </c>
      <c r="HZ589">
        <v>0</v>
      </c>
      <c r="IA589">
        <v>0</v>
      </c>
      <c r="IB589">
        <v>0</v>
      </c>
      <c r="IC589">
        <v>0</v>
      </c>
      <c r="ID589">
        <v>1</v>
      </c>
      <c r="IE589">
        <v>1</v>
      </c>
      <c r="IF589">
        <v>0</v>
      </c>
      <c r="IG589">
        <v>0</v>
      </c>
      <c r="IH589">
        <v>3</v>
      </c>
    </row>
    <row r="590" spans="1:242">
      <c r="A590" t="s">
        <v>235</v>
      </c>
      <c r="B590" t="s">
        <v>133</v>
      </c>
      <c r="C590" t="str">
        <f>"086101"</f>
        <v>086101</v>
      </c>
      <c r="D590" t="s">
        <v>234</v>
      </c>
      <c r="E590">
        <v>13</v>
      </c>
      <c r="F590">
        <v>1910</v>
      </c>
      <c r="G590">
        <v>1520</v>
      </c>
      <c r="H590">
        <v>567</v>
      </c>
      <c r="I590">
        <v>953</v>
      </c>
      <c r="J590">
        <v>0</v>
      </c>
      <c r="K590">
        <v>3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953</v>
      </c>
      <c r="T590">
        <v>0</v>
      </c>
      <c r="U590">
        <v>0</v>
      </c>
      <c r="V590">
        <v>953</v>
      </c>
      <c r="W590">
        <v>21</v>
      </c>
      <c r="X590">
        <v>10</v>
      </c>
      <c r="Y590">
        <v>3</v>
      </c>
      <c r="Z590">
        <v>0</v>
      </c>
      <c r="AA590">
        <v>932</v>
      </c>
      <c r="AB590">
        <v>258</v>
      </c>
      <c r="AC590">
        <v>19</v>
      </c>
      <c r="AD590">
        <v>146</v>
      </c>
      <c r="AE590">
        <v>2</v>
      </c>
      <c r="AF590">
        <v>3</v>
      </c>
      <c r="AG590">
        <v>27</v>
      </c>
      <c r="AH590">
        <v>38</v>
      </c>
      <c r="AI590">
        <v>8</v>
      </c>
      <c r="AJ590">
        <v>0</v>
      </c>
      <c r="AK590">
        <v>1</v>
      </c>
      <c r="AL590">
        <v>1</v>
      </c>
      <c r="AM590">
        <v>1</v>
      </c>
      <c r="AN590">
        <v>0</v>
      </c>
      <c r="AO590">
        <v>2</v>
      </c>
      <c r="AP590">
        <v>1</v>
      </c>
      <c r="AQ590">
        <v>1</v>
      </c>
      <c r="AR590">
        <v>0</v>
      </c>
      <c r="AS590">
        <v>1</v>
      </c>
      <c r="AT590">
        <v>0</v>
      </c>
      <c r="AU590">
        <v>0</v>
      </c>
      <c r="AV590">
        <v>0</v>
      </c>
      <c r="AW590">
        <v>0</v>
      </c>
      <c r="AX590">
        <v>2</v>
      </c>
      <c r="AY590">
        <v>2</v>
      </c>
      <c r="AZ590">
        <v>3</v>
      </c>
      <c r="BA590">
        <v>258</v>
      </c>
      <c r="BB590">
        <v>300</v>
      </c>
      <c r="BC590">
        <v>62</v>
      </c>
      <c r="BD590">
        <v>20</v>
      </c>
      <c r="BE590">
        <v>66</v>
      </c>
      <c r="BF590">
        <v>9</v>
      </c>
      <c r="BG590">
        <v>0</v>
      </c>
      <c r="BH590">
        <v>0</v>
      </c>
      <c r="BI590">
        <v>107</v>
      </c>
      <c r="BJ590">
        <v>7</v>
      </c>
      <c r="BK590">
        <v>2</v>
      </c>
      <c r="BL590">
        <v>1</v>
      </c>
      <c r="BM590">
        <v>1</v>
      </c>
      <c r="BN590">
        <v>1</v>
      </c>
      <c r="BO590">
        <v>0</v>
      </c>
      <c r="BP590">
        <v>1</v>
      </c>
      <c r="BQ590">
        <v>0</v>
      </c>
      <c r="BR590">
        <v>1</v>
      </c>
      <c r="BS590">
        <v>3</v>
      </c>
      <c r="BT590">
        <v>2</v>
      </c>
      <c r="BU590">
        <v>0</v>
      </c>
      <c r="BV590">
        <v>0</v>
      </c>
      <c r="BW590">
        <v>2</v>
      </c>
      <c r="BX590">
        <v>3</v>
      </c>
      <c r="BY590">
        <v>2</v>
      </c>
      <c r="BZ590">
        <v>10</v>
      </c>
      <c r="CA590">
        <v>300</v>
      </c>
      <c r="CB590">
        <v>35</v>
      </c>
      <c r="CC590">
        <v>18</v>
      </c>
      <c r="CD590">
        <v>4</v>
      </c>
      <c r="CE590">
        <v>0</v>
      </c>
      <c r="CF590">
        <v>1</v>
      </c>
      <c r="CG590">
        <v>1</v>
      </c>
      <c r="CH590">
        <v>2</v>
      </c>
      <c r="CI590">
        <v>0</v>
      </c>
      <c r="CJ590">
        <v>1</v>
      </c>
      <c r="CK590">
        <v>3</v>
      </c>
      <c r="CL590">
        <v>0</v>
      </c>
      <c r="CM590">
        <v>0</v>
      </c>
      <c r="CN590">
        <v>0</v>
      </c>
      <c r="CO590">
        <v>0</v>
      </c>
      <c r="CP590">
        <v>2</v>
      </c>
      <c r="CQ590">
        <v>0</v>
      </c>
      <c r="CR590">
        <v>3</v>
      </c>
      <c r="CS590">
        <v>35</v>
      </c>
      <c r="CT590">
        <v>78</v>
      </c>
      <c r="CU590">
        <v>64</v>
      </c>
      <c r="CV590">
        <v>0</v>
      </c>
      <c r="CW590">
        <v>0</v>
      </c>
      <c r="CX590">
        <v>0</v>
      </c>
      <c r="CY590">
        <v>1</v>
      </c>
      <c r="CZ590">
        <v>1</v>
      </c>
      <c r="DA590">
        <v>1</v>
      </c>
      <c r="DB590">
        <v>0</v>
      </c>
      <c r="DC590">
        <v>0</v>
      </c>
      <c r="DD590">
        <v>1</v>
      </c>
      <c r="DE590">
        <v>1</v>
      </c>
      <c r="DF590">
        <v>0</v>
      </c>
      <c r="DG590">
        <v>1</v>
      </c>
      <c r="DH590">
        <v>0</v>
      </c>
      <c r="DI590">
        <v>1</v>
      </c>
      <c r="DJ590">
        <v>0</v>
      </c>
      <c r="DK590">
        <v>0</v>
      </c>
      <c r="DL590">
        <v>0</v>
      </c>
      <c r="DM590">
        <v>3</v>
      </c>
      <c r="DN590">
        <v>0</v>
      </c>
      <c r="DO590">
        <v>0</v>
      </c>
      <c r="DP590">
        <v>0</v>
      </c>
      <c r="DQ590">
        <v>1</v>
      </c>
      <c r="DR590">
        <v>3</v>
      </c>
      <c r="DS590">
        <v>78</v>
      </c>
      <c r="DT590">
        <v>13</v>
      </c>
      <c r="DU590">
        <v>2</v>
      </c>
      <c r="DV590">
        <v>2</v>
      </c>
      <c r="DW590">
        <v>3</v>
      </c>
      <c r="DX590">
        <v>0</v>
      </c>
      <c r="DY590">
        <v>0</v>
      </c>
      <c r="DZ590">
        <v>2</v>
      </c>
      <c r="EA590">
        <v>0</v>
      </c>
      <c r="EB590">
        <v>1</v>
      </c>
      <c r="EC590">
        <v>0</v>
      </c>
      <c r="ED590">
        <v>0</v>
      </c>
      <c r="EE590">
        <v>2</v>
      </c>
      <c r="EF590">
        <v>0</v>
      </c>
      <c r="EG590">
        <v>0</v>
      </c>
      <c r="EH590">
        <v>0</v>
      </c>
      <c r="EI590">
        <v>1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>
        <v>0</v>
      </c>
      <c r="ER590">
        <v>0</v>
      </c>
      <c r="ES590">
        <v>13</v>
      </c>
      <c r="ET590">
        <v>83</v>
      </c>
      <c r="EU590">
        <v>11</v>
      </c>
      <c r="EV590">
        <v>1</v>
      </c>
      <c r="EW590">
        <v>5</v>
      </c>
      <c r="EX590">
        <v>45</v>
      </c>
      <c r="EY590">
        <v>2</v>
      </c>
      <c r="EZ590">
        <v>1</v>
      </c>
      <c r="FA590">
        <v>0</v>
      </c>
      <c r="FB590">
        <v>0</v>
      </c>
      <c r="FC590">
        <v>0</v>
      </c>
      <c r="FD590">
        <v>1</v>
      </c>
      <c r="FE590">
        <v>0</v>
      </c>
      <c r="FF590">
        <v>0</v>
      </c>
      <c r="FG590">
        <v>0</v>
      </c>
      <c r="FH590">
        <v>0</v>
      </c>
      <c r="FI590">
        <v>2</v>
      </c>
      <c r="FJ590">
        <v>0</v>
      </c>
      <c r="FK590">
        <v>0</v>
      </c>
      <c r="FL590">
        <v>1</v>
      </c>
      <c r="FM590">
        <v>0</v>
      </c>
      <c r="FN590">
        <v>0</v>
      </c>
      <c r="FO590">
        <v>0</v>
      </c>
      <c r="FP590">
        <v>1</v>
      </c>
      <c r="FQ590">
        <v>0</v>
      </c>
      <c r="FR590">
        <v>13</v>
      </c>
      <c r="FS590">
        <v>83</v>
      </c>
      <c r="FT590">
        <v>96</v>
      </c>
      <c r="FU590">
        <v>55</v>
      </c>
      <c r="FV590">
        <v>9</v>
      </c>
      <c r="FW590">
        <v>2</v>
      </c>
      <c r="FX590">
        <v>0</v>
      </c>
      <c r="FY590">
        <v>0</v>
      </c>
      <c r="FZ590">
        <v>2</v>
      </c>
      <c r="GA590">
        <v>1</v>
      </c>
      <c r="GB590">
        <v>4</v>
      </c>
      <c r="GC590">
        <v>0</v>
      </c>
      <c r="GD590">
        <v>2</v>
      </c>
      <c r="GE590">
        <v>1</v>
      </c>
      <c r="GF590">
        <v>0</v>
      </c>
      <c r="GG590">
        <v>1</v>
      </c>
      <c r="GH590">
        <v>0</v>
      </c>
      <c r="GI590">
        <v>4</v>
      </c>
      <c r="GJ590">
        <v>0</v>
      </c>
      <c r="GK590">
        <v>0</v>
      </c>
      <c r="GL590">
        <v>1</v>
      </c>
      <c r="GM590">
        <v>0</v>
      </c>
      <c r="GN590">
        <v>3</v>
      </c>
      <c r="GO590">
        <v>0</v>
      </c>
      <c r="GP590">
        <v>3</v>
      </c>
      <c r="GQ590">
        <v>2</v>
      </c>
      <c r="GR590">
        <v>6</v>
      </c>
      <c r="GS590">
        <v>96</v>
      </c>
      <c r="GT590">
        <v>65</v>
      </c>
      <c r="GU590">
        <v>10</v>
      </c>
      <c r="GV590">
        <v>35</v>
      </c>
      <c r="GW590">
        <v>1</v>
      </c>
      <c r="GX590">
        <v>0</v>
      </c>
      <c r="GY590">
        <v>5</v>
      </c>
      <c r="GZ590">
        <v>0</v>
      </c>
      <c r="HA590">
        <v>0</v>
      </c>
      <c r="HB590">
        <v>1</v>
      </c>
      <c r="HC590">
        <v>0</v>
      </c>
      <c r="HD590">
        <v>0</v>
      </c>
      <c r="HE590">
        <v>0</v>
      </c>
      <c r="HF590">
        <v>0</v>
      </c>
      <c r="HG590">
        <v>3</v>
      </c>
      <c r="HH590">
        <v>1</v>
      </c>
      <c r="HI590">
        <v>0</v>
      </c>
      <c r="HJ590">
        <v>0</v>
      </c>
      <c r="HK590">
        <v>2</v>
      </c>
      <c r="HL590">
        <v>1</v>
      </c>
      <c r="HM590">
        <v>0</v>
      </c>
      <c r="HN590">
        <v>0</v>
      </c>
      <c r="HO590">
        <v>3</v>
      </c>
      <c r="HP590">
        <v>0</v>
      </c>
      <c r="HQ590">
        <v>1</v>
      </c>
      <c r="HR590">
        <v>2</v>
      </c>
      <c r="HS590">
        <v>65</v>
      </c>
      <c r="HT590">
        <v>4</v>
      </c>
      <c r="HU590">
        <v>3</v>
      </c>
      <c r="HV590">
        <v>0</v>
      </c>
      <c r="HW590">
        <v>0</v>
      </c>
      <c r="HX590">
        <v>0</v>
      </c>
      <c r="HY590">
        <v>0</v>
      </c>
      <c r="HZ590">
        <v>0</v>
      </c>
      <c r="IA590">
        <v>0</v>
      </c>
      <c r="IB590">
        <v>0</v>
      </c>
      <c r="IC590">
        <v>0</v>
      </c>
      <c r="ID590">
        <v>0</v>
      </c>
      <c r="IE590">
        <v>0</v>
      </c>
      <c r="IF590">
        <v>0</v>
      </c>
      <c r="IG590">
        <v>1</v>
      </c>
      <c r="IH590">
        <v>4</v>
      </c>
    </row>
    <row r="591" spans="1:242">
      <c r="A591" t="s">
        <v>233</v>
      </c>
      <c r="B591" t="s">
        <v>133</v>
      </c>
      <c r="C591" t="str">
        <f>"086101"</f>
        <v>086101</v>
      </c>
      <c r="D591" t="s">
        <v>232</v>
      </c>
      <c r="E591">
        <v>14</v>
      </c>
      <c r="F591">
        <v>1538</v>
      </c>
      <c r="G591">
        <v>1180</v>
      </c>
      <c r="H591">
        <v>412</v>
      </c>
      <c r="I591">
        <v>768</v>
      </c>
      <c r="J591">
        <v>0</v>
      </c>
      <c r="K591">
        <v>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768</v>
      </c>
      <c r="T591">
        <v>0</v>
      </c>
      <c r="U591">
        <v>0</v>
      </c>
      <c r="V591">
        <v>768</v>
      </c>
      <c r="W591">
        <v>14</v>
      </c>
      <c r="X591">
        <v>7</v>
      </c>
      <c r="Y591">
        <v>4</v>
      </c>
      <c r="Z591">
        <v>0</v>
      </c>
      <c r="AA591">
        <v>754</v>
      </c>
      <c r="AB591">
        <v>246</v>
      </c>
      <c r="AC591">
        <v>18</v>
      </c>
      <c r="AD591">
        <v>149</v>
      </c>
      <c r="AE591">
        <v>2</v>
      </c>
      <c r="AF591">
        <v>2</v>
      </c>
      <c r="AG591">
        <v>26</v>
      </c>
      <c r="AH591">
        <v>27</v>
      </c>
      <c r="AI591">
        <v>7</v>
      </c>
      <c r="AJ591">
        <v>3</v>
      </c>
      <c r="AK591">
        <v>0</v>
      </c>
      <c r="AL591">
        <v>1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2</v>
      </c>
      <c r="AS591">
        <v>2</v>
      </c>
      <c r="AT591">
        <v>0</v>
      </c>
      <c r="AU591">
        <v>0</v>
      </c>
      <c r="AV591">
        <v>0</v>
      </c>
      <c r="AW591">
        <v>0</v>
      </c>
      <c r="AX591">
        <v>1</v>
      </c>
      <c r="AY591">
        <v>1</v>
      </c>
      <c r="AZ591">
        <v>4</v>
      </c>
      <c r="BA591">
        <v>246</v>
      </c>
      <c r="BB591">
        <v>233</v>
      </c>
      <c r="BC591">
        <v>55</v>
      </c>
      <c r="BD591">
        <v>10</v>
      </c>
      <c r="BE591">
        <v>42</v>
      </c>
      <c r="BF591">
        <v>8</v>
      </c>
      <c r="BG591">
        <v>0</v>
      </c>
      <c r="BH591">
        <v>0</v>
      </c>
      <c r="BI591">
        <v>92</v>
      </c>
      <c r="BJ591">
        <v>13</v>
      </c>
      <c r="BK591">
        <v>1</v>
      </c>
      <c r="BL591">
        <v>0</v>
      </c>
      <c r="BM591">
        <v>0</v>
      </c>
      <c r="BN591">
        <v>1</v>
      </c>
      <c r="BO591">
        <v>0</v>
      </c>
      <c r="BP591">
        <v>4</v>
      </c>
      <c r="BQ591">
        <v>0</v>
      </c>
      <c r="BR591">
        <v>0</v>
      </c>
      <c r="BS591">
        <v>0</v>
      </c>
      <c r="BT591">
        <v>0</v>
      </c>
      <c r="BU591">
        <v>1</v>
      </c>
      <c r="BV591">
        <v>0</v>
      </c>
      <c r="BW591">
        <v>1</v>
      </c>
      <c r="BX591">
        <v>0</v>
      </c>
      <c r="BY591">
        <v>0</v>
      </c>
      <c r="BZ591">
        <v>5</v>
      </c>
      <c r="CA591">
        <v>233</v>
      </c>
      <c r="CB591">
        <v>30</v>
      </c>
      <c r="CC591">
        <v>10</v>
      </c>
      <c r="CD591">
        <v>3</v>
      </c>
      <c r="CE591">
        <v>1</v>
      </c>
      <c r="CF591">
        <v>1</v>
      </c>
      <c r="CG591">
        <v>3</v>
      </c>
      <c r="CH591">
        <v>1</v>
      </c>
      <c r="CI591">
        <v>1</v>
      </c>
      <c r="CJ591">
        <v>1</v>
      </c>
      <c r="CK591">
        <v>3</v>
      </c>
      <c r="CL591">
        <v>0</v>
      </c>
      <c r="CM591">
        <v>0</v>
      </c>
      <c r="CN591">
        <v>0</v>
      </c>
      <c r="CO591">
        <v>0</v>
      </c>
      <c r="CP591">
        <v>1</v>
      </c>
      <c r="CQ591">
        <v>0</v>
      </c>
      <c r="CR591">
        <v>5</v>
      </c>
      <c r="CS591">
        <v>30</v>
      </c>
      <c r="CT591">
        <v>41</v>
      </c>
      <c r="CU591">
        <v>33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1</v>
      </c>
      <c r="DD591">
        <v>1</v>
      </c>
      <c r="DE591">
        <v>2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1</v>
      </c>
      <c r="DM591">
        <v>0</v>
      </c>
      <c r="DN591">
        <v>0</v>
      </c>
      <c r="DO591">
        <v>0</v>
      </c>
      <c r="DP591">
        <v>0</v>
      </c>
      <c r="DQ591">
        <v>1</v>
      </c>
      <c r="DR591">
        <v>2</v>
      </c>
      <c r="DS591">
        <v>41</v>
      </c>
      <c r="DT591">
        <v>11</v>
      </c>
      <c r="DU591">
        <v>2</v>
      </c>
      <c r="DV591">
        <v>2</v>
      </c>
      <c r="DW591">
        <v>0</v>
      </c>
      <c r="DX591">
        <v>0</v>
      </c>
      <c r="DY591">
        <v>0</v>
      </c>
      <c r="DZ591">
        <v>2</v>
      </c>
      <c r="EA591">
        <v>1</v>
      </c>
      <c r="EB591">
        <v>1</v>
      </c>
      <c r="EC591">
        <v>0</v>
      </c>
      <c r="ED591">
        <v>1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2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0</v>
      </c>
      <c r="ES591">
        <v>11</v>
      </c>
      <c r="ET591">
        <v>86</v>
      </c>
      <c r="EU591">
        <v>7</v>
      </c>
      <c r="EV591">
        <v>3</v>
      </c>
      <c r="EW591">
        <v>2</v>
      </c>
      <c r="EX591">
        <v>45</v>
      </c>
      <c r="EY591">
        <v>3</v>
      </c>
      <c r="EZ591">
        <v>0</v>
      </c>
      <c r="FA591">
        <v>0</v>
      </c>
      <c r="FB591">
        <v>1</v>
      </c>
      <c r="FC591">
        <v>1</v>
      </c>
      <c r="FD591">
        <v>0</v>
      </c>
      <c r="FE591">
        <v>0</v>
      </c>
      <c r="FF591">
        <v>1</v>
      </c>
      <c r="FG591">
        <v>0</v>
      </c>
      <c r="FH591">
        <v>0</v>
      </c>
      <c r="FI591">
        <v>1</v>
      </c>
      <c r="FJ591">
        <v>0</v>
      </c>
      <c r="FK591">
        <v>1</v>
      </c>
      <c r="FL591">
        <v>0</v>
      </c>
      <c r="FM591">
        <v>0</v>
      </c>
      <c r="FN591">
        <v>0</v>
      </c>
      <c r="FO591">
        <v>0</v>
      </c>
      <c r="FP591">
        <v>1</v>
      </c>
      <c r="FQ591">
        <v>0</v>
      </c>
      <c r="FR591">
        <v>20</v>
      </c>
      <c r="FS591">
        <v>86</v>
      </c>
      <c r="FT591">
        <v>58</v>
      </c>
      <c r="FU591">
        <v>31</v>
      </c>
      <c r="FV591">
        <v>10</v>
      </c>
      <c r="FW591">
        <v>0</v>
      </c>
      <c r="FX591">
        <v>2</v>
      </c>
      <c r="FY591">
        <v>1</v>
      </c>
      <c r="FZ591">
        <v>1</v>
      </c>
      <c r="GA591">
        <v>0</v>
      </c>
      <c r="GB591">
        <v>0</v>
      </c>
      <c r="GC591">
        <v>0</v>
      </c>
      <c r="GD591">
        <v>1</v>
      </c>
      <c r="GE591">
        <v>0</v>
      </c>
      <c r="GF591">
        <v>0</v>
      </c>
      <c r="GG591">
        <v>2</v>
      </c>
      <c r="GH591">
        <v>0</v>
      </c>
      <c r="GI591">
        <v>1</v>
      </c>
      <c r="GJ591">
        <v>0</v>
      </c>
      <c r="GK591">
        <v>0</v>
      </c>
      <c r="GL591">
        <v>1</v>
      </c>
      <c r="GM591">
        <v>0</v>
      </c>
      <c r="GN591">
        <v>0</v>
      </c>
      <c r="GO591">
        <v>3</v>
      </c>
      <c r="GP591">
        <v>0</v>
      </c>
      <c r="GQ591">
        <v>1</v>
      </c>
      <c r="GR591">
        <v>4</v>
      </c>
      <c r="GS591">
        <v>58</v>
      </c>
      <c r="GT591">
        <v>47</v>
      </c>
      <c r="GU591">
        <v>4</v>
      </c>
      <c r="GV591">
        <v>26</v>
      </c>
      <c r="GW591">
        <v>2</v>
      </c>
      <c r="GX591">
        <v>0</v>
      </c>
      <c r="GY591">
        <v>3</v>
      </c>
      <c r="GZ591">
        <v>1</v>
      </c>
      <c r="HA591">
        <v>1</v>
      </c>
      <c r="HB591">
        <v>0</v>
      </c>
      <c r="HC591">
        <v>0</v>
      </c>
      <c r="HD591">
        <v>0</v>
      </c>
      <c r="HE591">
        <v>0</v>
      </c>
      <c r="HF591">
        <v>0</v>
      </c>
      <c r="HG591">
        <v>0</v>
      </c>
      <c r="HH591">
        <v>1</v>
      </c>
      <c r="HI591">
        <v>0</v>
      </c>
      <c r="HJ591">
        <v>0</v>
      </c>
      <c r="HK591">
        <v>0</v>
      </c>
      <c r="HL591">
        <v>0</v>
      </c>
      <c r="HM591">
        <v>0</v>
      </c>
      <c r="HN591">
        <v>0</v>
      </c>
      <c r="HO591">
        <v>2</v>
      </c>
      <c r="HP591">
        <v>2</v>
      </c>
      <c r="HQ591">
        <v>1</v>
      </c>
      <c r="HR591">
        <v>4</v>
      </c>
      <c r="HS591">
        <v>47</v>
      </c>
      <c r="HT591">
        <v>2</v>
      </c>
      <c r="HU591">
        <v>1</v>
      </c>
      <c r="HV591">
        <v>0</v>
      </c>
      <c r="HW591">
        <v>1</v>
      </c>
      <c r="HX591">
        <v>0</v>
      </c>
      <c r="HY591">
        <v>0</v>
      </c>
      <c r="HZ591">
        <v>0</v>
      </c>
      <c r="IA591">
        <v>0</v>
      </c>
      <c r="IB591">
        <v>0</v>
      </c>
      <c r="IC591">
        <v>0</v>
      </c>
      <c r="ID591">
        <v>0</v>
      </c>
      <c r="IE591">
        <v>0</v>
      </c>
      <c r="IF591">
        <v>0</v>
      </c>
      <c r="IG591">
        <v>0</v>
      </c>
      <c r="IH591">
        <v>2</v>
      </c>
    </row>
    <row r="592" spans="1:242">
      <c r="A592" t="s">
        <v>231</v>
      </c>
      <c r="B592" t="s">
        <v>133</v>
      </c>
      <c r="C592" t="str">
        <f>"086101"</f>
        <v>086101</v>
      </c>
      <c r="D592" t="s">
        <v>230</v>
      </c>
      <c r="E592">
        <v>15</v>
      </c>
      <c r="F592">
        <v>2178</v>
      </c>
      <c r="G592">
        <v>1659</v>
      </c>
      <c r="H592">
        <v>628</v>
      </c>
      <c r="I592">
        <v>1031</v>
      </c>
      <c r="J592">
        <v>0</v>
      </c>
      <c r="K592">
        <v>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1031</v>
      </c>
      <c r="T592">
        <v>0</v>
      </c>
      <c r="U592">
        <v>0</v>
      </c>
      <c r="V592">
        <v>1031</v>
      </c>
      <c r="W592">
        <v>17</v>
      </c>
      <c r="X592">
        <v>12</v>
      </c>
      <c r="Y592">
        <v>5</v>
      </c>
      <c r="Z592">
        <v>0</v>
      </c>
      <c r="AA592">
        <v>1014</v>
      </c>
      <c r="AB592">
        <v>302</v>
      </c>
      <c r="AC592">
        <v>10</v>
      </c>
      <c r="AD592">
        <v>159</v>
      </c>
      <c r="AE592">
        <v>5</v>
      </c>
      <c r="AF592">
        <v>3</v>
      </c>
      <c r="AG592">
        <v>53</v>
      </c>
      <c r="AH592">
        <v>34</v>
      </c>
      <c r="AI592">
        <v>11</v>
      </c>
      <c r="AJ592">
        <v>7</v>
      </c>
      <c r="AK592">
        <v>1</v>
      </c>
      <c r="AL592">
        <v>1</v>
      </c>
      <c r="AM592">
        <v>1</v>
      </c>
      <c r="AN592">
        <v>2</v>
      </c>
      <c r="AO592">
        <v>2</v>
      </c>
      <c r="AP592">
        <v>2</v>
      </c>
      <c r="AQ592">
        <v>1</v>
      </c>
      <c r="AR592">
        <v>2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8</v>
      </c>
      <c r="BA592">
        <v>302</v>
      </c>
      <c r="BB592">
        <v>320</v>
      </c>
      <c r="BC592">
        <v>83</v>
      </c>
      <c r="BD592">
        <v>21</v>
      </c>
      <c r="BE592">
        <v>72</v>
      </c>
      <c r="BF592">
        <v>15</v>
      </c>
      <c r="BG592">
        <v>1</v>
      </c>
      <c r="BH592">
        <v>0</v>
      </c>
      <c r="BI592">
        <v>102</v>
      </c>
      <c r="BJ592">
        <v>14</v>
      </c>
      <c r="BK592">
        <v>0</v>
      </c>
      <c r="BL592">
        <v>2</v>
      </c>
      <c r="BM592">
        <v>1</v>
      </c>
      <c r="BN592">
        <v>0</v>
      </c>
      <c r="BO592">
        <v>0</v>
      </c>
      <c r="BP592">
        <v>0</v>
      </c>
      <c r="BQ592">
        <v>2</v>
      </c>
      <c r="BR592">
        <v>1</v>
      </c>
      <c r="BS592">
        <v>0</v>
      </c>
      <c r="BT592">
        <v>0</v>
      </c>
      <c r="BU592">
        <v>1</v>
      </c>
      <c r="BV592">
        <v>0</v>
      </c>
      <c r="BW592">
        <v>2</v>
      </c>
      <c r="BX592">
        <v>1</v>
      </c>
      <c r="BY592">
        <v>0</v>
      </c>
      <c r="BZ592">
        <v>2</v>
      </c>
      <c r="CA592">
        <v>320</v>
      </c>
      <c r="CB592">
        <v>46</v>
      </c>
      <c r="CC592">
        <v>27</v>
      </c>
      <c r="CD592">
        <v>5</v>
      </c>
      <c r="CE592">
        <v>2</v>
      </c>
      <c r="CF592">
        <v>1</v>
      </c>
      <c r="CG592">
        <v>1</v>
      </c>
      <c r="CH592">
        <v>0</v>
      </c>
      <c r="CI592">
        <v>0</v>
      </c>
      <c r="CJ592">
        <v>1</v>
      </c>
      <c r="CK592">
        <v>3</v>
      </c>
      <c r="CL592">
        <v>2</v>
      </c>
      <c r="CM592">
        <v>0</v>
      </c>
      <c r="CN592">
        <v>1</v>
      </c>
      <c r="CO592">
        <v>0</v>
      </c>
      <c r="CP592">
        <v>0</v>
      </c>
      <c r="CQ592">
        <v>0</v>
      </c>
      <c r="CR592">
        <v>3</v>
      </c>
      <c r="CS592">
        <v>46</v>
      </c>
      <c r="CT592">
        <v>39</v>
      </c>
      <c r="CU592">
        <v>32</v>
      </c>
      <c r="CV592">
        <v>0</v>
      </c>
      <c r="CW592">
        <v>1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1</v>
      </c>
      <c r="DE592">
        <v>1</v>
      </c>
      <c r="DF592">
        <v>1</v>
      </c>
      <c r="DG592">
        <v>2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1</v>
      </c>
      <c r="DR592">
        <v>0</v>
      </c>
      <c r="DS592">
        <v>39</v>
      </c>
      <c r="DT592">
        <v>17</v>
      </c>
      <c r="DU592">
        <v>1</v>
      </c>
      <c r="DV592">
        <v>6</v>
      </c>
      <c r="DW592">
        <v>0</v>
      </c>
      <c r="DX592">
        <v>3</v>
      </c>
      <c r="DY592">
        <v>0</v>
      </c>
      <c r="DZ592">
        <v>1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1</v>
      </c>
      <c r="EN592">
        <v>0</v>
      </c>
      <c r="EO592">
        <v>0</v>
      </c>
      <c r="EP592">
        <v>0</v>
      </c>
      <c r="EQ592">
        <v>0</v>
      </c>
      <c r="ER592">
        <v>5</v>
      </c>
      <c r="ES592">
        <v>17</v>
      </c>
      <c r="ET592">
        <v>108</v>
      </c>
      <c r="EU592">
        <v>17</v>
      </c>
      <c r="EV592">
        <v>2</v>
      </c>
      <c r="EW592">
        <v>4</v>
      </c>
      <c r="EX592">
        <v>41</v>
      </c>
      <c r="EY592">
        <v>4</v>
      </c>
      <c r="EZ592">
        <v>0</v>
      </c>
      <c r="FA592">
        <v>2</v>
      </c>
      <c r="FB592">
        <v>0</v>
      </c>
      <c r="FC592">
        <v>1</v>
      </c>
      <c r="FD592">
        <v>3</v>
      </c>
      <c r="FE592">
        <v>0</v>
      </c>
      <c r="FF592">
        <v>5</v>
      </c>
      <c r="FG592">
        <v>0</v>
      </c>
      <c r="FH592">
        <v>0</v>
      </c>
      <c r="FI592">
        <v>4</v>
      </c>
      <c r="FJ592">
        <v>0</v>
      </c>
      <c r="FK592">
        <v>0</v>
      </c>
      <c r="FL592">
        <v>3</v>
      </c>
      <c r="FM592">
        <v>0</v>
      </c>
      <c r="FN592">
        <v>0</v>
      </c>
      <c r="FO592">
        <v>0</v>
      </c>
      <c r="FP592">
        <v>0</v>
      </c>
      <c r="FQ592">
        <v>0</v>
      </c>
      <c r="FR592">
        <v>22</v>
      </c>
      <c r="FS592">
        <v>108</v>
      </c>
      <c r="FT592">
        <v>106</v>
      </c>
      <c r="FU592">
        <v>56</v>
      </c>
      <c r="FV592">
        <v>6</v>
      </c>
      <c r="FW592">
        <v>3</v>
      </c>
      <c r="FX592">
        <v>2</v>
      </c>
      <c r="FY592">
        <v>0</v>
      </c>
      <c r="FZ592">
        <v>3</v>
      </c>
      <c r="GA592">
        <v>9</v>
      </c>
      <c r="GB592">
        <v>0</v>
      </c>
      <c r="GC592">
        <v>2</v>
      </c>
      <c r="GD592">
        <v>1</v>
      </c>
      <c r="GE592">
        <v>0</v>
      </c>
      <c r="GF592">
        <v>5</v>
      </c>
      <c r="GG592">
        <v>3</v>
      </c>
      <c r="GH592">
        <v>0</v>
      </c>
      <c r="GI592">
        <v>1</v>
      </c>
      <c r="GJ592">
        <v>0</v>
      </c>
      <c r="GK592">
        <v>0</v>
      </c>
      <c r="GL592">
        <v>0</v>
      </c>
      <c r="GM592">
        <v>0</v>
      </c>
      <c r="GN592">
        <v>0</v>
      </c>
      <c r="GO592">
        <v>0</v>
      </c>
      <c r="GP592">
        <v>3</v>
      </c>
      <c r="GQ592">
        <v>2</v>
      </c>
      <c r="GR592">
        <v>10</v>
      </c>
      <c r="GS592">
        <v>106</v>
      </c>
      <c r="GT592">
        <v>71</v>
      </c>
      <c r="GU592">
        <v>8</v>
      </c>
      <c r="GV592">
        <v>47</v>
      </c>
      <c r="GW592">
        <v>0</v>
      </c>
      <c r="GX592">
        <v>0</v>
      </c>
      <c r="GY592">
        <v>6</v>
      </c>
      <c r="GZ592">
        <v>1</v>
      </c>
      <c r="HA592">
        <v>2</v>
      </c>
      <c r="HB592">
        <v>0</v>
      </c>
      <c r="HC592">
        <v>0</v>
      </c>
      <c r="HD592">
        <v>0</v>
      </c>
      <c r="HE592">
        <v>0</v>
      </c>
      <c r="HF592">
        <v>2</v>
      </c>
      <c r="HG592">
        <v>1</v>
      </c>
      <c r="HH592">
        <v>0</v>
      </c>
      <c r="HI592">
        <v>0</v>
      </c>
      <c r="HJ592">
        <v>0</v>
      </c>
      <c r="HK592">
        <v>1</v>
      </c>
      <c r="HL592">
        <v>1</v>
      </c>
      <c r="HM592">
        <v>0</v>
      </c>
      <c r="HN592">
        <v>0</v>
      </c>
      <c r="HO592">
        <v>1</v>
      </c>
      <c r="HP592">
        <v>0</v>
      </c>
      <c r="HQ592">
        <v>1</v>
      </c>
      <c r="HR592">
        <v>0</v>
      </c>
      <c r="HS592">
        <v>71</v>
      </c>
      <c r="HT592">
        <v>5</v>
      </c>
      <c r="HU592">
        <v>4</v>
      </c>
      <c r="HV592">
        <v>1</v>
      </c>
      <c r="HW592">
        <v>0</v>
      </c>
      <c r="HX592">
        <v>0</v>
      </c>
      <c r="HY592">
        <v>0</v>
      </c>
      <c r="HZ592">
        <v>0</v>
      </c>
      <c r="IA592">
        <v>0</v>
      </c>
      <c r="IB592">
        <v>0</v>
      </c>
      <c r="IC592">
        <v>0</v>
      </c>
      <c r="ID592">
        <v>0</v>
      </c>
      <c r="IE592">
        <v>0</v>
      </c>
      <c r="IF592">
        <v>0</v>
      </c>
      <c r="IG592">
        <v>0</v>
      </c>
      <c r="IH592">
        <v>5</v>
      </c>
    </row>
    <row r="593" spans="1:242">
      <c r="A593" t="s">
        <v>229</v>
      </c>
      <c r="B593" t="s">
        <v>133</v>
      </c>
      <c r="C593" t="str">
        <f>"086101"</f>
        <v>086101</v>
      </c>
      <c r="D593" t="s">
        <v>227</v>
      </c>
      <c r="E593">
        <v>16</v>
      </c>
      <c r="F593">
        <v>2182</v>
      </c>
      <c r="G593">
        <v>1679</v>
      </c>
      <c r="H593">
        <v>488</v>
      </c>
      <c r="I593">
        <v>1191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1191</v>
      </c>
      <c r="T593">
        <v>0</v>
      </c>
      <c r="U593">
        <v>10</v>
      </c>
      <c r="V593">
        <v>1181</v>
      </c>
      <c r="W593">
        <v>26</v>
      </c>
      <c r="X593">
        <v>20</v>
      </c>
      <c r="Y593">
        <v>6</v>
      </c>
      <c r="Z593">
        <v>0</v>
      </c>
      <c r="AA593">
        <v>1155</v>
      </c>
      <c r="AB593">
        <v>384</v>
      </c>
      <c r="AC593">
        <v>26</v>
      </c>
      <c r="AD593">
        <v>211</v>
      </c>
      <c r="AE593">
        <v>4</v>
      </c>
      <c r="AF593">
        <v>7</v>
      </c>
      <c r="AG593">
        <v>73</v>
      </c>
      <c r="AH593">
        <v>33</v>
      </c>
      <c r="AI593">
        <v>12</v>
      </c>
      <c r="AJ593">
        <v>1</v>
      </c>
      <c r="AK593">
        <v>0</v>
      </c>
      <c r="AL593">
        <v>0</v>
      </c>
      <c r="AM593">
        <v>0</v>
      </c>
      <c r="AN593">
        <v>0</v>
      </c>
      <c r="AO593">
        <v>1</v>
      </c>
      <c r="AP593">
        <v>1</v>
      </c>
      <c r="AQ593">
        <v>0</v>
      </c>
      <c r="AR593">
        <v>1</v>
      </c>
      <c r="AS593">
        <v>0</v>
      </c>
      <c r="AT593">
        <v>0</v>
      </c>
      <c r="AU593">
        <v>1</v>
      </c>
      <c r="AV593">
        <v>0</v>
      </c>
      <c r="AW593">
        <v>0</v>
      </c>
      <c r="AX593">
        <v>0</v>
      </c>
      <c r="AY593">
        <v>0</v>
      </c>
      <c r="AZ593">
        <v>13</v>
      </c>
      <c r="BA593">
        <v>384</v>
      </c>
      <c r="BB593">
        <v>330</v>
      </c>
      <c r="BC593">
        <v>72</v>
      </c>
      <c r="BD593">
        <v>29</v>
      </c>
      <c r="BE593">
        <v>78</v>
      </c>
      <c r="BF593">
        <v>14</v>
      </c>
      <c r="BG593">
        <v>2</v>
      </c>
      <c r="BH593">
        <v>2</v>
      </c>
      <c r="BI593">
        <v>108</v>
      </c>
      <c r="BJ593">
        <v>8</v>
      </c>
      <c r="BK593">
        <v>0</v>
      </c>
      <c r="BL593">
        <v>0</v>
      </c>
      <c r="BM593">
        <v>2</v>
      </c>
      <c r="BN593">
        <v>0</v>
      </c>
      <c r="BO593">
        <v>2</v>
      </c>
      <c r="BP593">
        <v>3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2</v>
      </c>
      <c r="BX593">
        <v>0</v>
      </c>
      <c r="BY593">
        <v>0</v>
      </c>
      <c r="BZ593">
        <v>8</v>
      </c>
      <c r="CA593">
        <v>330</v>
      </c>
      <c r="CB593">
        <v>45</v>
      </c>
      <c r="CC593">
        <v>31</v>
      </c>
      <c r="CD593">
        <v>3</v>
      </c>
      <c r="CE593">
        <v>3</v>
      </c>
      <c r="CF593">
        <v>1</v>
      </c>
      <c r="CG593">
        <v>0</v>
      </c>
      <c r="CH593">
        <v>4</v>
      </c>
      <c r="CI593">
        <v>0</v>
      </c>
      <c r="CJ593">
        <v>1</v>
      </c>
      <c r="CK593">
        <v>1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1</v>
      </c>
      <c r="CS593">
        <v>45</v>
      </c>
      <c r="CT593">
        <v>62</v>
      </c>
      <c r="CU593">
        <v>53</v>
      </c>
      <c r="CV593">
        <v>1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2</v>
      </c>
      <c r="DF593">
        <v>0</v>
      </c>
      <c r="DG593">
        <v>1</v>
      </c>
      <c r="DH593">
        <v>0</v>
      </c>
      <c r="DI593">
        <v>0</v>
      </c>
      <c r="DJ593">
        <v>1</v>
      </c>
      <c r="DK593">
        <v>0</v>
      </c>
      <c r="DL593">
        <v>0</v>
      </c>
      <c r="DM593">
        <v>0</v>
      </c>
      <c r="DN593">
        <v>2</v>
      </c>
      <c r="DO593">
        <v>0</v>
      </c>
      <c r="DP593">
        <v>1</v>
      </c>
      <c r="DQ593">
        <v>0</v>
      </c>
      <c r="DR593">
        <v>1</v>
      </c>
      <c r="DS593">
        <v>62</v>
      </c>
      <c r="DT593">
        <v>29</v>
      </c>
      <c r="DU593">
        <v>5</v>
      </c>
      <c r="DV593">
        <v>5</v>
      </c>
      <c r="DW593">
        <v>1</v>
      </c>
      <c r="DX593">
        <v>3</v>
      </c>
      <c r="DY593">
        <v>0</v>
      </c>
      <c r="DZ593">
        <v>3</v>
      </c>
      <c r="EA593">
        <v>0</v>
      </c>
      <c r="EB593">
        <v>0</v>
      </c>
      <c r="EC593">
        <v>0</v>
      </c>
      <c r="ED593">
        <v>0</v>
      </c>
      <c r="EE593">
        <v>4</v>
      </c>
      <c r="EF593">
        <v>0</v>
      </c>
      <c r="EG593">
        <v>1</v>
      </c>
      <c r="EH593">
        <v>1</v>
      </c>
      <c r="EI593">
        <v>0</v>
      </c>
      <c r="EJ593">
        <v>3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1</v>
      </c>
      <c r="ER593">
        <v>2</v>
      </c>
      <c r="ES593">
        <v>29</v>
      </c>
      <c r="ET593">
        <v>136</v>
      </c>
      <c r="EU593">
        <v>19</v>
      </c>
      <c r="EV593">
        <v>6</v>
      </c>
      <c r="EW593">
        <v>6</v>
      </c>
      <c r="EX593">
        <v>48</v>
      </c>
      <c r="EY593">
        <v>4</v>
      </c>
      <c r="EZ593">
        <v>1</v>
      </c>
      <c r="FA593">
        <v>0</v>
      </c>
      <c r="FB593">
        <v>0</v>
      </c>
      <c r="FC593">
        <v>3</v>
      </c>
      <c r="FD593">
        <v>7</v>
      </c>
      <c r="FE593">
        <v>4</v>
      </c>
      <c r="FF593">
        <v>2</v>
      </c>
      <c r="FG593">
        <v>0</v>
      </c>
      <c r="FH593">
        <v>0</v>
      </c>
      <c r="FI593">
        <v>1</v>
      </c>
      <c r="FJ593">
        <v>0</v>
      </c>
      <c r="FK593">
        <v>0</v>
      </c>
      <c r="FL593">
        <v>3</v>
      </c>
      <c r="FM593">
        <v>0</v>
      </c>
      <c r="FN593">
        <v>0</v>
      </c>
      <c r="FO593">
        <v>0</v>
      </c>
      <c r="FP593">
        <v>2</v>
      </c>
      <c r="FQ593">
        <v>1</v>
      </c>
      <c r="FR593">
        <v>29</v>
      </c>
      <c r="FS593">
        <v>136</v>
      </c>
      <c r="FT593">
        <v>88</v>
      </c>
      <c r="FU593">
        <v>48</v>
      </c>
      <c r="FV593">
        <v>4</v>
      </c>
      <c r="FW593">
        <v>5</v>
      </c>
      <c r="FX593">
        <v>3</v>
      </c>
      <c r="FY593">
        <v>1</v>
      </c>
      <c r="FZ593">
        <v>3</v>
      </c>
      <c r="GA593">
        <v>1</v>
      </c>
      <c r="GB593">
        <v>3</v>
      </c>
      <c r="GC593">
        <v>0</v>
      </c>
      <c r="GD593">
        <v>0</v>
      </c>
      <c r="GE593">
        <v>0</v>
      </c>
      <c r="GF593">
        <v>1</v>
      </c>
      <c r="GG593">
        <v>4</v>
      </c>
      <c r="GH593">
        <v>0</v>
      </c>
      <c r="GI593">
        <v>1</v>
      </c>
      <c r="GJ593">
        <v>0</v>
      </c>
      <c r="GK593">
        <v>0</v>
      </c>
      <c r="GL593">
        <v>2</v>
      </c>
      <c r="GM593">
        <v>0</v>
      </c>
      <c r="GN593">
        <v>1</v>
      </c>
      <c r="GO593">
        <v>0</v>
      </c>
      <c r="GP593">
        <v>6</v>
      </c>
      <c r="GQ593">
        <v>3</v>
      </c>
      <c r="GR593">
        <v>2</v>
      </c>
      <c r="GS593">
        <v>88</v>
      </c>
      <c r="GT593">
        <v>74</v>
      </c>
      <c r="GU593">
        <v>9</v>
      </c>
      <c r="GV593">
        <v>54</v>
      </c>
      <c r="GW593">
        <v>2</v>
      </c>
      <c r="GX593">
        <v>0</v>
      </c>
      <c r="GY593">
        <v>1</v>
      </c>
      <c r="GZ593">
        <v>1</v>
      </c>
      <c r="HA593">
        <v>0</v>
      </c>
      <c r="HB593">
        <v>0</v>
      </c>
      <c r="HC593">
        <v>0</v>
      </c>
      <c r="HD593">
        <v>0</v>
      </c>
      <c r="HE593">
        <v>0</v>
      </c>
      <c r="HF593">
        <v>0</v>
      </c>
      <c r="HG593">
        <v>3</v>
      </c>
      <c r="HH593">
        <v>1</v>
      </c>
      <c r="HI593">
        <v>0</v>
      </c>
      <c r="HJ593">
        <v>0</v>
      </c>
      <c r="HK593">
        <v>1</v>
      </c>
      <c r="HL593">
        <v>0</v>
      </c>
      <c r="HM593">
        <v>0</v>
      </c>
      <c r="HN593">
        <v>0</v>
      </c>
      <c r="HO593">
        <v>1</v>
      </c>
      <c r="HP593">
        <v>0</v>
      </c>
      <c r="HQ593">
        <v>1</v>
      </c>
      <c r="HR593">
        <v>0</v>
      </c>
      <c r="HS593">
        <v>74</v>
      </c>
      <c r="HT593">
        <v>7</v>
      </c>
      <c r="HU593">
        <v>3</v>
      </c>
      <c r="HV593">
        <v>0</v>
      </c>
      <c r="HW593">
        <v>0</v>
      </c>
      <c r="HX593">
        <v>1</v>
      </c>
      <c r="HY593">
        <v>0</v>
      </c>
      <c r="HZ593">
        <v>1</v>
      </c>
      <c r="IA593">
        <v>0</v>
      </c>
      <c r="IB593">
        <v>1</v>
      </c>
      <c r="IC593">
        <v>1</v>
      </c>
      <c r="ID593">
        <v>0</v>
      </c>
      <c r="IE593">
        <v>0</v>
      </c>
      <c r="IF593">
        <v>0</v>
      </c>
      <c r="IG593">
        <v>0</v>
      </c>
      <c r="IH593">
        <v>7</v>
      </c>
    </row>
    <row r="594" spans="1:242">
      <c r="A594" t="s">
        <v>228</v>
      </c>
      <c r="B594" t="s">
        <v>133</v>
      </c>
      <c r="C594" t="str">
        <f>"086101"</f>
        <v>086101</v>
      </c>
      <c r="D594" t="s">
        <v>227</v>
      </c>
      <c r="E594">
        <v>17</v>
      </c>
      <c r="F594">
        <v>1408</v>
      </c>
      <c r="G594">
        <v>1090</v>
      </c>
      <c r="H594">
        <v>378</v>
      </c>
      <c r="I594">
        <v>712</v>
      </c>
      <c r="J594">
        <v>2</v>
      </c>
      <c r="K594">
        <v>4</v>
      </c>
      <c r="L594">
        <v>1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713</v>
      </c>
      <c r="T594">
        <v>1</v>
      </c>
      <c r="U594">
        <v>0</v>
      </c>
      <c r="V594">
        <v>713</v>
      </c>
      <c r="W594">
        <v>15</v>
      </c>
      <c r="X594">
        <v>11</v>
      </c>
      <c r="Y594">
        <v>4</v>
      </c>
      <c r="Z594">
        <v>0</v>
      </c>
      <c r="AA594">
        <v>698</v>
      </c>
      <c r="AB594">
        <v>168</v>
      </c>
      <c r="AC594">
        <v>8</v>
      </c>
      <c r="AD594">
        <v>88</v>
      </c>
      <c r="AE594">
        <v>2</v>
      </c>
      <c r="AF594">
        <v>0</v>
      </c>
      <c r="AG594">
        <v>24</v>
      </c>
      <c r="AH594">
        <v>29</v>
      </c>
      <c r="AI594">
        <v>0</v>
      </c>
      <c r="AJ594">
        <v>0</v>
      </c>
      <c r="AK594">
        <v>2</v>
      </c>
      <c r="AL594">
        <v>0</v>
      </c>
      <c r="AM594">
        <v>2</v>
      </c>
      <c r="AN594">
        <v>0</v>
      </c>
      <c r="AO594">
        <v>1</v>
      </c>
      <c r="AP594">
        <v>2</v>
      </c>
      <c r="AQ594">
        <v>1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2</v>
      </c>
      <c r="AY594">
        <v>1</v>
      </c>
      <c r="AZ594">
        <v>6</v>
      </c>
      <c r="BA594">
        <v>168</v>
      </c>
      <c r="BB594">
        <v>220</v>
      </c>
      <c r="BC594">
        <v>56</v>
      </c>
      <c r="BD594">
        <v>10</v>
      </c>
      <c r="BE594">
        <v>54</v>
      </c>
      <c r="BF594">
        <v>8</v>
      </c>
      <c r="BG594">
        <v>2</v>
      </c>
      <c r="BH594">
        <v>2</v>
      </c>
      <c r="BI594">
        <v>69</v>
      </c>
      <c r="BJ594">
        <v>9</v>
      </c>
      <c r="BK594">
        <v>2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1</v>
      </c>
      <c r="BT594">
        <v>0</v>
      </c>
      <c r="BU594">
        <v>1</v>
      </c>
      <c r="BV594">
        <v>1</v>
      </c>
      <c r="BW594">
        <v>0</v>
      </c>
      <c r="BX594">
        <v>0</v>
      </c>
      <c r="BY594">
        <v>2</v>
      </c>
      <c r="BZ594">
        <v>3</v>
      </c>
      <c r="CA594">
        <v>220</v>
      </c>
      <c r="CB594">
        <v>30</v>
      </c>
      <c r="CC594">
        <v>20</v>
      </c>
      <c r="CD594">
        <v>2</v>
      </c>
      <c r="CE594">
        <v>0</v>
      </c>
      <c r="CF594">
        <v>0</v>
      </c>
      <c r="CG594">
        <v>0</v>
      </c>
      <c r="CH594">
        <v>1</v>
      </c>
      <c r="CI594">
        <v>1</v>
      </c>
      <c r="CJ594">
        <v>1</v>
      </c>
      <c r="CK594">
        <v>3</v>
      </c>
      <c r="CL594">
        <v>0</v>
      </c>
      <c r="CM594">
        <v>0</v>
      </c>
      <c r="CN594">
        <v>0</v>
      </c>
      <c r="CO594">
        <v>0</v>
      </c>
      <c r="CP594">
        <v>2</v>
      </c>
      <c r="CQ594">
        <v>0</v>
      </c>
      <c r="CR594">
        <v>0</v>
      </c>
      <c r="CS594">
        <v>30</v>
      </c>
      <c r="CT594">
        <v>42</v>
      </c>
      <c r="CU594">
        <v>34</v>
      </c>
      <c r="CV594">
        <v>2</v>
      </c>
      <c r="CW594">
        <v>1</v>
      </c>
      <c r="CX594">
        <v>1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1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1</v>
      </c>
      <c r="DL594">
        <v>0</v>
      </c>
      <c r="DM594">
        <v>1</v>
      </c>
      <c r="DN594">
        <v>0</v>
      </c>
      <c r="DO594">
        <v>0</v>
      </c>
      <c r="DP594">
        <v>0</v>
      </c>
      <c r="DQ594">
        <v>0</v>
      </c>
      <c r="DR594">
        <v>1</v>
      </c>
      <c r="DS594">
        <v>42</v>
      </c>
      <c r="DT594">
        <v>22</v>
      </c>
      <c r="DU594">
        <v>4</v>
      </c>
      <c r="DV594">
        <v>4</v>
      </c>
      <c r="DW594">
        <v>0</v>
      </c>
      <c r="DX594">
        <v>1</v>
      </c>
      <c r="DY594">
        <v>0</v>
      </c>
      <c r="DZ594">
        <v>6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1</v>
      </c>
      <c r="EG594">
        <v>0</v>
      </c>
      <c r="EH594">
        <v>0</v>
      </c>
      <c r="EI594">
        <v>0</v>
      </c>
      <c r="EJ594">
        <v>4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0</v>
      </c>
      <c r="EQ594">
        <v>1</v>
      </c>
      <c r="ER594">
        <v>1</v>
      </c>
      <c r="ES594">
        <v>22</v>
      </c>
      <c r="ET594">
        <v>95</v>
      </c>
      <c r="EU594">
        <v>16</v>
      </c>
      <c r="EV594">
        <v>3</v>
      </c>
      <c r="EW594">
        <v>5</v>
      </c>
      <c r="EX594">
        <v>42</v>
      </c>
      <c r="EY594">
        <v>2</v>
      </c>
      <c r="EZ594">
        <v>0</v>
      </c>
      <c r="FA594">
        <v>1</v>
      </c>
      <c r="FB594">
        <v>0</v>
      </c>
      <c r="FC594">
        <v>0</v>
      </c>
      <c r="FD594">
        <v>2</v>
      </c>
      <c r="FE594">
        <v>0</v>
      </c>
      <c r="FF594">
        <v>1</v>
      </c>
      <c r="FG594">
        <v>0</v>
      </c>
      <c r="FH594">
        <v>1</v>
      </c>
      <c r="FI594">
        <v>1</v>
      </c>
      <c r="FJ594">
        <v>1</v>
      </c>
      <c r="FK594">
        <v>0</v>
      </c>
      <c r="FL594">
        <v>0</v>
      </c>
      <c r="FM594">
        <v>0</v>
      </c>
      <c r="FN594">
        <v>0</v>
      </c>
      <c r="FO594">
        <v>0</v>
      </c>
      <c r="FP594">
        <v>0</v>
      </c>
      <c r="FQ594">
        <v>0</v>
      </c>
      <c r="FR594">
        <v>20</v>
      </c>
      <c r="FS594">
        <v>95</v>
      </c>
      <c r="FT594">
        <v>74</v>
      </c>
      <c r="FU594">
        <v>40</v>
      </c>
      <c r="FV594">
        <v>9</v>
      </c>
      <c r="FW594">
        <v>4</v>
      </c>
      <c r="FX594">
        <v>2</v>
      </c>
      <c r="FY594">
        <v>2</v>
      </c>
      <c r="FZ594">
        <v>3</v>
      </c>
      <c r="GA594">
        <v>1</v>
      </c>
      <c r="GB594">
        <v>0</v>
      </c>
      <c r="GC594">
        <v>0</v>
      </c>
      <c r="GD594">
        <v>2</v>
      </c>
      <c r="GE594">
        <v>0</v>
      </c>
      <c r="GF594">
        <v>1</v>
      </c>
      <c r="GG594">
        <v>0</v>
      </c>
      <c r="GH594">
        <v>0</v>
      </c>
      <c r="GI594">
        <v>3</v>
      </c>
      <c r="GJ594">
        <v>0</v>
      </c>
      <c r="GK594">
        <v>0</v>
      </c>
      <c r="GL594">
        <v>1</v>
      </c>
      <c r="GM594">
        <v>1</v>
      </c>
      <c r="GN594">
        <v>0</v>
      </c>
      <c r="GO594">
        <v>0</v>
      </c>
      <c r="GP594">
        <v>4</v>
      </c>
      <c r="GQ594">
        <v>0</v>
      </c>
      <c r="GR594">
        <v>1</v>
      </c>
      <c r="GS594">
        <v>74</v>
      </c>
      <c r="GT594">
        <v>43</v>
      </c>
      <c r="GU594">
        <v>9</v>
      </c>
      <c r="GV594">
        <v>28</v>
      </c>
      <c r="GW594">
        <v>1</v>
      </c>
      <c r="GX594">
        <v>0</v>
      </c>
      <c r="GY594">
        <v>1</v>
      </c>
      <c r="GZ594">
        <v>1</v>
      </c>
      <c r="HA594">
        <v>0</v>
      </c>
      <c r="HB594">
        <v>0</v>
      </c>
      <c r="HC594">
        <v>0</v>
      </c>
      <c r="HD594">
        <v>0</v>
      </c>
      <c r="HE594">
        <v>1</v>
      </c>
      <c r="HF594">
        <v>0</v>
      </c>
      <c r="HG594">
        <v>0</v>
      </c>
      <c r="HH594">
        <v>0</v>
      </c>
      <c r="HI594">
        <v>0</v>
      </c>
      <c r="HJ594">
        <v>0</v>
      </c>
      <c r="HK594">
        <v>1</v>
      </c>
      <c r="HL594">
        <v>0</v>
      </c>
      <c r="HM594">
        <v>0</v>
      </c>
      <c r="HN594">
        <v>0</v>
      </c>
      <c r="HO594">
        <v>0</v>
      </c>
      <c r="HP594">
        <v>0</v>
      </c>
      <c r="HQ594">
        <v>1</v>
      </c>
      <c r="HR594">
        <v>0</v>
      </c>
      <c r="HS594">
        <v>43</v>
      </c>
      <c r="HT594">
        <v>4</v>
      </c>
      <c r="HU594">
        <v>3</v>
      </c>
      <c r="HV594">
        <v>0</v>
      </c>
      <c r="HW594">
        <v>0</v>
      </c>
      <c r="HX594">
        <v>0</v>
      </c>
      <c r="HY594">
        <v>0</v>
      </c>
      <c r="HZ594">
        <v>0</v>
      </c>
      <c r="IA594">
        <v>0</v>
      </c>
      <c r="IB594">
        <v>0</v>
      </c>
      <c r="IC594">
        <v>0</v>
      </c>
      <c r="ID594">
        <v>0</v>
      </c>
      <c r="IE594">
        <v>0</v>
      </c>
      <c r="IF594">
        <v>0</v>
      </c>
      <c r="IG594">
        <v>1</v>
      </c>
      <c r="IH594">
        <v>4</v>
      </c>
    </row>
    <row r="595" spans="1:242">
      <c r="A595" t="s">
        <v>226</v>
      </c>
      <c r="B595" t="s">
        <v>133</v>
      </c>
      <c r="C595" t="str">
        <f>"086101"</f>
        <v>086101</v>
      </c>
      <c r="D595" t="s">
        <v>225</v>
      </c>
      <c r="E595">
        <v>18</v>
      </c>
      <c r="F595">
        <v>1880</v>
      </c>
      <c r="G595">
        <v>1440</v>
      </c>
      <c r="H595">
        <v>500</v>
      </c>
      <c r="I595">
        <v>940</v>
      </c>
      <c r="J595">
        <v>4</v>
      </c>
      <c r="K595">
        <v>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940</v>
      </c>
      <c r="T595">
        <v>0</v>
      </c>
      <c r="U595">
        <v>0</v>
      </c>
      <c r="V595">
        <v>940</v>
      </c>
      <c r="W595">
        <v>33</v>
      </c>
      <c r="X595">
        <v>29</v>
      </c>
      <c r="Y595">
        <v>4</v>
      </c>
      <c r="Z595">
        <v>0</v>
      </c>
      <c r="AA595">
        <v>907</v>
      </c>
      <c r="AB595">
        <v>323</v>
      </c>
      <c r="AC595">
        <v>19</v>
      </c>
      <c r="AD595">
        <v>181</v>
      </c>
      <c r="AE595">
        <v>4</v>
      </c>
      <c r="AF595">
        <v>3</v>
      </c>
      <c r="AG595">
        <v>52</v>
      </c>
      <c r="AH595">
        <v>30</v>
      </c>
      <c r="AI595">
        <v>8</v>
      </c>
      <c r="AJ595">
        <v>3</v>
      </c>
      <c r="AK595">
        <v>5</v>
      </c>
      <c r="AL595">
        <v>1</v>
      </c>
      <c r="AM595">
        <v>1</v>
      </c>
      <c r="AN595">
        <v>0</v>
      </c>
      <c r="AO595">
        <v>0</v>
      </c>
      <c r="AP595">
        <v>3</v>
      </c>
      <c r="AQ595">
        <v>1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1</v>
      </c>
      <c r="AZ595">
        <v>11</v>
      </c>
      <c r="BA595">
        <v>323</v>
      </c>
      <c r="BB595">
        <v>240</v>
      </c>
      <c r="BC595">
        <v>56</v>
      </c>
      <c r="BD595">
        <v>17</v>
      </c>
      <c r="BE595">
        <v>56</v>
      </c>
      <c r="BF595">
        <v>6</v>
      </c>
      <c r="BG595">
        <v>0</v>
      </c>
      <c r="BH595">
        <v>1</v>
      </c>
      <c r="BI595">
        <v>84</v>
      </c>
      <c r="BJ595">
        <v>4</v>
      </c>
      <c r="BK595">
        <v>0</v>
      </c>
      <c r="BL595">
        <v>1</v>
      </c>
      <c r="BM595">
        <v>0</v>
      </c>
      <c r="BN595">
        <v>0</v>
      </c>
      <c r="BO595">
        <v>0</v>
      </c>
      <c r="BP595">
        <v>1</v>
      </c>
      <c r="BQ595">
        <v>0</v>
      </c>
      <c r="BR595">
        <v>1</v>
      </c>
      <c r="BS595">
        <v>0</v>
      </c>
      <c r="BT595">
        <v>1</v>
      </c>
      <c r="BU595">
        <v>1</v>
      </c>
      <c r="BV595">
        <v>2</v>
      </c>
      <c r="BW595">
        <v>3</v>
      </c>
      <c r="BX595">
        <v>1</v>
      </c>
      <c r="BY595">
        <v>0</v>
      </c>
      <c r="BZ595">
        <v>5</v>
      </c>
      <c r="CA595">
        <v>240</v>
      </c>
      <c r="CB595">
        <v>37</v>
      </c>
      <c r="CC595">
        <v>26</v>
      </c>
      <c r="CD595">
        <v>4</v>
      </c>
      <c r="CE595">
        <v>0</v>
      </c>
      <c r="CF595">
        <v>2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1</v>
      </c>
      <c r="CQ595">
        <v>1</v>
      </c>
      <c r="CR595">
        <v>3</v>
      </c>
      <c r="CS595">
        <v>37</v>
      </c>
      <c r="CT595">
        <v>51</v>
      </c>
      <c r="CU595">
        <v>38</v>
      </c>
      <c r="CV595">
        <v>1</v>
      </c>
      <c r="CW595">
        <v>0</v>
      </c>
      <c r="CX595">
        <v>0</v>
      </c>
      <c r="CY595">
        <v>1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1</v>
      </c>
      <c r="DF595">
        <v>0</v>
      </c>
      <c r="DG595">
        <v>3</v>
      </c>
      <c r="DH595">
        <v>2</v>
      </c>
      <c r="DI595">
        <v>1</v>
      </c>
      <c r="DJ595">
        <v>1</v>
      </c>
      <c r="DK595">
        <v>0</v>
      </c>
      <c r="DL595">
        <v>0</v>
      </c>
      <c r="DM595">
        <v>0</v>
      </c>
      <c r="DN595">
        <v>0</v>
      </c>
      <c r="DO595">
        <v>1</v>
      </c>
      <c r="DP595">
        <v>0</v>
      </c>
      <c r="DQ595">
        <v>0</v>
      </c>
      <c r="DR595">
        <v>2</v>
      </c>
      <c r="DS595">
        <v>51</v>
      </c>
      <c r="DT595">
        <v>13</v>
      </c>
      <c r="DU595">
        <v>4</v>
      </c>
      <c r="DV595">
        <v>0</v>
      </c>
      <c r="DW595">
        <v>1</v>
      </c>
      <c r="DX595">
        <v>0</v>
      </c>
      <c r="DY595">
        <v>0</v>
      </c>
      <c r="DZ595">
        <v>4</v>
      </c>
      <c r="EA595">
        <v>0</v>
      </c>
      <c r="EB595">
        <v>1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1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>
        <v>0</v>
      </c>
      <c r="ER595">
        <v>2</v>
      </c>
      <c r="ES595">
        <v>13</v>
      </c>
      <c r="ET595">
        <v>95</v>
      </c>
      <c r="EU595">
        <v>13</v>
      </c>
      <c r="EV595">
        <v>0</v>
      </c>
      <c r="EW595">
        <v>2</v>
      </c>
      <c r="EX595">
        <v>36</v>
      </c>
      <c r="EY595">
        <v>6</v>
      </c>
      <c r="EZ595">
        <v>2</v>
      </c>
      <c r="FA595">
        <v>1</v>
      </c>
      <c r="FB595">
        <v>0</v>
      </c>
      <c r="FC595">
        <v>1</v>
      </c>
      <c r="FD595">
        <v>8</v>
      </c>
      <c r="FE595">
        <v>0</v>
      </c>
      <c r="FF595">
        <v>2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1</v>
      </c>
      <c r="FM595">
        <v>0</v>
      </c>
      <c r="FN595">
        <v>0</v>
      </c>
      <c r="FO595">
        <v>0</v>
      </c>
      <c r="FP595">
        <v>0</v>
      </c>
      <c r="FQ595">
        <v>0</v>
      </c>
      <c r="FR595">
        <v>23</v>
      </c>
      <c r="FS595">
        <v>95</v>
      </c>
      <c r="FT595">
        <v>68</v>
      </c>
      <c r="FU595">
        <v>40</v>
      </c>
      <c r="FV595">
        <v>4</v>
      </c>
      <c r="FW595">
        <v>2</v>
      </c>
      <c r="FX595">
        <v>3</v>
      </c>
      <c r="FY595">
        <v>0</v>
      </c>
      <c r="FZ595">
        <v>0</v>
      </c>
      <c r="GA595">
        <v>2</v>
      </c>
      <c r="GB595">
        <v>1</v>
      </c>
      <c r="GC595">
        <v>0</v>
      </c>
      <c r="GD595">
        <v>1</v>
      </c>
      <c r="GE595">
        <v>0</v>
      </c>
      <c r="GF595">
        <v>0</v>
      </c>
      <c r="GG595">
        <v>0</v>
      </c>
      <c r="GH595">
        <v>0</v>
      </c>
      <c r="GI595">
        <v>3</v>
      </c>
      <c r="GJ595">
        <v>0</v>
      </c>
      <c r="GK595">
        <v>0</v>
      </c>
      <c r="GL595">
        <v>0</v>
      </c>
      <c r="GM595">
        <v>1</v>
      </c>
      <c r="GN595">
        <v>0</v>
      </c>
      <c r="GO595">
        <v>1</v>
      </c>
      <c r="GP595">
        <v>4</v>
      </c>
      <c r="GQ595">
        <v>2</v>
      </c>
      <c r="GR595">
        <v>4</v>
      </c>
      <c r="GS595">
        <v>68</v>
      </c>
      <c r="GT595">
        <v>74</v>
      </c>
      <c r="GU595">
        <v>8</v>
      </c>
      <c r="GV595">
        <v>48</v>
      </c>
      <c r="GW595">
        <v>1</v>
      </c>
      <c r="GX595">
        <v>0</v>
      </c>
      <c r="GY595">
        <v>1</v>
      </c>
      <c r="GZ595">
        <v>0</v>
      </c>
      <c r="HA595">
        <v>3</v>
      </c>
      <c r="HB595">
        <v>0</v>
      </c>
      <c r="HC595">
        <v>1</v>
      </c>
      <c r="HD595">
        <v>0</v>
      </c>
      <c r="HE595">
        <v>1</v>
      </c>
      <c r="HF595">
        <v>2</v>
      </c>
      <c r="HG595">
        <v>0</v>
      </c>
      <c r="HH595">
        <v>1</v>
      </c>
      <c r="HI595">
        <v>1</v>
      </c>
      <c r="HJ595">
        <v>0</v>
      </c>
      <c r="HK595">
        <v>4</v>
      </c>
      <c r="HL595">
        <v>0</v>
      </c>
      <c r="HM595">
        <v>1</v>
      </c>
      <c r="HN595">
        <v>0</v>
      </c>
      <c r="HO595">
        <v>0</v>
      </c>
      <c r="HP595">
        <v>0</v>
      </c>
      <c r="HQ595">
        <v>0</v>
      </c>
      <c r="HR595">
        <v>2</v>
      </c>
      <c r="HS595">
        <v>74</v>
      </c>
      <c r="HT595">
        <v>6</v>
      </c>
      <c r="HU595">
        <v>2</v>
      </c>
      <c r="HV595">
        <v>0</v>
      </c>
      <c r="HW595">
        <v>0</v>
      </c>
      <c r="HX595">
        <v>0</v>
      </c>
      <c r="HY595">
        <v>0</v>
      </c>
      <c r="HZ595">
        <v>0</v>
      </c>
      <c r="IA595">
        <v>0</v>
      </c>
      <c r="IB595">
        <v>0</v>
      </c>
      <c r="IC595">
        <v>0</v>
      </c>
      <c r="ID595">
        <v>2</v>
      </c>
      <c r="IE595">
        <v>0</v>
      </c>
      <c r="IF595">
        <v>0</v>
      </c>
      <c r="IG595">
        <v>2</v>
      </c>
      <c r="IH595">
        <v>6</v>
      </c>
    </row>
    <row r="596" spans="1:242">
      <c r="A596" t="s">
        <v>224</v>
      </c>
      <c r="B596" t="s">
        <v>133</v>
      </c>
      <c r="C596" t="str">
        <f>"086101"</f>
        <v>086101</v>
      </c>
      <c r="D596" t="s">
        <v>223</v>
      </c>
      <c r="E596">
        <v>19</v>
      </c>
      <c r="F596">
        <v>1630</v>
      </c>
      <c r="G596">
        <v>1260</v>
      </c>
      <c r="H596">
        <v>342</v>
      </c>
      <c r="I596">
        <v>918</v>
      </c>
      <c r="J596">
        <v>0</v>
      </c>
      <c r="K596">
        <v>5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918</v>
      </c>
      <c r="T596">
        <v>0</v>
      </c>
      <c r="U596">
        <v>0</v>
      </c>
      <c r="V596">
        <v>918</v>
      </c>
      <c r="W596">
        <v>23</v>
      </c>
      <c r="X596">
        <v>18</v>
      </c>
      <c r="Y596">
        <v>5</v>
      </c>
      <c r="Z596">
        <v>0</v>
      </c>
      <c r="AA596">
        <v>895</v>
      </c>
      <c r="AB596">
        <v>264</v>
      </c>
      <c r="AC596">
        <v>20</v>
      </c>
      <c r="AD596">
        <v>136</v>
      </c>
      <c r="AE596">
        <v>6</v>
      </c>
      <c r="AF596">
        <v>1</v>
      </c>
      <c r="AG596">
        <v>34</v>
      </c>
      <c r="AH596">
        <v>42</v>
      </c>
      <c r="AI596">
        <v>7</v>
      </c>
      <c r="AJ596">
        <v>4</v>
      </c>
      <c r="AK596">
        <v>0</v>
      </c>
      <c r="AL596">
        <v>0</v>
      </c>
      <c r="AM596">
        <v>1</v>
      </c>
      <c r="AN596">
        <v>0</v>
      </c>
      <c r="AO596">
        <v>3</v>
      </c>
      <c r="AP596">
        <v>0</v>
      </c>
      <c r="AQ596">
        <v>1</v>
      </c>
      <c r="AR596">
        <v>0</v>
      </c>
      <c r="AS596">
        <v>1</v>
      </c>
      <c r="AT596">
        <v>0</v>
      </c>
      <c r="AU596">
        <v>0</v>
      </c>
      <c r="AV596">
        <v>0</v>
      </c>
      <c r="AW596">
        <v>0</v>
      </c>
      <c r="AX596">
        <v>1</v>
      </c>
      <c r="AY596">
        <v>1</v>
      </c>
      <c r="AZ596">
        <v>6</v>
      </c>
      <c r="BA596">
        <v>264</v>
      </c>
      <c r="BB596">
        <v>276</v>
      </c>
      <c r="BC596">
        <v>66</v>
      </c>
      <c r="BD596">
        <v>10</v>
      </c>
      <c r="BE596">
        <v>69</v>
      </c>
      <c r="BF596">
        <v>4</v>
      </c>
      <c r="BG596">
        <v>1</v>
      </c>
      <c r="BH596">
        <v>4</v>
      </c>
      <c r="BI596">
        <v>82</v>
      </c>
      <c r="BJ596">
        <v>17</v>
      </c>
      <c r="BK596">
        <v>1</v>
      </c>
      <c r="BL596">
        <v>2</v>
      </c>
      <c r="BM596">
        <v>1</v>
      </c>
      <c r="BN596">
        <v>2</v>
      </c>
      <c r="BO596">
        <v>3</v>
      </c>
      <c r="BP596">
        <v>1</v>
      </c>
      <c r="BQ596">
        <v>0</v>
      </c>
      <c r="BR596">
        <v>0</v>
      </c>
      <c r="BS596">
        <v>3</v>
      </c>
      <c r="BT596">
        <v>1</v>
      </c>
      <c r="BU596">
        <v>0</v>
      </c>
      <c r="BV596">
        <v>0</v>
      </c>
      <c r="BW596">
        <v>2</v>
      </c>
      <c r="BX596">
        <v>2</v>
      </c>
      <c r="BY596">
        <v>0</v>
      </c>
      <c r="BZ596">
        <v>5</v>
      </c>
      <c r="CA596">
        <v>276</v>
      </c>
      <c r="CB596">
        <v>39</v>
      </c>
      <c r="CC596">
        <v>24</v>
      </c>
      <c r="CD596">
        <v>1</v>
      </c>
      <c r="CE596">
        <v>0</v>
      </c>
      <c r="CF596">
        <v>2</v>
      </c>
      <c r="CG596">
        <v>0</v>
      </c>
      <c r="CH596">
        <v>0</v>
      </c>
      <c r="CI596">
        <v>0</v>
      </c>
      <c r="CJ596">
        <v>4</v>
      </c>
      <c r="CK596">
        <v>4</v>
      </c>
      <c r="CL596">
        <v>0</v>
      </c>
      <c r="CM596">
        <v>0</v>
      </c>
      <c r="CN596">
        <v>1</v>
      </c>
      <c r="CO596">
        <v>0</v>
      </c>
      <c r="CP596">
        <v>0</v>
      </c>
      <c r="CQ596">
        <v>1</v>
      </c>
      <c r="CR596">
        <v>2</v>
      </c>
      <c r="CS596">
        <v>39</v>
      </c>
      <c r="CT596">
        <v>42</v>
      </c>
      <c r="CU596">
        <v>35</v>
      </c>
      <c r="CV596">
        <v>0</v>
      </c>
      <c r="CW596">
        <v>1</v>
      </c>
      <c r="CX596">
        <v>0</v>
      </c>
      <c r="CY596">
        <v>0</v>
      </c>
      <c r="CZ596">
        <v>1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1</v>
      </c>
      <c r="DH596">
        <v>0</v>
      </c>
      <c r="DI596">
        <v>1</v>
      </c>
      <c r="DJ596">
        <v>1</v>
      </c>
      <c r="DK596">
        <v>0</v>
      </c>
      <c r="DL596">
        <v>0</v>
      </c>
      <c r="DM596">
        <v>1</v>
      </c>
      <c r="DN596">
        <v>0</v>
      </c>
      <c r="DO596">
        <v>0</v>
      </c>
      <c r="DP596">
        <v>0</v>
      </c>
      <c r="DQ596">
        <v>0</v>
      </c>
      <c r="DR596">
        <v>1</v>
      </c>
      <c r="DS596">
        <v>42</v>
      </c>
      <c r="DT596">
        <v>10</v>
      </c>
      <c r="DU596">
        <v>1</v>
      </c>
      <c r="DV596">
        <v>2</v>
      </c>
      <c r="DW596">
        <v>0</v>
      </c>
      <c r="DX596">
        <v>2</v>
      </c>
      <c r="DY596">
        <v>0</v>
      </c>
      <c r="DZ596">
        <v>1</v>
      </c>
      <c r="EA596">
        <v>0</v>
      </c>
      <c r="EB596">
        <v>1</v>
      </c>
      <c r="EC596">
        <v>0</v>
      </c>
      <c r="ED596">
        <v>0</v>
      </c>
      <c r="EE596">
        <v>1</v>
      </c>
      <c r="EF596">
        <v>0</v>
      </c>
      <c r="EG596">
        <v>0</v>
      </c>
      <c r="EH596">
        <v>1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>
        <v>0</v>
      </c>
      <c r="ER596">
        <v>1</v>
      </c>
      <c r="ES596">
        <v>10</v>
      </c>
      <c r="ET596">
        <v>105</v>
      </c>
      <c r="EU596">
        <v>21</v>
      </c>
      <c r="EV596">
        <v>4</v>
      </c>
      <c r="EW596">
        <v>2</v>
      </c>
      <c r="EX596">
        <v>34</v>
      </c>
      <c r="EY596">
        <v>5</v>
      </c>
      <c r="EZ596">
        <v>1</v>
      </c>
      <c r="FA596">
        <v>2</v>
      </c>
      <c r="FB596">
        <v>0</v>
      </c>
      <c r="FC596">
        <v>0</v>
      </c>
      <c r="FD596">
        <v>2</v>
      </c>
      <c r="FE596">
        <v>0</v>
      </c>
      <c r="FF596">
        <v>1</v>
      </c>
      <c r="FG596">
        <v>0</v>
      </c>
      <c r="FH596">
        <v>0</v>
      </c>
      <c r="FI596">
        <v>3</v>
      </c>
      <c r="FJ596">
        <v>0</v>
      </c>
      <c r="FK596">
        <v>0</v>
      </c>
      <c r="FL596">
        <v>0</v>
      </c>
      <c r="FM596">
        <v>0</v>
      </c>
      <c r="FN596">
        <v>0</v>
      </c>
      <c r="FO596">
        <v>0</v>
      </c>
      <c r="FP596">
        <v>4</v>
      </c>
      <c r="FQ596">
        <v>2</v>
      </c>
      <c r="FR596">
        <v>24</v>
      </c>
      <c r="FS596">
        <v>105</v>
      </c>
      <c r="FT596">
        <v>86</v>
      </c>
      <c r="FU596">
        <v>49</v>
      </c>
      <c r="FV596">
        <v>10</v>
      </c>
      <c r="FW596">
        <v>2</v>
      </c>
      <c r="FX596">
        <v>1</v>
      </c>
      <c r="FY596">
        <v>0</v>
      </c>
      <c r="FZ596">
        <v>1</v>
      </c>
      <c r="GA596">
        <v>2</v>
      </c>
      <c r="GB596">
        <v>4</v>
      </c>
      <c r="GC596">
        <v>0</v>
      </c>
      <c r="GD596">
        <v>0</v>
      </c>
      <c r="GE596">
        <v>0</v>
      </c>
      <c r="GF596">
        <v>1</v>
      </c>
      <c r="GG596">
        <v>2</v>
      </c>
      <c r="GH596">
        <v>0</v>
      </c>
      <c r="GI596">
        <v>1</v>
      </c>
      <c r="GJ596">
        <v>1</v>
      </c>
      <c r="GK596">
        <v>0</v>
      </c>
      <c r="GL596">
        <v>1</v>
      </c>
      <c r="GM596">
        <v>0</v>
      </c>
      <c r="GN596">
        <v>0</v>
      </c>
      <c r="GO596">
        <v>0</v>
      </c>
      <c r="GP596">
        <v>3</v>
      </c>
      <c r="GQ596">
        <v>2</v>
      </c>
      <c r="GR596">
        <v>6</v>
      </c>
      <c r="GS596">
        <v>86</v>
      </c>
      <c r="GT596">
        <v>67</v>
      </c>
      <c r="GU596">
        <v>14</v>
      </c>
      <c r="GV596">
        <v>37</v>
      </c>
      <c r="GW596">
        <v>1</v>
      </c>
      <c r="GX596">
        <v>0</v>
      </c>
      <c r="GY596">
        <v>3</v>
      </c>
      <c r="GZ596">
        <v>0</v>
      </c>
      <c r="HA596">
        <v>3</v>
      </c>
      <c r="HB596">
        <v>0</v>
      </c>
      <c r="HC596">
        <v>0</v>
      </c>
      <c r="HD596">
        <v>0</v>
      </c>
      <c r="HE596">
        <v>2</v>
      </c>
      <c r="HF596">
        <v>0</v>
      </c>
      <c r="HG596">
        <v>3</v>
      </c>
      <c r="HH596">
        <v>0</v>
      </c>
      <c r="HI596">
        <v>0</v>
      </c>
      <c r="HJ596">
        <v>0</v>
      </c>
      <c r="HK596">
        <v>1</v>
      </c>
      <c r="HL596">
        <v>0</v>
      </c>
      <c r="HM596">
        <v>0</v>
      </c>
      <c r="HN596">
        <v>0</v>
      </c>
      <c r="HO596">
        <v>2</v>
      </c>
      <c r="HP596">
        <v>0</v>
      </c>
      <c r="HQ596">
        <v>0</v>
      </c>
      <c r="HR596">
        <v>1</v>
      </c>
      <c r="HS596">
        <v>67</v>
      </c>
      <c r="HT596">
        <v>6</v>
      </c>
      <c r="HU596">
        <v>2</v>
      </c>
      <c r="HV596">
        <v>0</v>
      </c>
      <c r="HW596">
        <v>1</v>
      </c>
      <c r="HX596">
        <v>0</v>
      </c>
      <c r="HY596">
        <v>0</v>
      </c>
      <c r="HZ596">
        <v>0</v>
      </c>
      <c r="IA596">
        <v>0</v>
      </c>
      <c r="IB596">
        <v>0</v>
      </c>
      <c r="IC596">
        <v>0</v>
      </c>
      <c r="ID596">
        <v>2</v>
      </c>
      <c r="IE596">
        <v>1</v>
      </c>
      <c r="IF596">
        <v>0</v>
      </c>
      <c r="IG596">
        <v>0</v>
      </c>
      <c r="IH596">
        <v>6</v>
      </c>
    </row>
    <row r="597" spans="1:242">
      <c r="A597" t="s">
        <v>222</v>
      </c>
      <c r="B597" t="s">
        <v>133</v>
      </c>
      <c r="C597" t="str">
        <f>"086101"</f>
        <v>086101</v>
      </c>
      <c r="D597" t="s">
        <v>221</v>
      </c>
      <c r="E597">
        <v>20</v>
      </c>
      <c r="F597">
        <v>1347</v>
      </c>
      <c r="G597">
        <v>1010</v>
      </c>
      <c r="H597">
        <v>277</v>
      </c>
      <c r="I597">
        <v>733</v>
      </c>
      <c r="J597">
        <v>0</v>
      </c>
      <c r="K597">
        <v>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733</v>
      </c>
      <c r="T597">
        <v>0</v>
      </c>
      <c r="U597">
        <v>0</v>
      </c>
      <c r="V597">
        <v>733</v>
      </c>
      <c r="W597">
        <v>8</v>
      </c>
      <c r="X597">
        <v>6</v>
      </c>
      <c r="Y597">
        <v>2</v>
      </c>
      <c r="Z597">
        <v>0</v>
      </c>
      <c r="AA597">
        <v>725</v>
      </c>
      <c r="AB597">
        <v>149</v>
      </c>
      <c r="AC597">
        <v>6</v>
      </c>
      <c r="AD597">
        <v>98</v>
      </c>
      <c r="AE597">
        <v>2</v>
      </c>
      <c r="AF597">
        <v>3</v>
      </c>
      <c r="AG597">
        <v>9</v>
      </c>
      <c r="AH597">
        <v>13</v>
      </c>
      <c r="AI597">
        <v>4</v>
      </c>
      <c r="AJ597">
        <v>1</v>
      </c>
      <c r="AK597">
        <v>2</v>
      </c>
      <c r="AL597">
        <v>0</v>
      </c>
      <c r="AM597">
        <v>1</v>
      </c>
      <c r="AN597">
        <v>0</v>
      </c>
      <c r="AO597">
        <v>1</v>
      </c>
      <c r="AP597">
        <v>0</v>
      </c>
      <c r="AQ597">
        <v>1</v>
      </c>
      <c r="AR597">
        <v>0</v>
      </c>
      <c r="AS597">
        <v>1</v>
      </c>
      <c r="AT597">
        <v>0</v>
      </c>
      <c r="AU597">
        <v>0</v>
      </c>
      <c r="AV597">
        <v>1</v>
      </c>
      <c r="AW597">
        <v>0</v>
      </c>
      <c r="AX597">
        <v>0</v>
      </c>
      <c r="AY597">
        <v>1</v>
      </c>
      <c r="AZ597">
        <v>5</v>
      </c>
      <c r="BA597">
        <v>149</v>
      </c>
      <c r="BB597">
        <v>213</v>
      </c>
      <c r="BC597">
        <v>43</v>
      </c>
      <c r="BD597">
        <v>12</v>
      </c>
      <c r="BE597">
        <v>56</v>
      </c>
      <c r="BF597">
        <v>20</v>
      </c>
      <c r="BG597">
        <v>0</v>
      </c>
      <c r="BH597">
        <v>0</v>
      </c>
      <c r="BI597">
        <v>46</v>
      </c>
      <c r="BJ597">
        <v>6</v>
      </c>
      <c r="BK597">
        <v>0</v>
      </c>
      <c r="BL597">
        <v>1</v>
      </c>
      <c r="BM597">
        <v>3</v>
      </c>
      <c r="BN597">
        <v>1</v>
      </c>
      <c r="BO597">
        <v>0</v>
      </c>
      <c r="BP597">
        <v>1</v>
      </c>
      <c r="BQ597">
        <v>0</v>
      </c>
      <c r="BR597">
        <v>1</v>
      </c>
      <c r="BS597">
        <v>0</v>
      </c>
      <c r="BT597">
        <v>1</v>
      </c>
      <c r="BU597">
        <v>11</v>
      </c>
      <c r="BV597">
        <v>0</v>
      </c>
      <c r="BW597">
        <v>2</v>
      </c>
      <c r="BX597">
        <v>1</v>
      </c>
      <c r="BY597">
        <v>3</v>
      </c>
      <c r="BZ597">
        <v>5</v>
      </c>
      <c r="CA597">
        <v>213</v>
      </c>
      <c r="CB597">
        <v>39</v>
      </c>
      <c r="CC597">
        <v>19</v>
      </c>
      <c r="CD597">
        <v>3</v>
      </c>
      <c r="CE597">
        <v>0</v>
      </c>
      <c r="CF597">
        <v>4</v>
      </c>
      <c r="CG597">
        <v>1</v>
      </c>
      <c r="CH597">
        <v>3</v>
      </c>
      <c r="CI597">
        <v>0</v>
      </c>
      <c r="CJ597">
        <v>1</v>
      </c>
      <c r="CK597">
        <v>1</v>
      </c>
      <c r="CL597">
        <v>0</v>
      </c>
      <c r="CM597">
        <v>2</v>
      </c>
      <c r="CN597">
        <v>1</v>
      </c>
      <c r="CO597">
        <v>1</v>
      </c>
      <c r="CP597">
        <v>2</v>
      </c>
      <c r="CQ597">
        <v>1</v>
      </c>
      <c r="CR597">
        <v>0</v>
      </c>
      <c r="CS597">
        <v>39</v>
      </c>
      <c r="CT597">
        <v>53</v>
      </c>
      <c r="CU597">
        <v>35</v>
      </c>
      <c r="CV597">
        <v>0</v>
      </c>
      <c r="CW597">
        <v>3</v>
      </c>
      <c r="CX597">
        <v>0</v>
      </c>
      <c r="CY597">
        <v>0</v>
      </c>
      <c r="CZ597">
        <v>2</v>
      </c>
      <c r="DA597">
        <v>0</v>
      </c>
      <c r="DB597">
        <v>0</v>
      </c>
      <c r="DC597">
        <v>0</v>
      </c>
      <c r="DD597">
        <v>0</v>
      </c>
      <c r="DE597">
        <v>1</v>
      </c>
      <c r="DF597">
        <v>0</v>
      </c>
      <c r="DG597">
        <v>0</v>
      </c>
      <c r="DH597">
        <v>1</v>
      </c>
      <c r="DI597">
        <v>0</v>
      </c>
      <c r="DJ597">
        <v>0</v>
      </c>
      <c r="DK597">
        <v>0</v>
      </c>
      <c r="DL597">
        <v>1</v>
      </c>
      <c r="DM597">
        <v>1</v>
      </c>
      <c r="DN597">
        <v>2</v>
      </c>
      <c r="DO597">
        <v>1</v>
      </c>
      <c r="DP597">
        <v>0</v>
      </c>
      <c r="DQ597">
        <v>1</v>
      </c>
      <c r="DR597">
        <v>5</v>
      </c>
      <c r="DS597">
        <v>53</v>
      </c>
      <c r="DT597">
        <v>10</v>
      </c>
      <c r="DU597">
        <v>0</v>
      </c>
      <c r="DV597">
        <v>2</v>
      </c>
      <c r="DW597">
        <v>0</v>
      </c>
      <c r="DX597">
        <v>0</v>
      </c>
      <c r="DY597">
        <v>0</v>
      </c>
      <c r="DZ597">
        <v>2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1</v>
      </c>
      <c r="EG597">
        <v>0</v>
      </c>
      <c r="EH597">
        <v>4</v>
      </c>
      <c r="EI597">
        <v>0</v>
      </c>
      <c r="EJ597">
        <v>1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0</v>
      </c>
      <c r="EQ597">
        <v>0</v>
      </c>
      <c r="ER597">
        <v>0</v>
      </c>
      <c r="ES597">
        <v>10</v>
      </c>
      <c r="ET597">
        <v>71</v>
      </c>
      <c r="EU597">
        <v>8</v>
      </c>
      <c r="EV597">
        <v>4</v>
      </c>
      <c r="EW597">
        <v>2</v>
      </c>
      <c r="EX597">
        <v>24</v>
      </c>
      <c r="EY597">
        <v>5</v>
      </c>
      <c r="EZ597">
        <v>2</v>
      </c>
      <c r="FA597">
        <v>0</v>
      </c>
      <c r="FB597">
        <v>0</v>
      </c>
      <c r="FC597">
        <v>1</v>
      </c>
      <c r="FD597">
        <v>4</v>
      </c>
      <c r="FE597">
        <v>0</v>
      </c>
      <c r="FF597">
        <v>4</v>
      </c>
      <c r="FG597">
        <v>0</v>
      </c>
      <c r="FH597">
        <v>1</v>
      </c>
      <c r="FI597">
        <v>2</v>
      </c>
      <c r="FJ597">
        <v>1</v>
      </c>
      <c r="FK597">
        <v>1</v>
      </c>
      <c r="FL597">
        <v>0</v>
      </c>
      <c r="FM597">
        <v>0</v>
      </c>
      <c r="FN597">
        <v>2</v>
      </c>
      <c r="FO597">
        <v>1</v>
      </c>
      <c r="FP597">
        <v>1</v>
      </c>
      <c r="FQ597">
        <v>0</v>
      </c>
      <c r="FR597">
        <v>8</v>
      </c>
      <c r="FS597">
        <v>71</v>
      </c>
      <c r="FT597">
        <v>84</v>
      </c>
      <c r="FU597">
        <v>47</v>
      </c>
      <c r="FV597">
        <v>3</v>
      </c>
      <c r="FW597">
        <v>4</v>
      </c>
      <c r="FX597">
        <v>0</v>
      </c>
      <c r="FY597">
        <v>0</v>
      </c>
      <c r="FZ597">
        <v>2</v>
      </c>
      <c r="GA597">
        <v>0</v>
      </c>
      <c r="GB597">
        <v>1</v>
      </c>
      <c r="GC597">
        <v>0</v>
      </c>
      <c r="GD597">
        <v>0</v>
      </c>
      <c r="GE597">
        <v>2</v>
      </c>
      <c r="GF597">
        <v>1</v>
      </c>
      <c r="GG597">
        <v>1</v>
      </c>
      <c r="GH597">
        <v>0</v>
      </c>
      <c r="GI597">
        <v>2</v>
      </c>
      <c r="GJ597">
        <v>0</v>
      </c>
      <c r="GK597">
        <v>0</v>
      </c>
      <c r="GL597">
        <v>0</v>
      </c>
      <c r="GM597">
        <v>0</v>
      </c>
      <c r="GN597">
        <v>0</v>
      </c>
      <c r="GO597">
        <v>1</v>
      </c>
      <c r="GP597">
        <v>5</v>
      </c>
      <c r="GQ597">
        <v>0</v>
      </c>
      <c r="GR597">
        <v>15</v>
      </c>
      <c r="GS597">
        <v>84</v>
      </c>
      <c r="GT597">
        <v>103</v>
      </c>
      <c r="GU597">
        <v>21</v>
      </c>
      <c r="GV597">
        <v>61</v>
      </c>
      <c r="GW597">
        <v>5</v>
      </c>
      <c r="GX597">
        <v>1</v>
      </c>
      <c r="GY597">
        <v>1</v>
      </c>
      <c r="GZ597">
        <v>0</v>
      </c>
      <c r="HA597">
        <v>2</v>
      </c>
      <c r="HB597">
        <v>0</v>
      </c>
      <c r="HC597">
        <v>1</v>
      </c>
      <c r="HD597">
        <v>0</v>
      </c>
      <c r="HE597">
        <v>0</v>
      </c>
      <c r="HF597">
        <v>0</v>
      </c>
      <c r="HG597">
        <v>2</v>
      </c>
      <c r="HH597">
        <v>2</v>
      </c>
      <c r="HI597">
        <v>2</v>
      </c>
      <c r="HJ597">
        <v>0</v>
      </c>
      <c r="HK597">
        <v>1</v>
      </c>
      <c r="HL597">
        <v>1</v>
      </c>
      <c r="HM597">
        <v>0</v>
      </c>
      <c r="HN597">
        <v>0</v>
      </c>
      <c r="HO597">
        <v>1</v>
      </c>
      <c r="HP597">
        <v>0</v>
      </c>
      <c r="HQ597">
        <v>0</v>
      </c>
      <c r="HR597">
        <v>2</v>
      </c>
      <c r="HS597">
        <v>103</v>
      </c>
      <c r="HT597">
        <v>3</v>
      </c>
      <c r="HU597">
        <v>1</v>
      </c>
      <c r="HV597">
        <v>0</v>
      </c>
      <c r="HW597">
        <v>0</v>
      </c>
      <c r="HX597">
        <v>0</v>
      </c>
      <c r="HY597">
        <v>1</v>
      </c>
      <c r="HZ597">
        <v>0</v>
      </c>
      <c r="IA597">
        <v>0</v>
      </c>
      <c r="IB597">
        <v>0</v>
      </c>
      <c r="IC597">
        <v>0</v>
      </c>
      <c r="ID597">
        <v>0</v>
      </c>
      <c r="IE597">
        <v>0</v>
      </c>
      <c r="IF597">
        <v>0</v>
      </c>
      <c r="IG597">
        <v>1</v>
      </c>
      <c r="IH597">
        <v>3</v>
      </c>
    </row>
    <row r="598" spans="1:242">
      <c r="A598" t="s">
        <v>220</v>
      </c>
      <c r="B598" t="s">
        <v>133</v>
      </c>
      <c r="C598" t="str">
        <f>"086101"</f>
        <v>086101</v>
      </c>
      <c r="D598" t="s">
        <v>219</v>
      </c>
      <c r="E598">
        <v>21</v>
      </c>
      <c r="F598">
        <v>1954</v>
      </c>
      <c r="G598">
        <v>1490</v>
      </c>
      <c r="H598">
        <v>437</v>
      </c>
      <c r="I598">
        <v>1053</v>
      </c>
      <c r="J598">
        <v>1</v>
      </c>
      <c r="K598">
        <v>5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1052</v>
      </c>
      <c r="T598">
        <v>0</v>
      </c>
      <c r="U598">
        <v>0</v>
      </c>
      <c r="V598">
        <v>1052</v>
      </c>
      <c r="W598">
        <v>18</v>
      </c>
      <c r="X598">
        <v>10</v>
      </c>
      <c r="Y598">
        <v>8</v>
      </c>
      <c r="Z598">
        <v>0</v>
      </c>
      <c r="AA598">
        <v>1034</v>
      </c>
      <c r="AB598">
        <v>316</v>
      </c>
      <c r="AC598">
        <v>27</v>
      </c>
      <c r="AD598">
        <v>168</v>
      </c>
      <c r="AE598">
        <v>1</v>
      </c>
      <c r="AF598">
        <v>2</v>
      </c>
      <c r="AG598">
        <v>49</v>
      </c>
      <c r="AH598">
        <v>43</v>
      </c>
      <c r="AI598">
        <v>14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</v>
      </c>
      <c r="AQ598">
        <v>0</v>
      </c>
      <c r="AR598">
        <v>0</v>
      </c>
      <c r="AS598">
        <v>4</v>
      </c>
      <c r="AT598">
        <v>0</v>
      </c>
      <c r="AU598">
        <v>2</v>
      </c>
      <c r="AV598">
        <v>0</v>
      </c>
      <c r="AW598">
        <v>0</v>
      </c>
      <c r="AX598">
        <v>1</v>
      </c>
      <c r="AY598">
        <v>1</v>
      </c>
      <c r="AZ598">
        <v>3</v>
      </c>
      <c r="BA598">
        <v>316</v>
      </c>
      <c r="BB598">
        <v>351</v>
      </c>
      <c r="BC598">
        <v>83</v>
      </c>
      <c r="BD598">
        <v>22</v>
      </c>
      <c r="BE598">
        <v>87</v>
      </c>
      <c r="BF598">
        <v>7</v>
      </c>
      <c r="BG598">
        <v>0</v>
      </c>
      <c r="BH598">
        <v>1</v>
      </c>
      <c r="BI598">
        <v>112</v>
      </c>
      <c r="BJ598">
        <v>19</v>
      </c>
      <c r="BK598">
        <v>2</v>
      </c>
      <c r="BL598">
        <v>0</v>
      </c>
      <c r="BM598">
        <v>0</v>
      </c>
      <c r="BN598">
        <v>0</v>
      </c>
      <c r="BO598">
        <v>1</v>
      </c>
      <c r="BP598">
        <v>3</v>
      </c>
      <c r="BQ598">
        <v>0</v>
      </c>
      <c r="BR598">
        <v>1</v>
      </c>
      <c r="BS598">
        <v>2</v>
      </c>
      <c r="BT598">
        <v>1</v>
      </c>
      <c r="BU598">
        <v>2</v>
      </c>
      <c r="BV598">
        <v>0</v>
      </c>
      <c r="BW598">
        <v>2</v>
      </c>
      <c r="BX598">
        <v>0</v>
      </c>
      <c r="BY598">
        <v>1</v>
      </c>
      <c r="BZ598">
        <v>5</v>
      </c>
      <c r="CA598">
        <v>351</v>
      </c>
      <c r="CB598">
        <v>39</v>
      </c>
      <c r="CC598">
        <v>27</v>
      </c>
      <c r="CD598">
        <v>2</v>
      </c>
      <c r="CE598">
        <v>1</v>
      </c>
      <c r="CF598">
        <v>0</v>
      </c>
      <c r="CG598">
        <v>1</v>
      </c>
      <c r="CH598">
        <v>0</v>
      </c>
      <c r="CI598">
        <v>2</v>
      </c>
      <c r="CJ598">
        <v>1</v>
      </c>
      <c r="CK598">
        <v>1</v>
      </c>
      <c r="CL598">
        <v>1</v>
      </c>
      <c r="CM598">
        <v>0</v>
      </c>
      <c r="CN598">
        <v>0</v>
      </c>
      <c r="CO598">
        <v>0</v>
      </c>
      <c r="CP598">
        <v>2</v>
      </c>
      <c r="CQ598">
        <v>0</v>
      </c>
      <c r="CR598">
        <v>1</v>
      </c>
      <c r="CS598">
        <v>39</v>
      </c>
      <c r="CT598">
        <v>45</v>
      </c>
      <c r="CU598">
        <v>37</v>
      </c>
      <c r="CV598">
        <v>1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3</v>
      </c>
      <c r="DF598">
        <v>0</v>
      </c>
      <c r="DG598">
        <v>1</v>
      </c>
      <c r="DH598">
        <v>0</v>
      </c>
      <c r="DI598">
        <v>0</v>
      </c>
      <c r="DJ598">
        <v>1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2</v>
      </c>
      <c r="DS598">
        <v>45</v>
      </c>
      <c r="DT598">
        <v>18</v>
      </c>
      <c r="DU598">
        <v>0</v>
      </c>
      <c r="DV598">
        <v>3</v>
      </c>
      <c r="DW598">
        <v>0</v>
      </c>
      <c r="DX598">
        <v>3</v>
      </c>
      <c r="DY598">
        <v>0</v>
      </c>
      <c r="DZ598">
        <v>2</v>
      </c>
      <c r="EA598">
        <v>0</v>
      </c>
      <c r="EB598">
        <v>2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2</v>
      </c>
      <c r="EI598">
        <v>0</v>
      </c>
      <c r="EJ598">
        <v>2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0</v>
      </c>
      <c r="EQ598">
        <v>0</v>
      </c>
      <c r="ER598">
        <v>4</v>
      </c>
      <c r="ES598">
        <v>18</v>
      </c>
      <c r="ET598">
        <v>138</v>
      </c>
      <c r="EU598">
        <v>17</v>
      </c>
      <c r="EV598">
        <v>6</v>
      </c>
      <c r="EW598">
        <v>4</v>
      </c>
      <c r="EX598">
        <v>60</v>
      </c>
      <c r="EY598">
        <v>5</v>
      </c>
      <c r="EZ598">
        <v>0</v>
      </c>
      <c r="FA598">
        <v>0</v>
      </c>
      <c r="FB598">
        <v>0</v>
      </c>
      <c r="FC598">
        <v>1</v>
      </c>
      <c r="FD598">
        <v>7</v>
      </c>
      <c r="FE598">
        <v>0</v>
      </c>
      <c r="FF598">
        <v>9</v>
      </c>
      <c r="FG598">
        <v>1</v>
      </c>
      <c r="FH598">
        <v>0</v>
      </c>
      <c r="FI598">
        <v>3</v>
      </c>
      <c r="FJ598">
        <v>1</v>
      </c>
      <c r="FK598">
        <v>0</v>
      </c>
      <c r="FL598">
        <v>0</v>
      </c>
      <c r="FM598">
        <v>0</v>
      </c>
      <c r="FN598">
        <v>0</v>
      </c>
      <c r="FO598">
        <v>0</v>
      </c>
      <c r="FP598">
        <v>0</v>
      </c>
      <c r="FQ598">
        <v>2</v>
      </c>
      <c r="FR598">
        <v>22</v>
      </c>
      <c r="FS598">
        <v>138</v>
      </c>
      <c r="FT598">
        <v>60</v>
      </c>
      <c r="FU598">
        <v>36</v>
      </c>
      <c r="FV598">
        <v>3</v>
      </c>
      <c r="FW598">
        <v>2</v>
      </c>
      <c r="FX598">
        <v>2</v>
      </c>
      <c r="FY598">
        <v>0</v>
      </c>
      <c r="FZ598">
        <v>0</v>
      </c>
      <c r="GA598">
        <v>1</v>
      </c>
      <c r="GB598">
        <v>0</v>
      </c>
      <c r="GC598">
        <v>0</v>
      </c>
      <c r="GD598">
        <v>0</v>
      </c>
      <c r="GE598">
        <v>2</v>
      </c>
      <c r="GF598">
        <v>2</v>
      </c>
      <c r="GG598">
        <v>0</v>
      </c>
      <c r="GH598">
        <v>1</v>
      </c>
      <c r="GI598">
        <v>0</v>
      </c>
      <c r="GJ598">
        <v>2</v>
      </c>
      <c r="GK598">
        <v>0</v>
      </c>
      <c r="GL598">
        <v>1</v>
      </c>
      <c r="GM598">
        <v>0</v>
      </c>
      <c r="GN598">
        <v>0</v>
      </c>
      <c r="GO598">
        <v>0</v>
      </c>
      <c r="GP598">
        <v>3</v>
      </c>
      <c r="GQ598">
        <v>2</v>
      </c>
      <c r="GR598">
        <v>3</v>
      </c>
      <c r="GS598">
        <v>60</v>
      </c>
      <c r="GT598">
        <v>63</v>
      </c>
      <c r="GU598">
        <v>9</v>
      </c>
      <c r="GV598">
        <v>47</v>
      </c>
      <c r="GW598">
        <v>1</v>
      </c>
      <c r="GX598">
        <v>0</v>
      </c>
      <c r="GY598">
        <v>0</v>
      </c>
      <c r="GZ598">
        <v>0</v>
      </c>
      <c r="HA598">
        <v>1</v>
      </c>
      <c r="HB598">
        <v>0</v>
      </c>
      <c r="HC598">
        <v>0</v>
      </c>
      <c r="HD598">
        <v>0</v>
      </c>
      <c r="HE598">
        <v>0</v>
      </c>
      <c r="HF598">
        <v>0</v>
      </c>
      <c r="HG598">
        <v>0</v>
      </c>
      <c r="HH598">
        <v>1</v>
      </c>
      <c r="HI598">
        <v>0</v>
      </c>
      <c r="HJ598">
        <v>1</v>
      </c>
      <c r="HK598">
        <v>1</v>
      </c>
      <c r="HL598">
        <v>0</v>
      </c>
      <c r="HM598">
        <v>0</v>
      </c>
      <c r="HN598">
        <v>1</v>
      </c>
      <c r="HO598">
        <v>0</v>
      </c>
      <c r="HP598">
        <v>0</v>
      </c>
      <c r="HQ598">
        <v>1</v>
      </c>
      <c r="HR598">
        <v>0</v>
      </c>
      <c r="HS598">
        <v>63</v>
      </c>
      <c r="HT598">
        <v>4</v>
      </c>
      <c r="HU598">
        <v>1</v>
      </c>
      <c r="HV598">
        <v>1</v>
      </c>
      <c r="HW598">
        <v>0</v>
      </c>
      <c r="HX598">
        <v>0</v>
      </c>
      <c r="HY598">
        <v>1</v>
      </c>
      <c r="HZ598">
        <v>0</v>
      </c>
      <c r="IA598">
        <v>0</v>
      </c>
      <c r="IB598">
        <v>0</v>
      </c>
      <c r="IC598">
        <v>0</v>
      </c>
      <c r="ID598">
        <v>1</v>
      </c>
      <c r="IE598">
        <v>0</v>
      </c>
      <c r="IF598">
        <v>0</v>
      </c>
      <c r="IG598">
        <v>0</v>
      </c>
      <c r="IH598">
        <v>4</v>
      </c>
    </row>
    <row r="599" spans="1:242">
      <c r="A599" t="s">
        <v>218</v>
      </c>
      <c r="B599" t="s">
        <v>133</v>
      </c>
      <c r="C599" t="str">
        <f>"086101"</f>
        <v>086101</v>
      </c>
      <c r="D599" t="s">
        <v>216</v>
      </c>
      <c r="E599">
        <v>22</v>
      </c>
      <c r="F599">
        <v>1375</v>
      </c>
      <c r="G599">
        <v>1050</v>
      </c>
      <c r="H599">
        <v>363</v>
      </c>
      <c r="I599">
        <v>687</v>
      </c>
      <c r="J599">
        <v>1</v>
      </c>
      <c r="K599">
        <v>3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688</v>
      </c>
      <c r="T599">
        <v>1</v>
      </c>
      <c r="U599">
        <v>0</v>
      </c>
      <c r="V599">
        <v>688</v>
      </c>
      <c r="W599">
        <v>13</v>
      </c>
      <c r="X599">
        <v>10</v>
      </c>
      <c r="Y599">
        <v>3</v>
      </c>
      <c r="Z599">
        <v>0</v>
      </c>
      <c r="AA599">
        <v>675</v>
      </c>
      <c r="AB599">
        <v>198</v>
      </c>
      <c r="AC599">
        <v>9</v>
      </c>
      <c r="AD599">
        <v>100</v>
      </c>
      <c r="AE599">
        <v>2</v>
      </c>
      <c r="AF599">
        <v>0</v>
      </c>
      <c r="AG599">
        <v>41</v>
      </c>
      <c r="AH599">
        <v>30</v>
      </c>
      <c r="AI599">
        <v>3</v>
      </c>
      <c r="AJ599">
        <v>0</v>
      </c>
      <c r="AK599">
        <v>0</v>
      </c>
      <c r="AL599">
        <v>1</v>
      </c>
      <c r="AM599">
        <v>1</v>
      </c>
      <c r="AN599">
        <v>0</v>
      </c>
      <c r="AO599">
        <v>0</v>
      </c>
      <c r="AP599">
        <v>2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</v>
      </c>
      <c r="AY599">
        <v>1</v>
      </c>
      <c r="AZ599">
        <v>7</v>
      </c>
      <c r="BA599">
        <v>198</v>
      </c>
      <c r="BB599">
        <v>212</v>
      </c>
      <c r="BC599">
        <v>44</v>
      </c>
      <c r="BD599">
        <v>15</v>
      </c>
      <c r="BE599">
        <v>40</v>
      </c>
      <c r="BF599">
        <v>10</v>
      </c>
      <c r="BG599">
        <v>0</v>
      </c>
      <c r="BH599">
        <v>1</v>
      </c>
      <c r="BI599">
        <v>74</v>
      </c>
      <c r="BJ599">
        <v>10</v>
      </c>
      <c r="BK599">
        <v>0</v>
      </c>
      <c r="BL599">
        <v>0</v>
      </c>
      <c r="BM599">
        <v>0</v>
      </c>
      <c r="BN599">
        <v>0</v>
      </c>
      <c r="BO599">
        <v>2</v>
      </c>
      <c r="BP599">
        <v>3</v>
      </c>
      <c r="BQ599">
        <v>0</v>
      </c>
      <c r="BR599">
        <v>0</v>
      </c>
      <c r="BS599">
        <v>1</v>
      </c>
      <c r="BT599">
        <v>1</v>
      </c>
      <c r="BU599">
        <v>2</v>
      </c>
      <c r="BV599">
        <v>1</v>
      </c>
      <c r="BW599">
        <v>3</v>
      </c>
      <c r="BX599">
        <v>0</v>
      </c>
      <c r="BY599">
        <v>0</v>
      </c>
      <c r="BZ599">
        <v>5</v>
      </c>
      <c r="CA599">
        <v>212</v>
      </c>
      <c r="CB599">
        <v>30</v>
      </c>
      <c r="CC599">
        <v>10</v>
      </c>
      <c r="CD599">
        <v>3</v>
      </c>
      <c r="CE599">
        <v>0</v>
      </c>
      <c r="CF599">
        <v>1</v>
      </c>
      <c r="CG599">
        <v>0</v>
      </c>
      <c r="CH599">
        <v>0</v>
      </c>
      <c r="CI599">
        <v>0</v>
      </c>
      <c r="CJ599">
        <v>6</v>
      </c>
      <c r="CK599">
        <v>2</v>
      </c>
      <c r="CL599">
        <v>0</v>
      </c>
      <c r="CM599">
        <v>0</v>
      </c>
      <c r="CN599">
        <v>0</v>
      </c>
      <c r="CO599">
        <v>0</v>
      </c>
      <c r="CP599">
        <v>1</v>
      </c>
      <c r="CQ599">
        <v>0</v>
      </c>
      <c r="CR599">
        <v>7</v>
      </c>
      <c r="CS599">
        <v>30</v>
      </c>
      <c r="CT599">
        <v>39</v>
      </c>
      <c r="CU599">
        <v>32</v>
      </c>
      <c r="CV599">
        <v>1</v>
      </c>
      <c r="CW599">
        <v>1</v>
      </c>
      <c r="CX599">
        <v>0</v>
      </c>
      <c r="CY599">
        <v>0</v>
      </c>
      <c r="CZ599">
        <v>1</v>
      </c>
      <c r="DA599">
        <v>0</v>
      </c>
      <c r="DB599">
        <v>1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1</v>
      </c>
      <c r="DQ599">
        <v>1</v>
      </c>
      <c r="DR599">
        <v>1</v>
      </c>
      <c r="DS599">
        <v>39</v>
      </c>
      <c r="DT599">
        <v>19</v>
      </c>
      <c r="DU599">
        <v>3</v>
      </c>
      <c r="DV599">
        <v>0</v>
      </c>
      <c r="DW599">
        <v>1</v>
      </c>
      <c r="DX599">
        <v>1</v>
      </c>
      <c r="DY599">
        <v>0</v>
      </c>
      <c r="DZ599">
        <v>2</v>
      </c>
      <c r="EA599">
        <v>0</v>
      </c>
      <c r="EB599">
        <v>6</v>
      </c>
      <c r="EC599">
        <v>0</v>
      </c>
      <c r="ED599">
        <v>0</v>
      </c>
      <c r="EE599">
        <v>1</v>
      </c>
      <c r="EF599">
        <v>0</v>
      </c>
      <c r="EG599">
        <v>0</v>
      </c>
      <c r="EH599">
        <v>2</v>
      </c>
      <c r="EI599">
        <v>0</v>
      </c>
      <c r="EJ599">
        <v>2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1</v>
      </c>
      <c r="ES599">
        <v>19</v>
      </c>
      <c r="ET599">
        <v>78</v>
      </c>
      <c r="EU599">
        <v>9</v>
      </c>
      <c r="EV599">
        <v>8</v>
      </c>
      <c r="EW599">
        <v>2</v>
      </c>
      <c r="EX599">
        <v>31</v>
      </c>
      <c r="EY599">
        <v>4</v>
      </c>
      <c r="EZ599">
        <v>3</v>
      </c>
      <c r="FA599">
        <v>1</v>
      </c>
      <c r="FB599">
        <v>1</v>
      </c>
      <c r="FC599">
        <v>0</v>
      </c>
      <c r="FD599">
        <v>2</v>
      </c>
      <c r="FE599">
        <v>0</v>
      </c>
      <c r="FF599">
        <v>2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0</v>
      </c>
      <c r="FN599">
        <v>0</v>
      </c>
      <c r="FO599">
        <v>0</v>
      </c>
      <c r="FP599">
        <v>0</v>
      </c>
      <c r="FQ599">
        <v>0</v>
      </c>
      <c r="FR599">
        <v>15</v>
      </c>
      <c r="FS599">
        <v>78</v>
      </c>
      <c r="FT599">
        <v>47</v>
      </c>
      <c r="FU599">
        <v>29</v>
      </c>
      <c r="FV599">
        <v>4</v>
      </c>
      <c r="FW599">
        <v>1</v>
      </c>
      <c r="FX599">
        <v>2</v>
      </c>
      <c r="FY599">
        <v>0</v>
      </c>
      <c r="FZ599">
        <v>4</v>
      </c>
      <c r="GA599">
        <v>0</v>
      </c>
      <c r="GB599">
        <v>1</v>
      </c>
      <c r="GC599">
        <v>1</v>
      </c>
      <c r="GD599">
        <v>0</v>
      </c>
      <c r="GE599">
        <v>0</v>
      </c>
      <c r="GF599">
        <v>0</v>
      </c>
      <c r="GG599">
        <v>1</v>
      </c>
      <c r="GH599">
        <v>0</v>
      </c>
      <c r="GI599">
        <v>0</v>
      </c>
      <c r="GJ599">
        <v>0</v>
      </c>
      <c r="GK599">
        <v>0</v>
      </c>
      <c r="GL599">
        <v>2</v>
      </c>
      <c r="GM599">
        <v>0</v>
      </c>
      <c r="GN599">
        <v>0</v>
      </c>
      <c r="GO599">
        <v>1</v>
      </c>
      <c r="GP599">
        <v>0</v>
      </c>
      <c r="GQ599">
        <v>1</v>
      </c>
      <c r="GR599">
        <v>0</v>
      </c>
      <c r="GS599">
        <v>47</v>
      </c>
      <c r="GT599">
        <v>50</v>
      </c>
      <c r="GU599">
        <v>8</v>
      </c>
      <c r="GV599">
        <v>31</v>
      </c>
      <c r="GW599">
        <v>0</v>
      </c>
      <c r="GX599">
        <v>0</v>
      </c>
      <c r="GY599">
        <v>1</v>
      </c>
      <c r="GZ599">
        <v>1</v>
      </c>
      <c r="HA599">
        <v>0</v>
      </c>
      <c r="HB599">
        <v>0</v>
      </c>
      <c r="HC599">
        <v>0</v>
      </c>
      <c r="HD599">
        <v>1</v>
      </c>
      <c r="HE599">
        <v>1</v>
      </c>
      <c r="HF599">
        <v>0</v>
      </c>
      <c r="HG599">
        <v>0</v>
      </c>
      <c r="HH599">
        <v>1</v>
      </c>
      <c r="HI599">
        <v>0</v>
      </c>
      <c r="HJ599">
        <v>0</v>
      </c>
      <c r="HK599">
        <v>2</v>
      </c>
      <c r="HL599">
        <v>0</v>
      </c>
      <c r="HM599">
        <v>0</v>
      </c>
      <c r="HN599">
        <v>0</v>
      </c>
      <c r="HO599">
        <v>1</v>
      </c>
      <c r="HP599">
        <v>0</v>
      </c>
      <c r="HQ599">
        <v>0</v>
      </c>
      <c r="HR599">
        <v>3</v>
      </c>
      <c r="HS599">
        <v>50</v>
      </c>
      <c r="HT599">
        <v>2</v>
      </c>
      <c r="HU599">
        <v>1</v>
      </c>
      <c r="HV599">
        <v>1</v>
      </c>
      <c r="HW599">
        <v>0</v>
      </c>
      <c r="HX599">
        <v>0</v>
      </c>
      <c r="HY599">
        <v>0</v>
      </c>
      <c r="HZ599">
        <v>0</v>
      </c>
      <c r="IA599">
        <v>0</v>
      </c>
      <c r="IB599">
        <v>0</v>
      </c>
      <c r="IC599">
        <v>0</v>
      </c>
      <c r="ID599">
        <v>0</v>
      </c>
      <c r="IE599">
        <v>0</v>
      </c>
      <c r="IF599">
        <v>0</v>
      </c>
      <c r="IG599">
        <v>0</v>
      </c>
      <c r="IH599">
        <v>2</v>
      </c>
    </row>
    <row r="600" spans="1:242">
      <c r="A600" t="s">
        <v>217</v>
      </c>
      <c r="B600" t="s">
        <v>133</v>
      </c>
      <c r="C600" t="str">
        <f>"086101"</f>
        <v>086101</v>
      </c>
      <c r="D600" t="s">
        <v>216</v>
      </c>
      <c r="E600">
        <v>23</v>
      </c>
      <c r="F600">
        <v>1672</v>
      </c>
      <c r="G600">
        <v>1290</v>
      </c>
      <c r="H600">
        <v>409</v>
      </c>
      <c r="I600">
        <v>881</v>
      </c>
      <c r="J600">
        <v>4</v>
      </c>
      <c r="K600">
        <v>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881</v>
      </c>
      <c r="T600">
        <v>0</v>
      </c>
      <c r="U600">
        <v>0</v>
      </c>
      <c r="V600">
        <v>881</v>
      </c>
      <c r="W600">
        <v>9</v>
      </c>
      <c r="X600">
        <v>6</v>
      </c>
      <c r="Y600">
        <v>3</v>
      </c>
      <c r="Z600">
        <v>0</v>
      </c>
      <c r="AA600">
        <v>872</v>
      </c>
      <c r="AB600">
        <v>251</v>
      </c>
      <c r="AC600">
        <v>12</v>
      </c>
      <c r="AD600">
        <v>142</v>
      </c>
      <c r="AE600">
        <v>1</v>
      </c>
      <c r="AF600">
        <v>2</v>
      </c>
      <c r="AG600">
        <v>43</v>
      </c>
      <c r="AH600">
        <v>29</v>
      </c>
      <c r="AI600">
        <v>6</v>
      </c>
      <c r="AJ600">
        <v>3</v>
      </c>
      <c r="AK600">
        <v>0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3</v>
      </c>
      <c r="AR600">
        <v>1</v>
      </c>
      <c r="AS600">
        <v>2</v>
      </c>
      <c r="AT600">
        <v>0</v>
      </c>
      <c r="AU600">
        <v>0</v>
      </c>
      <c r="AV600">
        <v>0</v>
      </c>
      <c r="AW600">
        <v>0</v>
      </c>
      <c r="AX600">
        <v>1</v>
      </c>
      <c r="AY600">
        <v>1</v>
      </c>
      <c r="AZ600">
        <v>4</v>
      </c>
      <c r="BA600">
        <v>251</v>
      </c>
      <c r="BB600">
        <v>265</v>
      </c>
      <c r="BC600">
        <v>46</v>
      </c>
      <c r="BD600">
        <v>16</v>
      </c>
      <c r="BE600">
        <v>79</v>
      </c>
      <c r="BF600">
        <v>9</v>
      </c>
      <c r="BG600">
        <v>1</v>
      </c>
      <c r="BH600">
        <v>3</v>
      </c>
      <c r="BI600">
        <v>79</v>
      </c>
      <c r="BJ600">
        <v>7</v>
      </c>
      <c r="BK600">
        <v>1</v>
      </c>
      <c r="BL600">
        <v>3</v>
      </c>
      <c r="BM600">
        <v>1</v>
      </c>
      <c r="BN600">
        <v>0</v>
      </c>
      <c r="BO600">
        <v>0</v>
      </c>
      <c r="BP600">
        <v>3</v>
      </c>
      <c r="BQ600">
        <v>0</v>
      </c>
      <c r="BR600">
        <v>0</v>
      </c>
      <c r="BS600">
        <v>0</v>
      </c>
      <c r="BT600">
        <v>2</v>
      </c>
      <c r="BU600">
        <v>0</v>
      </c>
      <c r="BV600">
        <v>1</v>
      </c>
      <c r="BW600">
        <v>6</v>
      </c>
      <c r="BX600">
        <v>1</v>
      </c>
      <c r="BY600">
        <v>0</v>
      </c>
      <c r="BZ600">
        <v>7</v>
      </c>
      <c r="CA600">
        <v>265</v>
      </c>
      <c r="CB600">
        <v>41</v>
      </c>
      <c r="CC600">
        <v>31</v>
      </c>
      <c r="CD600">
        <v>1</v>
      </c>
      <c r="CE600">
        <v>1</v>
      </c>
      <c r="CF600">
        <v>1</v>
      </c>
      <c r="CG600">
        <v>0</v>
      </c>
      <c r="CH600">
        <v>1</v>
      </c>
      <c r="CI600">
        <v>0</v>
      </c>
      <c r="CJ600">
        <v>1</v>
      </c>
      <c r="CK600">
        <v>1</v>
      </c>
      <c r="CL600">
        <v>0</v>
      </c>
      <c r="CM600">
        <v>0</v>
      </c>
      <c r="CN600">
        <v>0</v>
      </c>
      <c r="CO600">
        <v>0</v>
      </c>
      <c r="CP600">
        <v>2</v>
      </c>
      <c r="CQ600">
        <v>0</v>
      </c>
      <c r="CR600">
        <v>2</v>
      </c>
      <c r="CS600">
        <v>41</v>
      </c>
      <c r="CT600">
        <v>43</v>
      </c>
      <c r="CU600">
        <v>37</v>
      </c>
      <c r="CV600">
        <v>1</v>
      </c>
      <c r="CW600">
        <v>1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1</v>
      </c>
      <c r="DD600">
        <v>0</v>
      </c>
      <c r="DE600">
        <v>2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1</v>
      </c>
      <c r="DQ600">
        <v>0</v>
      </c>
      <c r="DR600">
        <v>0</v>
      </c>
      <c r="DS600">
        <v>43</v>
      </c>
      <c r="DT600">
        <v>26</v>
      </c>
      <c r="DU600">
        <v>4</v>
      </c>
      <c r="DV600">
        <v>3</v>
      </c>
      <c r="DW600">
        <v>0</v>
      </c>
      <c r="DX600">
        <v>1</v>
      </c>
      <c r="DY600">
        <v>2</v>
      </c>
      <c r="DZ600">
        <v>4</v>
      </c>
      <c r="EA600">
        <v>0</v>
      </c>
      <c r="EB600">
        <v>1</v>
      </c>
      <c r="EC600">
        <v>0</v>
      </c>
      <c r="ED600">
        <v>0</v>
      </c>
      <c r="EE600">
        <v>0</v>
      </c>
      <c r="EF600">
        <v>0</v>
      </c>
      <c r="EG600">
        <v>1</v>
      </c>
      <c r="EH600">
        <v>3</v>
      </c>
      <c r="EI600">
        <v>0</v>
      </c>
      <c r="EJ600">
        <v>1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0</v>
      </c>
      <c r="EQ600">
        <v>1</v>
      </c>
      <c r="ER600">
        <v>5</v>
      </c>
      <c r="ES600">
        <v>26</v>
      </c>
      <c r="ET600">
        <v>104</v>
      </c>
      <c r="EU600">
        <v>20</v>
      </c>
      <c r="EV600">
        <v>9</v>
      </c>
      <c r="EW600">
        <v>5</v>
      </c>
      <c r="EX600">
        <v>35</v>
      </c>
      <c r="EY600">
        <v>2</v>
      </c>
      <c r="EZ600">
        <v>0</v>
      </c>
      <c r="FA600">
        <v>2</v>
      </c>
      <c r="FB600">
        <v>0</v>
      </c>
      <c r="FC600">
        <v>2</v>
      </c>
      <c r="FD600">
        <v>3</v>
      </c>
      <c r="FE600">
        <v>0</v>
      </c>
      <c r="FF600">
        <v>1</v>
      </c>
      <c r="FG600">
        <v>0</v>
      </c>
      <c r="FH600">
        <v>0</v>
      </c>
      <c r="FI600">
        <v>3</v>
      </c>
      <c r="FJ600">
        <v>0</v>
      </c>
      <c r="FK600">
        <v>0</v>
      </c>
      <c r="FL600">
        <v>1</v>
      </c>
      <c r="FM600">
        <v>0</v>
      </c>
      <c r="FN600">
        <v>0</v>
      </c>
      <c r="FO600">
        <v>1</v>
      </c>
      <c r="FP600">
        <v>4</v>
      </c>
      <c r="FQ600">
        <v>0</v>
      </c>
      <c r="FR600">
        <v>16</v>
      </c>
      <c r="FS600">
        <v>104</v>
      </c>
      <c r="FT600">
        <v>56</v>
      </c>
      <c r="FU600">
        <v>35</v>
      </c>
      <c r="FV600">
        <v>7</v>
      </c>
      <c r="FW600">
        <v>1</v>
      </c>
      <c r="FX600">
        <v>0</v>
      </c>
      <c r="FY600">
        <v>0</v>
      </c>
      <c r="FZ600">
        <v>1</v>
      </c>
      <c r="GA600">
        <v>3</v>
      </c>
      <c r="GB600">
        <v>2</v>
      </c>
      <c r="GC600">
        <v>0</v>
      </c>
      <c r="GD600">
        <v>1</v>
      </c>
      <c r="GE600">
        <v>0</v>
      </c>
      <c r="GF600">
        <v>0</v>
      </c>
      <c r="GG600">
        <v>0</v>
      </c>
      <c r="GH600">
        <v>0</v>
      </c>
      <c r="GI600">
        <v>2</v>
      </c>
      <c r="GJ600">
        <v>2</v>
      </c>
      <c r="GK600">
        <v>0</v>
      </c>
      <c r="GL600">
        <v>1</v>
      </c>
      <c r="GM600">
        <v>1</v>
      </c>
      <c r="GN600">
        <v>0</v>
      </c>
      <c r="GO600">
        <v>0</v>
      </c>
      <c r="GP600">
        <v>0</v>
      </c>
      <c r="GQ600">
        <v>0</v>
      </c>
      <c r="GR600">
        <v>0</v>
      </c>
      <c r="GS600">
        <v>56</v>
      </c>
      <c r="GT600">
        <v>82</v>
      </c>
      <c r="GU600">
        <v>20</v>
      </c>
      <c r="GV600">
        <v>45</v>
      </c>
      <c r="GW600">
        <v>2</v>
      </c>
      <c r="GX600">
        <v>5</v>
      </c>
      <c r="GY600">
        <v>3</v>
      </c>
      <c r="GZ600">
        <v>0</v>
      </c>
      <c r="HA600">
        <v>0</v>
      </c>
      <c r="HB600">
        <v>2</v>
      </c>
      <c r="HC600">
        <v>0</v>
      </c>
      <c r="HD600">
        <v>1</v>
      </c>
      <c r="HE600">
        <v>1</v>
      </c>
      <c r="HF600">
        <v>0</v>
      </c>
      <c r="HG600">
        <v>0</v>
      </c>
      <c r="HH600">
        <v>0</v>
      </c>
      <c r="HI600">
        <v>0</v>
      </c>
      <c r="HJ600">
        <v>0</v>
      </c>
      <c r="HK600">
        <v>0</v>
      </c>
      <c r="HL600">
        <v>0</v>
      </c>
      <c r="HM600">
        <v>0</v>
      </c>
      <c r="HN600">
        <v>0</v>
      </c>
      <c r="HO600">
        <v>1</v>
      </c>
      <c r="HP600">
        <v>0</v>
      </c>
      <c r="HQ600">
        <v>0</v>
      </c>
      <c r="HR600">
        <v>2</v>
      </c>
      <c r="HS600">
        <v>82</v>
      </c>
      <c r="HT600">
        <v>4</v>
      </c>
      <c r="HU600">
        <v>2</v>
      </c>
      <c r="HV600">
        <v>0</v>
      </c>
      <c r="HW600">
        <v>0</v>
      </c>
      <c r="HX600">
        <v>0</v>
      </c>
      <c r="HY600">
        <v>0</v>
      </c>
      <c r="HZ600">
        <v>0</v>
      </c>
      <c r="IA600">
        <v>0</v>
      </c>
      <c r="IB600">
        <v>2</v>
      </c>
      <c r="IC600">
        <v>0</v>
      </c>
      <c r="ID600">
        <v>0</v>
      </c>
      <c r="IE600">
        <v>0</v>
      </c>
      <c r="IF600">
        <v>0</v>
      </c>
      <c r="IG600">
        <v>0</v>
      </c>
      <c r="IH600">
        <v>4</v>
      </c>
    </row>
    <row r="601" spans="1:242">
      <c r="A601" t="s">
        <v>215</v>
      </c>
      <c r="B601" t="s">
        <v>133</v>
      </c>
      <c r="C601" t="str">
        <f>"086101"</f>
        <v>086101</v>
      </c>
      <c r="D601" t="s">
        <v>214</v>
      </c>
      <c r="E601">
        <v>24</v>
      </c>
      <c r="F601">
        <v>980</v>
      </c>
      <c r="G601">
        <v>750</v>
      </c>
      <c r="H601">
        <v>215</v>
      </c>
      <c r="I601">
        <v>535</v>
      </c>
      <c r="J601">
        <v>0</v>
      </c>
      <c r="K601">
        <v>5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535</v>
      </c>
      <c r="T601">
        <v>0</v>
      </c>
      <c r="U601">
        <v>0</v>
      </c>
      <c r="V601">
        <v>535</v>
      </c>
      <c r="W601">
        <v>11</v>
      </c>
      <c r="X601">
        <v>9</v>
      </c>
      <c r="Y601">
        <v>2</v>
      </c>
      <c r="Z601">
        <v>0</v>
      </c>
      <c r="AA601">
        <v>524</v>
      </c>
      <c r="AB601">
        <v>142</v>
      </c>
      <c r="AC601">
        <v>13</v>
      </c>
      <c r="AD601">
        <v>61</v>
      </c>
      <c r="AE601">
        <v>2</v>
      </c>
      <c r="AF601">
        <v>3</v>
      </c>
      <c r="AG601">
        <v>27</v>
      </c>
      <c r="AH601">
        <v>23</v>
      </c>
      <c r="AI601">
        <v>5</v>
      </c>
      <c r="AJ601">
        <v>0</v>
      </c>
      <c r="AK601">
        <v>0</v>
      </c>
      <c r="AL601">
        <v>1</v>
      </c>
      <c r="AM601">
        <v>1</v>
      </c>
      <c r="AN601">
        <v>0</v>
      </c>
      <c r="AO601">
        <v>1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0</v>
      </c>
      <c r="AY601">
        <v>0</v>
      </c>
      <c r="AZ601">
        <v>4</v>
      </c>
      <c r="BA601">
        <v>142</v>
      </c>
      <c r="BB601">
        <v>151</v>
      </c>
      <c r="BC601">
        <v>55</v>
      </c>
      <c r="BD601">
        <v>9</v>
      </c>
      <c r="BE601">
        <v>31</v>
      </c>
      <c r="BF601">
        <v>4</v>
      </c>
      <c r="BG601">
        <v>0</v>
      </c>
      <c r="BH601">
        <v>0</v>
      </c>
      <c r="BI601">
        <v>40</v>
      </c>
      <c r="BJ601">
        <v>6</v>
      </c>
      <c r="BK601">
        <v>0</v>
      </c>
      <c r="BL601">
        <v>1</v>
      </c>
      <c r="BM601">
        <v>0</v>
      </c>
      <c r="BN601">
        <v>0</v>
      </c>
      <c r="BO601">
        <v>0</v>
      </c>
      <c r="BP601">
        <v>1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1</v>
      </c>
      <c r="BX601">
        <v>0</v>
      </c>
      <c r="BY601">
        <v>0</v>
      </c>
      <c r="BZ601">
        <v>3</v>
      </c>
      <c r="CA601">
        <v>151</v>
      </c>
      <c r="CB601">
        <v>34</v>
      </c>
      <c r="CC601">
        <v>24</v>
      </c>
      <c r="CD601">
        <v>0</v>
      </c>
      <c r="CE601">
        <v>0</v>
      </c>
      <c r="CF601">
        <v>1</v>
      </c>
      <c r="CG601">
        <v>0</v>
      </c>
      <c r="CH601">
        <v>1</v>
      </c>
      <c r="CI601">
        <v>0</v>
      </c>
      <c r="CJ601">
        <v>3</v>
      </c>
      <c r="CK601">
        <v>1</v>
      </c>
      <c r="CL601">
        <v>0</v>
      </c>
      <c r="CM601">
        <v>0</v>
      </c>
      <c r="CN601">
        <v>0</v>
      </c>
      <c r="CO601">
        <v>0</v>
      </c>
      <c r="CP601">
        <v>2</v>
      </c>
      <c r="CQ601">
        <v>0</v>
      </c>
      <c r="CR601">
        <v>2</v>
      </c>
      <c r="CS601">
        <v>34</v>
      </c>
      <c r="CT601">
        <v>30</v>
      </c>
      <c r="CU601">
        <v>21</v>
      </c>
      <c r="CV601">
        <v>0</v>
      </c>
      <c r="CW601">
        <v>0</v>
      </c>
      <c r="CX601">
        <v>0</v>
      </c>
      <c r="CY601">
        <v>1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2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1</v>
      </c>
      <c r="DL601">
        <v>0</v>
      </c>
      <c r="DM601">
        <v>0</v>
      </c>
      <c r="DN601">
        <v>0</v>
      </c>
      <c r="DO601">
        <v>0</v>
      </c>
      <c r="DP601">
        <v>1</v>
      </c>
      <c r="DQ601">
        <v>1</v>
      </c>
      <c r="DR601">
        <v>3</v>
      </c>
      <c r="DS601">
        <v>30</v>
      </c>
      <c r="DT601">
        <v>11</v>
      </c>
      <c r="DU601">
        <v>2</v>
      </c>
      <c r="DV601">
        <v>1</v>
      </c>
      <c r="DW601">
        <v>0</v>
      </c>
      <c r="DX601">
        <v>1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2</v>
      </c>
      <c r="EI601">
        <v>0</v>
      </c>
      <c r="EJ601">
        <v>2</v>
      </c>
      <c r="EK601">
        <v>0</v>
      </c>
      <c r="EL601">
        <v>0</v>
      </c>
      <c r="EM601">
        <v>0</v>
      </c>
      <c r="EN601">
        <v>1</v>
      </c>
      <c r="EO601">
        <v>0</v>
      </c>
      <c r="EP601">
        <v>0</v>
      </c>
      <c r="EQ601">
        <v>1</v>
      </c>
      <c r="ER601">
        <v>1</v>
      </c>
      <c r="ES601">
        <v>11</v>
      </c>
      <c r="ET601">
        <v>58</v>
      </c>
      <c r="EU601">
        <v>12</v>
      </c>
      <c r="EV601">
        <v>1</v>
      </c>
      <c r="EW601">
        <v>1</v>
      </c>
      <c r="EX601">
        <v>20</v>
      </c>
      <c r="EY601">
        <v>0</v>
      </c>
      <c r="EZ601">
        <v>0</v>
      </c>
      <c r="FA601">
        <v>1</v>
      </c>
      <c r="FB601">
        <v>1</v>
      </c>
      <c r="FC601">
        <v>0</v>
      </c>
      <c r="FD601">
        <v>4</v>
      </c>
      <c r="FE601">
        <v>0</v>
      </c>
      <c r="FF601">
        <v>3</v>
      </c>
      <c r="FG601">
        <v>0</v>
      </c>
      <c r="FH601">
        <v>0</v>
      </c>
      <c r="FI601">
        <v>1</v>
      </c>
      <c r="FJ601">
        <v>0</v>
      </c>
      <c r="FK601">
        <v>0</v>
      </c>
      <c r="FL601">
        <v>1</v>
      </c>
      <c r="FM601">
        <v>0</v>
      </c>
      <c r="FN601">
        <v>1</v>
      </c>
      <c r="FO601">
        <v>0</v>
      </c>
      <c r="FP601">
        <v>2</v>
      </c>
      <c r="FQ601">
        <v>0</v>
      </c>
      <c r="FR601">
        <v>10</v>
      </c>
      <c r="FS601">
        <v>58</v>
      </c>
      <c r="FT601">
        <v>37</v>
      </c>
      <c r="FU601">
        <v>22</v>
      </c>
      <c r="FV601">
        <v>3</v>
      </c>
      <c r="FW601">
        <v>2</v>
      </c>
      <c r="FX601">
        <v>0</v>
      </c>
      <c r="FY601">
        <v>0</v>
      </c>
      <c r="FZ601">
        <v>1</v>
      </c>
      <c r="GA601">
        <v>0</v>
      </c>
      <c r="GB601">
        <v>2</v>
      </c>
      <c r="GC601">
        <v>0</v>
      </c>
      <c r="GD601">
        <v>0</v>
      </c>
      <c r="GE601">
        <v>0</v>
      </c>
      <c r="GF601">
        <v>0</v>
      </c>
      <c r="GG601">
        <v>3</v>
      </c>
      <c r="GH601">
        <v>0</v>
      </c>
      <c r="GI601">
        <v>0</v>
      </c>
      <c r="GJ601">
        <v>0</v>
      </c>
      <c r="GK601">
        <v>0</v>
      </c>
      <c r="GL601">
        <v>0</v>
      </c>
      <c r="GM601">
        <v>0</v>
      </c>
      <c r="GN601">
        <v>0</v>
      </c>
      <c r="GO601">
        <v>0</v>
      </c>
      <c r="GP601">
        <v>1</v>
      </c>
      <c r="GQ601">
        <v>1</v>
      </c>
      <c r="GR601">
        <v>2</v>
      </c>
      <c r="GS601">
        <v>37</v>
      </c>
      <c r="GT601">
        <v>54</v>
      </c>
      <c r="GU601">
        <v>14</v>
      </c>
      <c r="GV601">
        <v>29</v>
      </c>
      <c r="GW601">
        <v>1</v>
      </c>
      <c r="GX601">
        <v>0</v>
      </c>
      <c r="GY601">
        <v>2</v>
      </c>
      <c r="GZ601">
        <v>0</v>
      </c>
      <c r="HA601">
        <v>1</v>
      </c>
      <c r="HB601">
        <v>0</v>
      </c>
      <c r="HC601">
        <v>1</v>
      </c>
      <c r="HD601">
        <v>0</v>
      </c>
      <c r="HE601">
        <v>0</v>
      </c>
      <c r="HF601">
        <v>0</v>
      </c>
      <c r="HG601">
        <v>1</v>
      </c>
      <c r="HH601">
        <v>1</v>
      </c>
      <c r="HI601">
        <v>0</v>
      </c>
      <c r="HJ601">
        <v>1</v>
      </c>
      <c r="HK601">
        <v>0</v>
      </c>
      <c r="HL601">
        <v>0</v>
      </c>
      <c r="HM601">
        <v>0</v>
      </c>
      <c r="HN601">
        <v>0</v>
      </c>
      <c r="HO601">
        <v>0</v>
      </c>
      <c r="HP601">
        <v>1</v>
      </c>
      <c r="HQ601">
        <v>0</v>
      </c>
      <c r="HR601">
        <v>2</v>
      </c>
      <c r="HS601">
        <v>54</v>
      </c>
      <c r="HT601">
        <v>7</v>
      </c>
      <c r="HU601">
        <v>5</v>
      </c>
      <c r="HV601">
        <v>0</v>
      </c>
      <c r="HW601">
        <v>0</v>
      </c>
      <c r="HX601">
        <v>0</v>
      </c>
      <c r="HY601">
        <v>0</v>
      </c>
      <c r="HZ601">
        <v>0</v>
      </c>
      <c r="IA601">
        <v>1</v>
      </c>
      <c r="IB601">
        <v>0</v>
      </c>
      <c r="IC601">
        <v>0</v>
      </c>
      <c r="ID601">
        <v>1</v>
      </c>
      <c r="IE601">
        <v>0</v>
      </c>
      <c r="IF601">
        <v>0</v>
      </c>
      <c r="IG601">
        <v>0</v>
      </c>
      <c r="IH601">
        <v>7</v>
      </c>
    </row>
    <row r="602" spans="1:242">
      <c r="A602" t="s">
        <v>213</v>
      </c>
      <c r="B602" t="s">
        <v>133</v>
      </c>
      <c r="C602" t="str">
        <f>"086101"</f>
        <v>086101</v>
      </c>
      <c r="D602" t="s">
        <v>212</v>
      </c>
      <c r="E602">
        <v>25</v>
      </c>
      <c r="F602">
        <v>701</v>
      </c>
      <c r="G602">
        <v>540</v>
      </c>
      <c r="H602">
        <v>157</v>
      </c>
      <c r="I602">
        <v>383</v>
      </c>
      <c r="J602">
        <v>1</v>
      </c>
      <c r="K602">
        <v>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383</v>
      </c>
      <c r="T602">
        <v>0</v>
      </c>
      <c r="U602">
        <v>0</v>
      </c>
      <c r="V602">
        <v>383</v>
      </c>
      <c r="W602">
        <v>10</v>
      </c>
      <c r="X602">
        <v>7</v>
      </c>
      <c r="Y602">
        <v>3</v>
      </c>
      <c r="Z602">
        <v>0</v>
      </c>
      <c r="AA602">
        <v>373</v>
      </c>
      <c r="AB602">
        <v>95</v>
      </c>
      <c r="AC602">
        <v>9</v>
      </c>
      <c r="AD602">
        <v>45</v>
      </c>
      <c r="AE602">
        <v>2</v>
      </c>
      <c r="AF602">
        <v>1</v>
      </c>
      <c r="AG602">
        <v>12</v>
      </c>
      <c r="AH602">
        <v>11</v>
      </c>
      <c r="AI602">
        <v>7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4</v>
      </c>
      <c r="AT602">
        <v>0</v>
      </c>
      <c r="AU602">
        <v>0</v>
      </c>
      <c r="AV602">
        <v>0</v>
      </c>
      <c r="AW602">
        <v>0</v>
      </c>
      <c r="AX602">
        <v>1</v>
      </c>
      <c r="AY602">
        <v>0</v>
      </c>
      <c r="AZ602">
        <v>3</v>
      </c>
      <c r="BA602">
        <v>95</v>
      </c>
      <c r="BB602">
        <v>110</v>
      </c>
      <c r="BC602">
        <v>22</v>
      </c>
      <c r="BD602">
        <v>11</v>
      </c>
      <c r="BE602">
        <v>17</v>
      </c>
      <c r="BF602">
        <v>2</v>
      </c>
      <c r="BG602">
        <v>0</v>
      </c>
      <c r="BH602">
        <v>0</v>
      </c>
      <c r="BI602">
        <v>43</v>
      </c>
      <c r="BJ602">
        <v>4</v>
      </c>
      <c r="BK602">
        <v>2</v>
      </c>
      <c r="BL602">
        <v>0</v>
      </c>
      <c r="BM602">
        <v>1</v>
      </c>
      <c r="BN602">
        <v>1</v>
      </c>
      <c r="BO602">
        <v>0</v>
      </c>
      <c r="BP602">
        <v>1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1</v>
      </c>
      <c r="BY602">
        <v>0</v>
      </c>
      <c r="BZ602">
        <v>5</v>
      </c>
      <c r="CA602">
        <v>110</v>
      </c>
      <c r="CB602">
        <v>19</v>
      </c>
      <c r="CC602">
        <v>8</v>
      </c>
      <c r="CD602">
        <v>2</v>
      </c>
      <c r="CE602">
        <v>0</v>
      </c>
      <c r="CF602">
        <v>0</v>
      </c>
      <c r="CG602">
        <v>2</v>
      </c>
      <c r="CH602">
        <v>0</v>
      </c>
      <c r="CI602">
        <v>1</v>
      </c>
      <c r="CJ602">
        <v>0</v>
      </c>
      <c r="CK602">
        <v>2</v>
      </c>
      <c r="CL602">
        <v>1</v>
      </c>
      <c r="CM602">
        <v>0</v>
      </c>
      <c r="CN602">
        <v>0</v>
      </c>
      <c r="CO602">
        <v>0</v>
      </c>
      <c r="CP602">
        <v>3</v>
      </c>
      <c r="CQ602">
        <v>0</v>
      </c>
      <c r="CR602">
        <v>0</v>
      </c>
      <c r="CS602">
        <v>19</v>
      </c>
      <c r="CT602">
        <v>24</v>
      </c>
      <c r="CU602">
        <v>18</v>
      </c>
      <c r="CV602">
        <v>0</v>
      </c>
      <c r="CW602">
        <v>1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1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2</v>
      </c>
      <c r="DO602">
        <v>1</v>
      </c>
      <c r="DP602">
        <v>0</v>
      </c>
      <c r="DQ602">
        <v>0</v>
      </c>
      <c r="DR602">
        <v>1</v>
      </c>
      <c r="DS602">
        <v>24</v>
      </c>
      <c r="DT602">
        <v>2</v>
      </c>
      <c r="DU602">
        <v>0</v>
      </c>
      <c r="DV602">
        <v>0</v>
      </c>
      <c r="DW602">
        <v>0</v>
      </c>
      <c r="DX602">
        <v>1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1</v>
      </c>
      <c r="ES602">
        <v>2</v>
      </c>
      <c r="ET602">
        <v>44</v>
      </c>
      <c r="EU602">
        <v>10</v>
      </c>
      <c r="EV602">
        <v>1</v>
      </c>
      <c r="EW602">
        <v>4</v>
      </c>
      <c r="EX602">
        <v>13</v>
      </c>
      <c r="EY602">
        <v>3</v>
      </c>
      <c r="EZ602">
        <v>0</v>
      </c>
      <c r="FA602">
        <v>0</v>
      </c>
      <c r="FB602">
        <v>0</v>
      </c>
      <c r="FC602">
        <v>2</v>
      </c>
      <c r="FD602">
        <v>2</v>
      </c>
      <c r="FE602">
        <v>0</v>
      </c>
      <c r="FF602">
        <v>4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0</v>
      </c>
      <c r="FM602">
        <v>0</v>
      </c>
      <c r="FN602">
        <v>0</v>
      </c>
      <c r="FO602">
        <v>0</v>
      </c>
      <c r="FP602">
        <v>0</v>
      </c>
      <c r="FQ602">
        <v>0</v>
      </c>
      <c r="FR602">
        <v>5</v>
      </c>
      <c r="FS602">
        <v>44</v>
      </c>
      <c r="FT602">
        <v>40</v>
      </c>
      <c r="FU602">
        <v>22</v>
      </c>
      <c r="FV602">
        <v>3</v>
      </c>
      <c r="FW602">
        <v>1</v>
      </c>
      <c r="FX602">
        <v>1</v>
      </c>
      <c r="FY602">
        <v>0</v>
      </c>
      <c r="FZ602">
        <v>2</v>
      </c>
      <c r="GA602">
        <v>0</v>
      </c>
      <c r="GB602">
        <v>0</v>
      </c>
      <c r="GC602">
        <v>0</v>
      </c>
      <c r="GD602">
        <v>0</v>
      </c>
      <c r="GE602">
        <v>0</v>
      </c>
      <c r="GF602">
        <v>0</v>
      </c>
      <c r="GG602">
        <v>1</v>
      </c>
      <c r="GH602">
        <v>0</v>
      </c>
      <c r="GI602">
        <v>1</v>
      </c>
      <c r="GJ602">
        <v>0</v>
      </c>
      <c r="GK602">
        <v>0</v>
      </c>
      <c r="GL602">
        <v>3</v>
      </c>
      <c r="GM602">
        <v>0</v>
      </c>
      <c r="GN602">
        <v>0</v>
      </c>
      <c r="GO602">
        <v>0</v>
      </c>
      <c r="GP602">
        <v>2</v>
      </c>
      <c r="GQ602">
        <v>0</v>
      </c>
      <c r="GR602">
        <v>4</v>
      </c>
      <c r="GS602">
        <v>40</v>
      </c>
      <c r="GT602">
        <v>34</v>
      </c>
      <c r="GU602">
        <v>6</v>
      </c>
      <c r="GV602">
        <v>18</v>
      </c>
      <c r="GW602">
        <v>1</v>
      </c>
      <c r="GX602">
        <v>0</v>
      </c>
      <c r="GY602">
        <v>2</v>
      </c>
      <c r="GZ602">
        <v>0</v>
      </c>
      <c r="HA602">
        <v>0</v>
      </c>
      <c r="HB602">
        <v>0</v>
      </c>
      <c r="HC602">
        <v>0</v>
      </c>
      <c r="HD602">
        <v>0</v>
      </c>
      <c r="HE602">
        <v>0</v>
      </c>
      <c r="HF602">
        <v>0</v>
      </c>
      <c r="HG602">
        <v>2</v>
      </c>
      <c r="HH602">
        <v>0</v>
      </c>
      <c r="HI602">
        <v>0</v>
      </c>
      <c r="HJ602">
        <v>0</v>
      </c>
      <c r="HK602">
        <v>1</v>
      </c>
      <c r="HL602">
        <v>0</v>
      </c>
      <c r="HM602">
        <v>0</v>
      </c>
      <c r="HN602">
        <v>0</v>
      </c>
      <c r="HO602">
        <v>1</v>
      </c>
      <c r="HP602">
        <v>0</v>
      </c>
      <c r="HQ602">
        <v>2</v>
      </c>
      <c r="HR602">
        <v>1</v>
      </c>
      <c r="HS602">
        <v>34</v>
      </c>
      <c r="HT602">
        <v>5</v>
      </c>
      <c r="HU602">
        <v>2</v>
      </c>
      <c r="HV602">
        <v>2</v>
      </c>
      <c r="HW602">
        <v>0</v>
      </c>
      <c r="HX602">
        <v>0</v>
      </c>
      <c r="HY602">
        <v>0</v>
      </c>
      <c r="HZ602">
        <v>1</v>
      </c>
      <c r="IA602">
        <v>0</v>
      </c>
      <c r="IB602">
        <v>0</v>
      </c>
      <c r="IC602">
        <v>0</v>
      </c>
      <c r="ID602">
        <v>0</v>
      </c>
      <c r="IE602">
        <v>0</v>
      </c>
      <c r="IF602">
        <v>0</v>
      </c>
      <c r="IG602">
        <v>0</v>
      </c>
      <c r="IH602">
        <v>5</v>
      </c>
    </row>
    <row r="603" spans="1:242">
      <c r="A603" t="s">
        <v>211</v>
      </c>
      <c r="B603" t="s">
        <v>133</v>
      </c>
      <c r="C603" t="str">
        <f>"086101"</f>
        <v>086101</v>
      </c>
      <c r="D603" t="s">
        <v>210</v>
      </c>
      <c r="E603">
        <v>26</v>
      </c>
      <c r="F603">
        <v>925</v>
      </c>
      <c r="G603">
        <v>710</v>
      </c>
      <c r="H603">
        <v>290</v>
      </c>
      <c r="I603">
        <v>420</v>
      </c>
      <c r="J603">
        <v>0</v>
      </c>
      <c r="K603">
        <v>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419</v>
      </c>
      <c r="T603">
        <v>0</v>
      </c>
      <c r="U603">
        <v>0</v>
      </c>
      <c r="V603">
        <v>419</v>
      </c>
      <c r="W603">
        <v>4</v>
      </c>
      <c r="X603">
        <v>1</v>
      </c>
      <c r="Y603">
        <v>3</v>
      </c>
      <c r="Z603">
        <v>0</v>
      </c>
      <c r="AA603">
        <v>415</v>
      </c>
      <c r="AB603">
        <v>127</v>
      </c>
      <c r="AC603">
        <v>6</v>
      </c>
      <c r="AD603">
        <v>59</v>
      </c>
      <c r="AE603">
        <v>0</v>
      </c>
      <c r="AF603">
        <v>1</v>
      </c>
      <c r="AG603">
        <v>21</v>
      </c>
      <c r="AH603">
        <v>17</v>
      </c>
      <c r="AI603">
        <v>13</v>
      </c>
      <c r="AJ603">
        <v>1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1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7</v>
      </c>
      <c r="BA603">
        <v>127</v>
      </c>
      <c r="BB603">
        <v>132</v>
      </c>
      <c r="BC603">
        <v>44</v>
      </c>
      <c r="BD603">
        <v>1</v>
      </c>
      <c r="BE603">
        <v>26</v>
      </c>
      <c r="BF603">
        <v>2</v>
      </c>
      <c r="BG603">
        <v>0</v>
      </c>
      <c r="BH603">
        <v>0</v>
      </c>
      <c r="BI603">
        <v>34</v>
      </c>
      <c r="BJ603">
        <v>6</v>
      </c>
      <c r="BK603">
        <v>2</v>
      </c>
      <c r="BL603">
        <v>1</v>
      </c>
      <c r="BM603">
        <v>3</v>
      </c>
      <c r="BN603">
        <v>1</v>
      </c>
      <c r="BO603">
        <v>0</v>
      </c>
      <c r="BP603">
        <v>0</v>
      </c>
      <c r="BQ603">
        <v>0</v>
      </c>
      <c r="BR603">
        <v>0</v>
      </c>
      <c r="BS603">
        <v>2</v>
      </c>
      <c r="BT603">
        <v>0</v>
      </c>
      <c r="BU603">
        <v>2</v>
      </c>
      <c r="BV603">
        <v>0</v>
      </c>
      <c r="BW603">
        <v>2</v>
      </c>
      <c r="BX603">
        <v>1</v>
      </c>
      <c r="BY603">
        <v>0</v>
      </c>
      <c r="BZ603">
        <v>5</v>
      </c>
      <c r="CA603">
        <v>132</v>
      </c>
      <c r="CB603">
        <v>20</v>
      </c>
      <c r="CC603">
        <v>14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5</v>
      </c>
      <c r="CL603">
        <v>0</v>
      </c>
      <c r="CM603">
        <v>0</v>
      </c>
      <c r="CN603">
        <v>0</v>
      </c>
      <c r="CO603">
        <v>0</v>
      </c>
      <c r="CP603">
        <v>1</v>
      </c>
      <c r="CQ603">
        <v>0</v>
      </c>
      <c r="CR603">
        <v>0</v>
      </c>
      <c r="CS603">
        <v>20</v>
      </c>
      <c r="CT603">
        <v>11</v>
      </c>
      <c r="CU603">
        <v>10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1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11</v>
      </c>
      <c r="DT603">
        <v>5</v>
      </c>
      <c r="DU603">
        <v>1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1</v>
      </c>
      <c r="EK603">
        <v>3</v>
      </c>
      <c r="EL603">
        <v>0</v>
      </c>
      <c r="EM603">
        <v>0</v>
      </c>
      <c r="EN603">
        <v>0</v>
      </c>
      <c r="EO603">
        <v>0</v>
      </c>
      <c r="EP603">
        <v>0</v>
      </c>
      <c r="EQ603">
        <v>0</v>
      </c>
      <c r="ER603">
        <v>0</v>
      </c>
      <c r="ES603">
        <v>5</v>
      </c>
      <c r="ET603">
        <v>40</v>
      </c>
      <c r="EU603">
        <v>5</v>
      </c>
      <c r="EV603">
        <v>1</v>
      </c>
      <c r="EW603">
        <v>1</v>
      </c>
      <c r="EX603">
        <v>17</v>
      </c>
      <c r="EY603">
        <v>3</v>
      </c>
      <c r="EZ603">
        <v>0</v>
      </c>
      <c r="FA603">
        <v>0</v>
      </c>
      <c r="FB603">
        <v>0</v>
      </c>
      <c r="FC603">
        <v>0</v>
      </c>
      <c r="FD603">
        <v>2</v>
      </c>
      <c r="FE603">
        <v>0</v>
      </c>
      <c r="FF603">
        <v>3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0</v>
      </c>
      <c r="FO603">
        <v>0</v>
      </c>
      <c r="FP603">
        <v>1</v>
      </c>
      <c r="FQ603">
        <v>0</v>
      </c>
      <c r="FR603">
        <v>7</v>
      </c>
      <c r="FS603">
        <v>40</v>
      </c>
      <c r="FT603">
        <v>43</v>
      </c>
      <c r="FU603">
        <v>30</v>
      </c>
      <c r="FV603">
        <v>1</v>
      </c>
      <c r="FW603">
        <v>3</v>
      </c>
      <c r="FX603">
        <v>0</v>
      </c>
      <c r="FY603">
        <v>1</v>
      </c>
      <c r="FZ603">
        <v>0</v>
      </c>
      <c r="GA603">
        <v>1</v>
      </c>
      <c r="GB603">
        <v>0</v>
      </c>
      <c r="GC603">
        <v>2</v>
      </c>
      <c r="GD603">
        <v>0</v>
      </c>
      <c r="GE603">
        <v>1</v>
      </c>
      <c r="GF603">
        <v>2</v>
      </c>
      <c r="GG603">
        <v>0</v>
      </c>
      <c r="GH603">
        <v>0</v>
      </c>
      <c r="GI603">
        <v>0</v>
      </c>
      <c r="GJ603">
        <v>0</v>
      </c>
      <c r="GK603">
        <v>0</v>
      </c>
      <c r="GL603">
        <v>0</v>
      </c>
      <c r="GM603">
        <v>0</v>
      </c>
      <c r="GN603">
        <v>0</v>
      </c>
      <c r="GO603">
        <v>0</v>
      </c>
      <c r="GP603">
        <v>0</v>
      </c>
      <c r="GQ603">
        <v>0</v>
      </c>
      <c r="GR603">
        <v>2</v>
      </c>
      <c r="GS603">
        <v>43</v>
      </c>
      <c r="GT603">
        <v>36</v>
      </c>
      <c r="GU603">
        <v>4</v>
      </c>
      <c r="GV603">
        <v>26</v>
      </c>
      <c r="GW603">
        <v>2</v>
      </c>
      <c r="GX603">
        <v>1</v>
      </c>
      <c r="GY603">
        <v>0</v>
      </c>
      <c r="GZ603">
        <v>0</v>
      </c>
      <c r="HA603">
        <v>0</v>
      </c>
      <c r="HB603">
        <v>0</v>
      </c>
      <c r="HC603">
        <v>0</v>
      </c>
      <c r="HD603">
        <v>0</v>
      </c>
      <c r="HE603">
        <v>0</v>
      </c>
      <c r="HF603">
        <v>1</v>
      </c>
      <c r="HG603">
        <v>0</v>
      </c>
      <c r="HH603">
        <v>0</v>
      </c>
      <c r="HI603">
        <v>0</v>
      </c>
      <c r="HJ603">
        <v>0</v>
      </c>
      <c r="HK603">
        <v>1</v>
      </c>
      <c r="HL603">
        <v>0</v>
      </c>
      <c r="HM603">
        <v>0</v>
      </c>
      <c r="HN603">
        <v>0</v>
      </c>
      <c r="HO603">
        <v>0</v>
      </c>
      <c r="HP603">
        <v>0</v>
      </c>
      <c r="HQ603">
        <v>1</v>
      </c>
      <c r="HR603">
        <v>0</v>
      </c>
      <c r="HS603">
        <v>36</v>
      </c>
      <c r="HT603">
        <v>1</v>
      </c>
      <c r="HU603">
        <v>1</v>
      </c>
      <c r="HV603">
        <v>0</v>
      </c>
      <c r="HW603">
        <v>0</v>
      </c>
      <c r="HX603">
        <v>0</v>
      </c>
      <c r="HY603">
        <v>0</v>
      </c>
      <c r="HZ603">
        <v>0</v>
      </c>
      <c r="IA603">
        <v>0</v>
      </c>
      <c r="IB603">
        <v>0</v>
      </c>
      <c r="IC603">
        <v>0</v>
      </c>
      <c r="ID603">
        <v>0</v>
      </c>
      <c r="IE603">
        <v>0</v>
      </c>
      <c r="IF603">
        <v>0</v>
      </c>
      <c r="IG603">
        <v>0</v>
      </c>
      <c r="IH603">
        <v>1</v>
      </c>
    </row>
    <row r="604" spans="1:242">
      <c r="A604" t="s">
        <v>209</v>
      </c>
      <c r="B604" t="s">
        <v>133</v>
      </c>
      <c r="C604" t="str">
        <f>"086101"</f>
        <v>086101</v>
      </c>
      <c r="D604" t="s">
        <v>208</v>
      </c>
      <c r="E604">
        <v>27</v>
      </c>
      <c r="F604">
        <v>907</v>
      </c>
      <c r="G604">
        <v>690</v>
      </c>
      <c r="H604">
        <v>346</v>
      </c>
      <c r="I604">
        <v>344</v>
      </c>
      <c r="J604">
        <v>0</v>
      </c>
      <c r="K604">
        <v>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344</v>
      </c>
      <c r="T604">
        <v>0</v>
      </c>
      <c r="U604">
        <v>0</v>
      </c>
      <c r="V604">
        <v>344</v>
      </c>
      <c r="W604">
        <v>9</v>
      </c>
      <c r="X604">
        <v>5</v>
      </c>
      <c r="Y604">
        <v>4</v>
      </c>
      <c r="Z604">
        <v>0</v>
      </c>
      <c r="AA604">
        <v>335</v>
      </c>
      <c r="AB604">
        <v>101</v>
      </c>
      <c r="AC604">
        <v>6</v>
      </c>
      <c r="AD604">
        <v>56</v>
      </c>
      <c r="AE604">
        <v>0</v>
      </c>
      <c r="AF604">
        <v>3</v>
      </c>
      <c r="AG604">
        <v>7</v>
      </c>
      <c r="AH604">
        <v>16</v>
      </c>
      <c r="AI604">
        <v>2</v>
      </c>
      <c r="AJ604">
        <v>0</v>
      </c>
      <c r="AK604">
        <v>3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0</v>
      </c>
      <c r="AX604">
        <v>1</v>
      </c>
      <c r="AY604">
        <v>0</v>
      </c>
      <c r="AZ604">
        <v>5</v>
      </c>
      <c r="BA604">
        <v>101</v>
      </c>
      <c r="BB604">
        <v>95</v>
      </c>
      <c r="BC604">
        <v>30</v>
      </c>
      <c r="BD604">
        <v>7</v>
      </c>
      <c r="BE604">
        <v>15</v>
      </c>
      <c r="BF604">
        <v>2</v>
      </c>
      <c r="BG604">
        <v>1</v>
      </c>
      <c r="BH604">
        <v>0</v>
      </c>
      <c r="BI604">
        <v>24</v>
      </c>
      <c r="BJ604">
        <v>4</v>
      </c>
      <c r="BK604">
        <v>0</v>
      </c>
      <c r="BL604">
        <v>3</v>
      </c>
      <c r="BM604">
        <v>0</v>
      </c>
      <c r="BN604">
        <v>0</v>
      </c>
      <c r="BO604">
        <v>1</v>
      </c>
      <c r="BP604">
        <v>0</v>
      </c>
      <c r="BQ604">
        <v>0</v>
      </c>
      <c r="BR604">
        <v>1</v>
      </c>
      <c r="BS604">
        <v>0</v>
      </c>
      <c r="BT604">
        <v>0</v>
      </c>
      <c r="BU604">
        <v>0</v>
      </c>
      <c r="BV604">
        <v>0</v>
      </c>
      <c r="BW604">
        <v>4</v>
      </c>
      <c r="BX604">
        <v>0</v>
      </c>
      <c r="BY604">
        <v>0</v>
      </c>
      <c r="BZ604">
        <v>3</v>
      </c>
      <c r="CA604">
        <v>95</v>
      </c>
      <c r="CB604">
        <v>14</v>
      </c>
      <c r="CC604">
        <v>10</v>
      </c>
      <c r="CD604">
        <v>1</v>
      </c>
      <c r="CE604">
        <v>0</v>
      </c>
      <c r="CF604">
        <v>0</v>
      </c>
      <c r="CG604">
        <v>0</v>
      </c>
      <c r="CH604">
        <v>0</v>
      </c>
      <c r="CI604">
        <v>1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1</v>
      </c>
      <c r="CR604">
        <v>1</v>
      </c>
      <c r="CS604">
        <v>14</v>
      </c>
      <c r="CT604">
        <v>30</v>
      </c>
      <c r="CU604">
        <v>22</v>
      </c>
      <c r="CV604">
        <v>1</v>
      </c>
      <c r="CW604">
        <v>0</v>
      </c>
      <c r="CX604">
        <v>1</v>
      </c>
      <c r="CY604">
        <v>1</v>
      </c>
      <c r="CZ604">
        <v>0</v>
      </c>
      <c r="DA604">
        <v>0</v>
      </c>
      <c r="DB604">
        <v>0</v>
      </c>
      <c r="DC604">
        <v>0</v>
      </c>
      <c r="DD604">
        <v>1</v>
      </c>
      <c r="DE604">
        <v>0</v>
      </c>
      <c r="DF604">
        <v>0</v>
      </c>
      <c r="DG604">
        <v>0</v>
      </c>
      <c r="DH604">
        <v>1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2</v>
      </c>
      <c r="DO604">
        <v>0</v>
      </c>
      <c r="DP604">
        <v>0</v>
      </c>
      <c r="DQ604">
        <v>0</v>
      </c>
      <c r="DR604">
        <v>1</v>
      </c>
      <c r="DS604">
        <v>30</v>
      </c>
      <c r="DT604">
        <v>4</v>
      </c>
      <c r="DU604">
        <v>2</v>
      </c>
      <c r="DV604">
        <v>1</v>
      </c>
      <c r="DW604">
        <v>0</v>
      </c>
      <c r="DX604">
        <v>0</v>
      </c>
      <c r="DY604">
        <v>0</v>
      </c>
      <c r="DZ604">
        <v>1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4</v>
      </c>
      <c r="ET604">
        <v>23</v>
      </c>
      <c r="EU604">
        <v>1</v>
      </c>
      <c r="EV604">
        <v>1</v>
      </c>
      <c r="EW604">
        <v>2</v>
      </c>
      <c r="EX604">
        <v>10</v>
      </c>
      <c r="EY604">
        <v>0</v>
      </c>
      <c r="EZ604">
        <v>0</v>
      </c>
      <c r="FA604">
        <v>1</v>
      </c>
      <c r="FB604">
        <v>1</v>
      </c>
      <c r="FC604">
        <v>1</v>
      </c>
      <c r="FD604">
        <v>3</v>
      </c>
      <c r="FE604">
        <v>0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  <c r="FL604">
        <v>0</v>
      </c>
      <c r="FM604">
        <v>0</v>
      </c>
      <c r="FN604">
        <v>0</v>
      </c>
      <c r="FO604">
        <v>0</v>
      </c>
      <c r="FP604">
        <v>0</v>
      </c>
      <c r="FQ604">
        <v>0</v>
      </c>
      <c r="FR604">
        <v>3</v>
      </c>
      <c r="FS604">
        <v>23</v>
      </c>
      <c r="FT604">
        <v>51</v>
      </c>
      <c r="FU604">
        <v>23</v>
      </c>
      <c r="FV604">
        <v>6</v>
      </c>
      <c r="FW604">
        <v>2</v>
      </c>
      <c r="FX604">
        <v>2</v>
      </c>
      <c r="FY604">
        <v>1</v>
      </c>
      <c r="FZ604">
        <v>4</v>
      </c>
      <c r="GA604">
        <v>1</v>
      </c>
      <c r="GB604">
        <v>0</v>
      </c>
      <c r="GC604">
        <v>0</v>
      </c>
      <c r="GD604">
        <v>0</v>
      </c>
      <c r="GE604">
        <v>1</v>
      </c>
      <c r="GF604">
        <v>1</v>
      </c>
      <c r="GG604">
        <v>0</v>
      </c>
      <c r="GH604">
        <v>0</v>
      </c>
      <c r="GI604">
        <v>2</v>
      </c>
      <c r="GJ604">
        <v>1</v>
      </c>
      <c r="GK604">
        <v>1</v>
      </c>
      <c r="GL604">
        <v>0</v>
      </c>
      <c r="GM604">
        <v>0</v>
      </c>
      <c r="GN604">
        <v>0</v>
      </c>
      <c r="GO604">
        <v>0</v>
      </c>
      <c r="GP604">
        <v>5</v>
      </c>
      <c r="GQ604">
        <v>1</v>
      </c>
      <c r="GR604">
        <v>0</v>
      </c>
      <c r="GS604">
        <v>51</v>
      </c>
      <c r="GT604">
        <v>16</v>
      </c>
      <c r="GU604">
        <v>1</v>
      </c>
      <c r="GV604">
        <v>12</v>
      </c>
      <c r="GW604">
        <v>0</v>
      </c>
      <c r="GX604">
        <v>0</v>
      </c>
      <c r="GY604">
        <v>0</v>
      </c>
      <c r="GZ604">
        <v>0</v>
      </c>
      <c r="HA604">
        <v>1</v>
      </c>
      <c r="HB604">
        <v>0</v>
      </c>
      <c r="HC604">
        <v>0</v>
      </c>
      <c r="HD604">
        <v>0</v>
      </c>
      <c r="HE604">
        <v>0</v>
      </c>
      <c r="HF604">
        <v>0</v>
      </c>
      <c r="HG604">
        <v>0</v>
      </c>
      <c r="HH604">
        <v>0</v>
      </c>
      <c r="HI604">
        <v>0</v>
      </c>
      <c r="HJ604">
        <v>0</v>
      </c>
      <c r="HK604">
        <v>0</v>
      </c>
      <c r="HL604">
        <v>0</v>
      </c>
      <c r="HM604">
        <v>0</v>
      </c>
      <c r="HN604">
        <v>0</v>
      </c>
      <c r="HO604">
        <v>0</v>
      </c>
      <c r="HP604">
        <v>1</v>
      </c>
      <c r="HQ604">
        <v>1</v>
      </c>
      <c r="HR604">
        <v>0</v>
      </c>
      <c r="HS604">
        <v>16</v>
      </c>
      <c r="HT604">
        <v>1</v>
      </c>
      <c r="HU604">
        <v>0</v>
      </c>
      <c r="HV604">
        <v>0</v>
      </c>
      <c r="HW604">
        <v>0</v>
      </c>
      <c r="HX604">
        <v>0</v>
      </c>
      <c r="HY604">
        <v>0</v>
      </c>
      <c r="HZ604">
        <v>1</v>
      </c>
      <c r="IA604">
        <v>0</v>
      </c>
      <c r="IB604">
        <v>0</v>
      </c>
      <c r="IC604">
        <v>0</v>
      </c>
      <c r="ID604">
        <v>0</v>
      </c>
      <c r="IE604">
        <v>0</v>
      </c>
      <c r="IF604">
        <v>0</v>
      </c>
      <c r="IG604">
        <v>0</v>
      </c>
      <c r="IH604">
        <v>1</v>
      </c>
    </row>
    <row r="605" spans="1:242">
      <c r="A605" t="s">
        <v>207</v>
      </c>
      <c r="B605" t="s">
        <v>133</v>
      </c>
      <c r="C605" t="str">
        <f>"086101"</f>
        <v>086101</v>
      </c>
      <c r="D605" t="s">
        <v>206</v>
      </c>
      <c r="E605">
        <v>28</v>
      </c>
      <c r="F605">
        <v>1355</v>
      </c>
      <c r="G605">
        <v>1040</v>
      </c>
      <c r="H605">
        <v>379</v>
      </c>
      <c r="I605">
        <v>661</v>
      </c>
      <c r="J605">
        <v>4</v>
      </c>
      <c r="K605">
        <v>3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661</v>
      </c>
      <c r="T605">
        <v>0</v>
      </c>
      <c r="U605">
        <v>0</v>
      </c>
      <c r="V605">
        <v>661</v>
      </c>
      <c r="W605">
        <v>16</v>
      </c>
      <c r="X605">
        <v>9</v>
      </c>
      <c r="Y605">
        <v>7</v>
      </c>
      <c r="Z605">
        <v>0</v>
      </c>
      <c r="AA605">
        <v>645</v>
      </c>
      <c r="AB605">
        <v>215</v>
      </c>
      <c r="AC605">
        <v>11</v>
      </c>
      <c r="AD605">
        <v>127</v>
      </c>
      <c r="AE605">
        <v>0</v>
      </c>
      <c r="AF605">
        <v>0</v>
      </c>
      <c r="AG605">
        <v>15</v>
      </c>
      <c r="AH605">
        <v>29</v>
      </c>
      <c r="AI605">
        <v>11</v>
      </c>
      <c r="AJ605">
        <v>1</v>
      </c>
      <c r="AK605">
        <v>1</v>
      </c>
      <c r="AL605">
        <v>0</v>
      </c>
      <c r="AM605">
        <v>1</v>
      </c>
      <c r="AN605">
        <v>0</v>
      </c>
      <c r="AO605">
        <v>0</v>
      </c>
      <c r="AP605">
        <v>1</v>
      </c>
      <c r="AQ605">
        <v>1</v>
      </c>
      <c r="AR605">
        <v>2</v>
      </c>
      <c r="AS605">
        <v>0</v>
      </c>
      <c r="AT605">
        <v>0</v>
      </c>
      <c r="AU605">
        <v>0</v>
      </c>
      <c r="AV605">
        <v>0</v>
      </c>
      <c r="AW605">
        <v>1</v>
      </c>
      <c r="AX605">
        <v>0</v>
      </c>
      <c r="AY605">
        <v>1</v>
      </c>
      <c r="AZ605">
        <v>13</v>
      </c>
      <c r="BA605">
        <v>215</v>
      </c>
      <c r="BB605">
        <v>188</v>
      </c>
      <c r="BC605">
        <v>44</v>
      </c>
      <c r="BD605">
        <v>7</v>
      </c>
      <c r="BE605">
        <v>45</v>
      </c>
      <c r="BF605">
        <v>3</v>
      </c>
      <c r="BG605">
        <v>0</v>
      </c>
      <c r="BH605">
        <v>0</v>
      </c>
      <c r="BI605">
        <v>67</v>
      </c>
      <c r="BJ605">
        <v>11</v>
      </c>
      <c r="BK605">
        <v>0</v>
      </c>
      <c r="BL605">
        <v>0</v>
      </c>
      <c r="BM605">
        <v>1</v>
      </c>
      <c r="BN605">
        <v>0</v>
      </c>
      <c r="BO605">
        <v>1</v>
      </c>
      <c r="BP605">
        <v>2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1</v>
      </c>
      <c r="BW605">
        <v>0</v>
      </c>
      <c r="BX605">
        <v>5</v>
      </c>
      <c r="BY605">
        <v>0</v>
      </c>
      <c r="BZ605">
        <v>1</v>
      </c>
      <c r="CA605">
        <v>188</v>
      </c>
      <c r="CB605">
        <v>37</v>
      </c>
      <c r="CC605">
        <v>27</v>
      </c>
      <c r="CD605">
        <v>5</v>
      </c>
      <c r="CE605">
        <v>0</v>
      </c>
      <c r="CF605">
        <v>1</v>
      </c>
      <c r="CG605">
        <v>1</v>
      </c>
      <c r="CH605">
        <v>0</v>
      </c>
      <c r="CI605">
        <v>0</v>
      </c>
      <c r="CJ605">
        <v>0</v>
      </c>
      <c r="CK605">
        <v>1</v>
      </c>
      <c r="CL605">
        <v>0</v>
      </c>
      <c r="CM605">
        <v>0</v>
      </c>
      <c r="CN605">
        <v>0</v>
      </c>
      <c r="CO605">
        <v>0</v>
      </c>
      <c r="CP605">
        <v>2</v>
      </c>
      <c r="CQ605">
        <v>0</v>
      </c>
      <c r="CR605">
        <v>0</v>
      </c>
      <c r="CS605">
        <v>37</v>
      </c>
      <c r="CT605">
        <v>36</v>
      </c>
      <c r="CU605">
        <v>28</v>
      </c>
      <c r="CV605">
        <v>3</v>
      </c>
      <c r="CW605">
        <v>1</v>
      </c>
      <c r="CX605">
        <v>0</v>
      </c>
      <c r="CY605">
        <v>0</v>
      </c>
      <c r="CZ605">
        <v>0</v>
      </c>
      <c r="DA605">
        <v>0</v>
      </c>
      <c r="DB605">
        <v>1</v>
      </c>
      <c r="DC605">
        <v>0</v>
      </c>
      <c r="DD605">
        <v>0</v>
      </c>
      <c r="DE605">
        <v>1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1</v>
      </c>
      <c r="DM605">
        <v>0</v>
      </c>
      <c r="DN605">
        <v>1</v>
      </c>
      <c r="DO605">
        <v>0</v>
      </c>
      <c r="DP605">
        <v>0</v>
      </c>
      <c r="DQ605">
        <v>0</v>
      </c>
      <c r="DR605">
        <v>0</v>
      </c>
      <c r="DS605">
        <v>36</v>
      </c>
      <c r="DT605">
        <v>9</v>
      </c>
      <c r="DU605">
        <v>6</v>
      </c>
      <c r="DV605">
        <v>1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0</v>
      </c>
      <c r="ER605">
        <v>2</v>
      </c>
      <c r="ES605">
        <v>9</v>
      </c>
      <c r="ET605">
        <v>61</v>
      </c>
      <c r="EU605">
        <v>10</v>
      </c>
      <c r="EV605">
        <v>1</v>
      </c>
      <c r="EW605">
        <v>1</v>
      </c>
      <c r="EX605">
        <v>23</v>
      </c>
      <c r="EY605">
        <v>5</v>
      </c>
      <c r="EZ605">
        <v>1</v>
      </c>
      <c r="FA605">
        <v>0</v>
      </c>
      <c r="FB605">
        <v>0</v>
      </c>
      <c r="FC605">
        <v>0</v>
      </c>
      <c r="FD605">
        <v>4</v>
      </c>
      <c r="FE605">
        <v>0</v>
      </c>
      <c r="FF605">
        <v>1</v>
      </c>
      <c r="FG605">
        <v>0</v>
      </c>
      <c r="FH605">
        <v>0</v>
      </c>
      <c r="FI605">
        <v>2</v>
      </c>
      <c r="FJ605">
        <v>0</v>
      </c>
      <c r="FK605">
        <v>0</v>
      </c>
      <c r="FL605">
        <v>0</v>
      </c>
      <c r="FM605">
        <v>0</v>
      </c>
      <c r="FN605">
        <v>0</v>
      </c>
      <c r="FO605">
        <v>0</v>
      </c>
      <c r="FP605">
        <v>1</v>
      </c>
      <c r="FQ605">
        <v>0</v>
      </c>
      <c r="FR605">
        <v>12</v>
      </c>
      <c r="FS605">
        <v>61</v>
      </c>
      <c r="FT605">
        <v>55</v>
      </c>
      <c r="FU605">
        <v>36</v>
      </c>
      <c r="FV605">
        <v>1</v>
      </c>
      <c r="FW605">
        <v>6</v>
      </c>
      <c r="FX605">
        <v>1</v>
      </c>
      <c r="FY605">
        <v>0</v>
      </c>
      <c r="FZ605">
        <v>1</v>
      </c>
      <c r="GA605">
        <v>1</v>
      </c>
      <c r="GB605">
        <v>1</v>
      </c>
      <c r="GC605">
        <v>0</v>
      </c>
      <c r="GD605">
        <v>0</v>
      </c>
      <c r="GE605">
        <v>0</v>
      </c>
      <c r="GF605">
        <v>0</v>
      </c>
      <c r="GG605">
        <v>1</v>
      </c>
      <c r="GH605">
        <v>0</v>
      </c>
      <c r="GI605">
        <v>0</v>
      </c>
      <c r="GJ605">
        <v>0</v>
      </c>
      <c r="GK605">
        <v>0</v>
      </c>
      <c r="GL605">
        <v>0</v>
      </c>
      <c r="GM605">
        <v>1</v>
      </c>
      <c r="GN605">
        <v>0</v>
      </c>
      <c r="GO605">
        <v>0</v>
      </c>
      <c r="GP605">
        <v>2</v>
      </c>
      <c r="GQ605">
        <v>0</v>
      </c>
      <c r="GR605">
        <v>4</v>
      </c>
      <c r="GS605">
        <v>55</v>
      </c>
      <c r="GT605">
        <v>42</v>
      </c>
      <c r="GU605">
        <v>6</v>
      </c>
      <c r="GV605">
        <v>24</v>
      </c>
      <c r="GW605">
        <v>0</v>
      </c>
      <c r="GX605">
        <v>0</v>
      </c>
      <c r="GY605">
        <v>4</v>
      </c>
      <c r="GZ605">
        <v>0</v>
      </c>
      <c r="HA605">
        <v>0</v>
      </c>
      <c r="HB605">
        <v>0</v>
      </c>
      <c r="HC605">
        <v>0</v>
      </c>
      <c r="HD605">
        <v>0</v>
      </c>
      <c r="HE605">
        <v>0</v>
      </c>
      <c r="HF605">
        <v>0</v>
      </c>
      <c r="HG605">
        <v>0</v>
      </c>
      <c r="HH605">
        <v>0</v>
      </c>
      <c r="HI605">
        <v>0</v>
      </c>
      <c r="HJ605">
        <v>1</v>
      </c>
      <c r="HK605">
        <v>4</v>
      </c>
      <c r="HL605">
        <v>0</v>
      </c>
      <c r="HM605">
        <v>0</v>
      </c>
      <c r="HN605">
        <v>0</v>
      </c>
      <c r="HO605">
        <v>0</v>
      </c>
      <c r="HP605">
        <v>0</v>
      </c>
      <c r="HQ605">
        <v>0</v>
      </c>
      <c r="HR605">
        <v>3</v>
      </c>
      <c r="HS605">
        <v>42</v>
      </c>
      <c r="HT605">
        <v>2</v>
      </c>
      <c r="HU605">
        <v>0</v>
      </c>
      <c r="HV605">
        <v>1</v>
      </c>
      <c r="HW605">
        <v>0</v>
      </c>
      <c r="HX605">
        <v>1</v>
      </c>
      <c r="HY605">
        <v>0</v>
      </c>
      <c r="HZ605">
        <v>0</v>
      </c>
      <c r="IA605">
        <v>0</v>
      </c>
      <c r="IB605">
        <v>0</v>
      </c>
      <c r="IC605">
        <v>0</v>
      </c>
      <c r="ID605">
        <v>0</v>
      </c>
      <c r="IE605">
        <v>0</v>
      </c>
      <c r="IF605">
        <v>0</v>
      </c>
      <c r="IG605">
        <v>0</v>
      </c>
      <c r="IH605">
        <v>2</v>
      </c>
    </row>
    <row r="606" spans="1:242">
      <c r="A606" t="s">
        <v>205</v>
      </c>
      <c r="B606" t="s">
        <v>133</v>
      </c>
      <c r="C606" t="str">
        <f>"086101"</f>
        <v>086101</v>
      </c>
      <c r="D606" t="s">
        <v>204</v>
      </c>
      <c r="E606">
        <v>29</v>
      </c>
      <c r="F606">
        <v>833</v>
      </c>
      <c r="G606">
        <v>640</v>
      </c>
      <c r="H606">
        <v>231</v>
      </c>
      <c r="I606">
        <v>409</v>
      </c>
      <c r="J606">
        <v>1</v>
      </c>
      <c r="K606">
        <v>5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409</v>
      </c>
      <c r="T606">
        <v>0</v>
      </c>
      <c r="U606">
        <v>0</v>
      </c>
      <c r="V606">
        <v>409</v>
      </c>
      <c r="W606">
        <v>23</v>
      </c>
      <c r="X606">
        <v>14</v>
      </c>
      <c r="Y606">
        <v>8</v>
      </c>
      <c r="Z606">
        <v>0</v>
      </c>
      <c r="AA606">
        <v>386</v>
      </c>
      <c r="AB606">
        <v>126</v>
      </c>
      <c r="AC606">
        <v>7</v>
      </c>
      <c r="AD606">
        <v>81</v>
      </c>
      <c r="AE606">
        <v>1</v>
      </c>
      <c r="AF606">
        <v>2</v>
      </c>
      <c r="AG606">
        <v>8</v>
      </c>
      <c r="AH606">
        <v>14</v>
      </c>
      <c r="AI606">
        <v>3</v>
      </c>
      <c r="AJ606">
        <v>0</v>
      </c>
      <c r="AK606">
        <v>0</v>
      </c>
      <c r="AL606">
        <v>0</v>
      </c>
      <c r="AM606">
        <v>1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1</v>
      </c>
      <c r="AT606">
        <v>1</v>
      </c>
      <c r="AU606">
        <v>0</v>
      </c>
      <c r="AV606">
        <v>0</v>
      </c>
      <c r="AW606">
        <v>1</v>
      </c>
      <c r="AX606">
        <v>1</v>
      </c>
      <c r="AY606">
        <v>0</v>
      </c>
      <c r="AZ606">
        <v>4</v>
      </c>
      <c r="BA606">
        <v>126</v>
      </c>
      <c r="BB606">
        <v>112</v>
      </c>
      <c r="BC606">
        <v>32</v>
      </c>
      <c r="BD606">
        <v>5</v>
      </c>
      <c r="BE606">
        <v>29</v>
      </c>
      <c r="BF606">
        <v>1</v>
      </c>
      <c r="BG606">
        <v>0</v>
      </c>
      <c r="BH606">
        <v>0</v>
      </c>
      <c r="BI606">
        <v>31</v>
      </c>
      <c r="BJ606">
        <v>4</v>
      </c>
      <c r="BK606">
        <v>2</v>
      </c>
      <c r="BL606">
        <v>0</v>
      </c>
      <c r="BM606">
        <v>2</v>
      </c>
      <c r="BN606">
        <v>1</v>
      </c>
      <c r="BO606">
        <v>0</v>
      </c>
      <c r="BP606">
        <v>1</v>
      </c>
      <c r="BQ606">
        <v>0</v>
      </c>
      <c r="BR606">
        <v>0</v>
      </c>
      <c r="BS606">
        <v>3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1</v>
      </c>
      <c r="CA606">
        <v>112</v>
      </c>
      <c r="CB606">
        <v>19</v>
      </c>
      <c r="CC606">
        <v>6</v>
      </c>
      <c r="CD606">
        <v>3</v>
      </c>
      <c r="CE606">
        <v>0</v>
      </c>
      <c r="CF606">
        <v>1</v>
      </c>
      <c r="CG606">
        <v>3</v>
      </c>
      <c r="CH606">
        <v>0</v>
      </c>
      <c r="CI606">
        <v>0</v>
      </c>
      <c r="CJ606">
        <v>0</v>
      </c>
      <c r="CK606">
        <v>0</v>
      </c>
      <c r="CL606">
        <v>1</v>
      </c>
      <c r="CM606">
        <v>0</v>
      </c>
      <c r="CN606">
        <v>2</v>
      </c>
      <c r="CO606">
        <v>1</v>
      </c>
      <c r="CP606">
        <v>1</v>
      </c>
      <c r="CQ606">
        <v>0</v>
      </c>
      <c r="CR606">
        <v>1</v>
      </c>
      <c r="CS606">
        <v>19</v>
      </c>
      <c r="CT606">
        <v>21</v>
      </c>
      <c r="CU606">
        <v>19</v>
      </c>
      <c r="CV606">
        <v>1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1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21</v>
      </c>
      <c r="DT606">
        <v>8</v>
      </c>
      <c r="DU606">
        <v>0</v>
      </c>
      <c r="DV606">
        <v>3</v>
      </c>
      <c r="DW606">
        <v>0</v>
      </c>
      <c r="DX606">
        <v>0</v>
      </c>
      <c r="DY606">
        <v>0</v>
      </c>
      <c r="DZ606">
        <v>1</v>
      </c>
      <c r="EA606">
        <v>0</v>
      </c>
      <c r="EB606">
        <v>2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0</v>
      </c>
      <c r="EQ606">
        <v>0</v>
      </c>
      <c r="ER606">
        <v>2</v>
      </c>
      <c r="ES606">
        <v>8</v>
      </c>
      <c r="ET606">
        <v>31</v>
      </c>
      <c r="EU606">
        <v>9</v>
      </c>
      <c r="EV606">
        <v>4</v>
      </c>
      <c r="EW606">
        <v>0</v>
      </c>
      <c r="EX606">
        <v>7</v>
      </c>
      <c r="EY606">
        <v>0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1</v>
      </c>
      <c r="FG606">
        <v>0</v>
      </c>
      <c r="FH606">
        <v>0</v>
      </c>
      <c r="FI606">
        <v>2</v>
      </c>
      <c r="FJ606">
        <v>0</v>
      </c>
      <c r="FK606">
        <v>0</v>
      </c>
      <c r="FL606">
        <v>1</v>
      </c>
      <c r="FM606">
        <v>0</v>
      </c>
      <c r="FN606">
        <v>0</v>
      </c>
      <c r="FO606">
        <v>0</v>
      </c>
      <c r="FP606">
        <v>0</v>
      </c>
      <c r="FQ606">
        <v>0</v>
      </c>
      <c r="FR606">
        <v>7</v>
      </c>
      <c r="FS606">
        <v>31</v>
      </c>
      <c r="FT606">
        <v>37</v>
      </c>
      <c r="FU606">
        <v>25</v>
      </c>
      <c r="FV606">
        <v>1</v>
      </c>
      <c r="FW606">
        <v>1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0</v>
      </c>
      <c r="GD606">
        <v>0</v>
      </c>
      <c r="GE606">
        <v>1</v>
      </c>
      <c r="GF606">
        <v>2</v>
      </c>
      <c r="GG606">
        <v>1</v>
      </c>
      <c r="GH606">
        <v>0</v>
      </c>
      <c r="GI606">
        <v>0</v>
      </c>
      <c r="GJ606">
        <v>0</v>
      </c>
      <c r="GK606">
        <v>0</v>
      </c>
      <c r="GL606">
        <v>0</v>
      </c>
      <c r="GM606">
        <v>0</v>
      </c>
      <c r="GN606">
        <v>1</v>
      </c>
      <c r="GO606">
        <v>1</v>
      </c>
      <c r="GP606">
        <v>2</v>
      </c>
      <c r="GQ606">
        <v>1</v>
      </c>
      <c r="GR606">
        <v>1</v>
      </c>
      <c r="GS606">
        <v>37</v>
      </c>
      <c r="GT606">
        <v>26</v>
      </c>
      <c r="GU606">
        <v>4</v>
      </c>
      <c r="GV606">
        <v>15</v>
      </c>
      <c r="GW606">
        <v>1</v>
      </c>
      <c r="GX606">
        <v>0</v>
      </c>
      <c r="GY606">
        <v>1</v>
      </c>
      <c r="GZ606">
        <v>0</v>
      </c>
      <c r="HA606">
        <v>1</v>
      </c>
      <c r="HB606">
        <v>0</v>
      </c>
      <c r="HC606">
        <v>0</v>
      </c>
      <c r="HD606">
        <v>0</v>
      </c>
      <c r="HE606">
        <v>0</v>
      </c>
      <c r="HF606">
        <v>0</v>
      </c>
      <c r="HG606">
        <v>0</v>
      </c>
      <c r="HH606">
        <v>1</v>
      </c>
      <c r="HI606">
        <v>3</v>
      </c>
      <c r="HJ606">
        <v>0</v>
      </c>
      <c r="HK606">
        <v>0</v>
      </c>
      <c r="HL606">
        <v>0</v>
      </c>
      <c r="HM606">
        <v>0</v>
      </c>
      <c r="HN606">
        <v>0</v>
      </c>
      <c r="HO606">
        <v>0</v>
      </c>
      <c r="HP606">
        <v>0</v>
      </c>
      <c r="HQ606">
        <v>0</v>
      </c>
      <c r="HR606">
        <v>0</v>
      </c>
      <c r="HS606">
        <v>26</v>
      </c>
      <c r="HT606">
        <v>6</v>
      </c>
      <c r="HU606">
        <v>4</v>
      </c>
      <c r="HV606">
        <v>2</v>
      </c>
      <c r="HW606">
        <v>0</v>
      </c>
      <c r="HX606">
        <v>0</v>
      </c>
      <c r="HY606">
        <v>0</v>
      </c>
      <c r="HZ606">
        <v>0</v>
      </c>
      <c r="IA606">
        <v>0</v>
      </c>
      <c r="IB606">
        <v>0</v>
      </c>
      <c r="IC606">
        <v>0</v>
      </c>
      <c r="ID606">
        <v>0</v>
      </c>
      <c r="IE606">
        <v>0</v>
      </c>
      <c r="IF606">
        <v>0</v>
      </c>
      <c r="IG606">
        <v>0</v>
      </c>
      <c r="IH606">
        <v>6</v>
      </c>
    </row>
    <row r="607" spans="1:242">
      <c r="A607" t="s">
        <v>203</v>
      </c>
      <c r="B607" t="s">
        <v>133</v>
      </c>
      <c r="C607" t="str">
        <f>"086101"</f>
        <v>086101</v>
      </c>
      <c r="D607" t="s">
        <v>18</v>
      </c>
      <c r="E607">
        <v>30</v>
      </c>
      <c r="F607">
        <v>860</v>
      </c>
      <c r="G607">
        <v>660</v>
      </c>
      <c r="H607">
        <v>300</v>
      </c>
      <c r="I607">
        <v>360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360</v>
      </c>
      <c r="T607">
        <v>0</v>
      </c>
      <c r="U607">
        <v>0</v>
      </c>
      <c r="V607">
        <v>360</v>
      </c>
      <c r="W607">
        <v>11</v>
      </c>
      <c r="X607">
        <v>10</v>
      </c>
      <c r="Y607">
        <v>1</v>
      </c>
      <c r="Z607">
        <v>0</v>
      </c>
      <c r="AA607">
        <v>349</v>
      </c>
      <c r="AB607">
        <v>80</v>
      </c>
      <c r="AC607">
        <v>1</v>
      </c>
      <c r="AD607">
        <v>50</v>
      </c>
      <c r="AE607">
        <v>2</v>
      </c>
      <c r="AF607">
        <v>0</v>
      </c>
      <c r="AG607">
        <v>8</v>
      </c>
      <c r="AH607">
        <v>10</v>
      </c>
      <c r="AI607">
        <v>3</v>
      </c>
      <c r="AJ607">
        <v>0</v>
      </c>
      <c r="AK607">
        <v>1</v>
      </c>
      <c r="AL607">
        <v>1</v>
      </c>
      <c r="AM607">
        <v>0</v>
      </c>
      <c r="AN607">
        <v>0</v>
      </c>
      <c r="AO607">
        <v>1</v>
      </c>
      <c r="AP607">
        <v>1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2</v>
      </c>
      <c r="BA607">
        <v>80</v>
      </c>
      <c r="BB607">
        <v>99</v>
      </c>
      <c r="BC607">
        <v>18</v>
      </c>
      <c r="BD607">
        <v>4</v>
      </c>
      <c r="BE607">
        <v>36</v>
      </c>
      <c r="BF607">
        <v>4</v>
      </c>
      <c r="BG607">
        <v>1</v>
      </c>
      <c r="BH607">
        <v>0</v>
      </c>
      <c r="BI607">
        <v>28</v>
      </c>
      <c r="BJ607">
        <v>1</v>
      </c>
      <c r="BK607">
        <v>0</v>
      </c>
      <c r="BL607">
        <v>1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2</v>
      </c>
      <c r="BX607">
        <v>0</v>
      </c>
      <c r="BY607">
        <v>1</v>
      </c>
      <c r="BZ607">
        <v>3</v>
      </c>
      <c r="CA607">
        <v>99</v>
      </c>
      <c r="CB607">
        <v>25</v>
      </c>
      <c r="CC607">
        <v>16</v>
      </c>
      <c r="CD607">
        <v>1</v>
      </c>
      <c r="CE607">
        <v>1</v>
      </c>
      <c r="CF607">
        <v>0</v>
      </c>
      <c r="CG607">
        <v>0</v>
      </c>
      <c r="CH607">
        <v>2</v>
      </c>
      <c r="CI607">
        <v>0</v>
      </c>
      <c r="CJ607">
        <v>0</v>
      </c>
      <c r="CK607">
        <v>1</v>
      </c>
      <c r="CL607">
        <v>0</v>
      </c>
      <c r="CM607">
        <v>0</v>
      </c>
      <c r="CN607">
        <v>0</v>
      </c>
      <c r="CO607">
        <v>0</v>
      </c>
      <c r="CP607">
        <v>2</v>
      </c>
      <c r="CQ607">
        <v>1</v>
      </c>
      <c r="CR607">
        <v>1</v>
      </c>
      <c r="CS607">
        <v>25</v>
      </c>
      <c r="CT607">
        <v>19</v>
      </c>
      <c r="CU607">
        <v>12</v>
      </c>
      <c r="CV607">
        <v>0</v>
      </c>
      <c r="CW607">
        <v>1</v>
      </c>
      <c r="CX607">
        <v>0</v>
      </c>
      <c r="CY607">
        <v>0</v>
      </c>
      <c r="CZ607">
        <v>1</v>
      </c>
      <c r="DA607">
        <v>2</v>
      </c>
      <c r="DB607">
        <v>0</v>
      </c>
      <c r="DC607">
        <v>0</v>
      </c>
      <c r="DD607">
        <v>0</v>
      </c>
      <c r="DE607">
        <v>1</v>
      </c>
      <c r="DF607">
        <v>0</v>
      </c>
      <c r="DG607">
        <v>0</v>
      </c>
      <c r="DH607">
        <v>0</v>
      </c>
      <c r="DI607">
        <v>1</v>
      </c>
      <c r="DJ607">
        <v>0</v>
      </c>
      <c r="DK607">
        <v>0</v>
      </c>
      <c r="DL607">
        <v>0</v>
      </c>
      <c r="DM607">
        <v>0</v>
      </c>
      <c r="DN607">
        <v>1</v>
      </c>
      <c r="DO607">
        <v>0</v>
      </c>
      <c r="DP607">
        <v>0</v>
      </c>
      <c r="DQ607">
        <v>0</v>
      </c>
      <c r="DR607">
        <v>0</v>
      </c>
      <c r="DS607">
        <v>19</v>
      </c>
      <c r="DT607">
        <v>11</v>
      </c>
      <c r="DU607">
        <v>0</v>
      </c>
      <c r="DV607">
        <v>3</v>
      </c>
      <c r="DW607">
        <v>0</v>
      </c>
      <c r="DX607">
        <v>2</v>
      </c>
      <c r="DY607">
        <v>0</v>
      </c>
      <c r="DZ607">
        <v>0</v>
      </c>
      <c r="EA607">
        <v>0</v>
      </c>
      <c r="EB607">
        <v>3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1</v>
      </c>
      <c r="EP607">
        <v>0</v>
      </c>
      <c r="EQ607">
        <v>0</v>
      </c>
      <c r="ER607">
        <v>2</v>
      </c>
      <c r="ES607">
        <v>11</v>
      </c>
      <c r="ET607">
        <v>45</v>
      </c>
      <c r="EU607">
        <v>9</v>
      </c>
      <c r="EV607">
        <v>1</v>
      </c>
      <c r="EW607">
        <v>1</v>
      </c>
      <c r="EX607">
        <v>20</v>
      </c>
      <c r="EY607">
        <v>1</v>
      </c>
      <c r="EZ607">
        <v>0</v>
      </c>
      <c r="FA607">
        <v>0</v>
      </c>
      <c r="FB607">
        <v>0</v>
      </c>
      <c r="FC607">
        <v>0</v>
      </c>
      <c r="FD607">
        <v>2</v>
      </c>
      <c r="FE607">
        <v>0</v>
      </c>
      <c r="FF607">
        <v>0</v>
      </c>
      <c r="FG607">
        <v>1</v>
      </c>
      <c r="FH607">
        <v>0</v>
      </c>
      <c r="FI607">
        <v>2</v>
      </c>
      <c r="FJ607">
        <v>0</v>
      </c>
      <c r="FK607">
        <v>0</v>
      </c>
      <c r="FL607">
        <v>0</v>
      </c>
      <c r="FM607">
        <v>0</v>
      </c>
      <c r="FN607">
        <v>0</v>
      </c>
      <c r="FO607">
        <v>1</v>
      </c>
      <c r="FP607">
        <v>1</v>
      </c>
      <c r="FQ607">
        <v>0</v>
      </c>
      <c r="FR607">
        <v>6</v>
      </c>
      <c r="FS607">
        <v>45</v>
      </c>
      <c r="FT607">
        <v>35</v>
      </c>
      <c r="FU607">
        <v>23</v>
      </c>
      <c r="FV607">
        <v>1</v>
      </c>
      <c r="FW607">
        <v>2</v>
      </c>
      <c r="FX607">
        <v>0</v>
      </c>
      <c r="FY607">
        <v>0</v>
      </c>
      <c r="FZ607">
        <v>1</v>
      </c>
      <c r="GA607">
        <v>3</v>
      </c>
      <c r="GB607">
        <v>0</v>
      </c>
      <c r="GC607">
        <v>0</v>
      </c>
      <c r="GD607">
        <v>0</v>
      </c>
      <c r="GE607">
        <v>1</v>
      </c>
      <c r="GF607">
        <v>0</v>
      </c>
      <c r="GG607">
        <v>0</v>
      </c>
      <c r="GH607">
        <v>0</v>
      </c>
      <c r="GI607">
        <v>0</v>
      </c>
      <c r="GJ607">
        <v>0</v>
      </c>
      <c r="GK607">
        <v>0</v>
      </c>
      <c r="GL607">
        <v>0</v>
      </c>
      <c r="GM607">
        <v>0</v>
      </c>
      <c r="GN607">
        <v>0</v>
      </c>
      <c r="GO607">
        <v>0</v>
      </c>
      <c r="GP607">
        <v>2</v>
      </c>
      <c r="GQ607">
        <v>2</v>
      </c>
      <c r="GR607">
        <v>0</v>
      </c>
      <c r="GS607">
        <v>35</v>
      </c>
      <c r="GT607">
        <v>30</v>
      </c>
      <c r="GU607">
        <v>1</v>
      </c>
      <c r="GV607">
        <v>23</v>
      </c>
      <c r="GW607">
        <v>0</v>
      </c>
      <c r="GX607">
        <v>0</v>
      </c>
      <c r="GY607">
        <v>0</v>
      </c>
      <c r="GZ607">
        <v>0</v>
      </c>
      <c r="HA607">
        <v>3</v>
      </c>
      <c r="HB607">
        <v>0</v>
      </c>
      <c r="HC607">
        <v>0</v>
      </c>
      <c r="HD607">
        <v>0</v>
      </c>
      <c r="HE607">
        <v>0</v>
      </c>
      <c r="HF607">
        <v>0</v>
      </c>
      <c r="HG607">
        <v>0</v>
      </c>
      <c r="HH607">
        <v>0</v>
      </c>
      <c r="HI607">
        <v>0</v>
      </c>
      <c r="HJ607">
        <v>1</v>
      </c>
      <c r="HK607">
        <v>1</v>
      </c>
      <c r="HL607">
        <v>0</v>
      </c>
      <c r="HM607">
        <v>0</v>
      </c>
      <c r="HN607">
        <v>0</v>
      </c>
      <c r="HO607">
        <v>0</v>
      </c>
      <c r="HP607">
        <v>0</v>
      </c>
      <c r="HQ607">
        <v>1</v>
      </c>
      <c r="HR607">
        <v>0</v>
      </c>
      <c r="HS607">
        <v>30</v>
      </c>
      <c r="HT607">
        <v>5</v>
      </c>
      <c r="HU607">
        <v>2</v>
      </c>
      <c r="HV607">
        <v>0</v>
      </c>
      <c r="HW607">
        <v>0</v>
      </c>
      <c r="HX607">
        <v>0</v>
      </c>
      <c r="HY607">
        <v>1</v>
      </c>
      <c r="HZ607">
        <v>0</v>
      </c>
      <c r="IA607">
        <v>1</v>
      </c>
      <c r="IB607">
        <v>0</v>
      </c>
      <c r="IC607">
        <v>0</v>
      </c>
      <c r="ID607">
        <v>0</v>
      </c>
      <c r="IE607">
        <v>0</v>
      </c>
      <c r="IF607">
        <v>1</v>
      </c>
      <c r="IG607">
        <v>0</v>
      </c>
      <c r="IH607">
        <v>5</v>
      </c>
    </row>
    <row r="608" spans="1:242">
      <c r="A608" t="s">
        <v>202</v>
      </c>
      <c r="B608" t="s">
        <v>133</v>
      </c>
      <c r="C608" t="str">
        <f>"086101"</f>
        <v>086101</v>
      </c>
      <c r="D608" t="s">
        <v>201</v>
      </c>
      <c r="E608">
        <v>31</v>
      </c>
      <c r="F608">
        <v>1514</v>
      </c>
      <c r="G608">
        <v>1170</v>
      </c>
      <c r="H608">
        <v>497</v>
      </c>
      <c r="I608">
        <v>673</v>
      </c>
      <c r="J608">
        <v>0</v>
      </c>
      <c r="K608">
        <v>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673</v>
      </c>
      <c r="T608">
        <v>0</v>
      </c>
      <c r="U608">
        <v>0</v>
      </c>
      <c r="V608">
        <v>673</v>
      </c>
      <c r="W608">
        <v>11</v>
      </c>
      <c r="X608">
        <v>8</v>
      </c>
      <c r="Y608">
        <v>3</v>
      </c>
      <c r="Z608">
        <v>0</v>
      </c>
      <c r="AA608">
        <v>662</v>
      </c>
      <c r="AB608">
        <v>180</v>
      </c>
      <c r="AC608">
        <v>10</v>
      </c>
      <c r="AD608">
        <v>109</v>
      </c>
      <c r="AE608">
        <v>2</v>
      </c>
      <c r="AF608">
        <v>1</v>
      </c>
      <c r="AG608">
        <v>9</v>
      </c>
      <c r="AH608">
        <v>27</v>
      </c>
      <c r="AI608">
        <v>6</v>
      </c>
      <c r="AJ608">
        <v>0</v>
      </c>
      <c r="AK608">
        <v>0</v>
      </c>
      <c r="AL608">
        <v>1</v>
      </c>
      <c r="AM608">
        <v>2</v>
      </c>
      <c r="AN608">
        <v>0</v>
      </c>
      <c r="AO608">
        <v>0</v>
      </c>
      <c r="AP608">
        <v>1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1</v>
      </c>
      <c r="AX608">
        <v>1</v>
      </c>
      <c r="AY608">
        <v>0</v>
      </c>
      <c r="AZ608">
        <v>8</v>
      </c>
      <c r="BA608">
        <v>180</v>
      </c>
      <c r="BB608">
        <v>156</v>
      </c>
      <c r="BC608">
        <v>43</v>
      </c>
      <c r="BD608">
        <v>9</v>
      </c>
      <c r="BE608">
        <v>40</v>
      </c>
      <c r="BF608">
        <v>4</v>
      </c>
      <c r="BG608">
        <v>0</v>
      </c>
      <c r="BH608">
        <v>0</v>
      </c>
      <c r="BI608">
        <v>39</v>
      </c>
      <c r="BJ608">
        <v>9</v>
      </c>
      <c r="BK608">
        <v>0</v>
      </c>
      <c r="BL608">
        <v>1</v>
      </c>
      <c r="BM608">
        <v>1</v>
      </c>
      <c r="BN608">
        <v>0</v>
      </c>
      <c r="BO608">
        <v>0</v>
      </c>
      <c r="BP608">
        <v>3</v>
      </c>
      <c r="BQ608">
        <v>1</v>
      </c>
      <c r="BR608">
        <v>0</v>
      </c>
      <c r="BS608">
        <v>1</v>
      </c>
      <c r="BT608">
        <v>0</v>
      </c>
      <c r="BU608">
        <v>0</v>
      </c>
      <c r="BV608">
        <v>1</v>
      </c>
      <c r="BW608">
        <v>0</v>
      </c>
      <c r="BX608">
        <v>1</v>
      </c>
      <c r="BY608">
        <v>0</v>
      </c>
      <c r="BZ608">
        <v>3</v>
      </c>
      <c r="CA608">
        <v>156</v>
      </c>
      <c r="CB608">
        <v>45</v>
      </c>
      <c r="CC608">
        <v>23</v>
      </c>
      <c r="CD608">
        <v>1</v>
      </c>
      <c r="CE608">
        <v>1</v>
      </c>
      <c r="CF608">
        <v>5</v>
      </c>
      <c r="CG608">
        <v>0</v>
      </c>
      <c r="CH608">
        <v>0</v>
      </c>
      <c r="CI608">
        <v>1</v>
      </c>
      <c r="CJ608">
        <v>1</v>
      </c>
      <c r="CK608">
        <v>4</v>
      </c>
      <c r="CL608">
        <v>0</v>
      </c>
      <c r="CM608">
        <v>1</v>
      </c>
      <c r="CN608">
        <v>0</v>
      </c>
      <c r="CO608">
        <v>0</v>
      </c>
      <c r="CP608">
        <v>3</v>
      </c>
      <c r="CQ608">
        <v>2</v>
      </c>
      <c r="CR608">
        <v>3</v>
      </c>
      <c r="CS608">
        <v>45</v>
      </c>
      <c r="CT608">
        <v>42</v>
      </c>
      <c r="CU608">
        <v>34</v>
      </c>
      <c r="CV608">
        <v>0</v>
      </c>
      <c r="CW608">
        <v>1</v>
      </c>
      <c r="CX608">
        <v>1</v>
      </c>
      <c r="CY608">
        <v>0</v>
      </c>
      <c r="CZ608">
        <v>0</v>
      </c>
      <c r="DA608">
        <v>0</v>
      </c>
      <c r="DB608">
        <v>1</v>
      </c>
      <c r="DC608">
        <v>0</v>
      </c>
      <c r="DD608">
        <v>0</v>
      </c>
      <c r="DE608">
        <v>1</v>
      </c>
      <c r="DF608">
        <v>1</v>
      </c>
      <c r="DG608">
        <v>1</v>
      </c>
      <c r="DH608">
        <v>0</v>
      </c>
      <c r="DI608">
        <v>1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1</v>
      </c>
      <c r="DS608">
        <v>42</v>
      </c>
      <c r="DT608">
        <v>20</v>
      </c>
      <c r="DU608">
        <v>3</v>
      </c>
      <c r="DV608">
        <v>3</v>
      </c>
      <c r="DW608">
        <v>0</v>
      </c>
      <c r="DX608">
        <v>1</v>
      </c>
      <c r="DY608">
        <v>1</v>
      </c>
      <c r="DZ608">
        <v>1</v>
      </c>
      <c r="EA608">
        <v>0</v>
      </c>
      <c r="EB608">
        <v>0</v>
      </c>
      <c r="EC608">
        <v>0</v>
      </c>
      <c r="ED608">
        <v>0</v>
      </c>
      <c r="EE608">
        <v>1</v>
      </c>
      <c r="EF608">
        <v>0</v>
      </c>
      <c r="EG608">
        <v>0</v>
      </c>
      <c r="EH608">
        <v>3</v>
      </c>
      <c r="EI608">
        <v>0</v>
      </c>
      <c r="EJ608">
        <v>3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4</v>
      </c>
      <c r="ES608">
        <v>20</v>
      </c>
      <c r="ET608">
        <v>63</v>
      </c>
      <c r="EU608">
        <v>17</v>
      </c>
      <c r="EV608">
        <v>5</v>
      </c>
      <c r="EW608">
        <v>0</v>
      </c>
      <c r="EX608">
        <v>21</v>
      </c>
      <c r="EY608">
        <v>2</v>
      </c>
      <c r="EZ608">
        <v>1</v>
      </c>
      <c r="FA608">
        <v>0</v>
      </c>
      <c r="FB608">
        <v>0</v>
      </c>
      <c r="FC608">
        <v>0</v>
      </c>
      <c r="FD608">
        <v>0</v>
      </c>
      <c r="FE608">
        <v>1</v>
      </c>
      <c r="FF608">
        <v>1</v>
      </c>
      <c r="FG608">
        <v>0</v>
      </c>
      <c r="FH608">
        <v>0</v>
      </c>
      <c r="FI608">
        <v>1</v>
      </c>
      <c r="FJ608">
        <v>2</v>
      </c>
      <c r="FK608">
        <v>0</v>
      </c>
      <c r="FL608">
        <v>1</v>
      </c>
      <c r="FM608">
        <v>1</v>
      </c>
      <c r="FN608">
        <v>0</v>
      </c>
      <c r="FO608">
        <v>0</v>
      </c>
      <c r="FP608">
        <v>3</v>
      </c>
      <c r="FQ608">
        <v>0</v>
      </c>
      <c r="FR608">
        <v>7</v>
      </c>
      <c r="FS608">
        <v>63</v>
      </c>
      <c r="FT608">
        <v>87</v>
      </c>
      <c r="FU608">
        <v>51</v>
      </c>
      <c r="FV608">
        <v>5</v>
      </c>
      <c r="FW608">
        <v>2</v>
      </c>
      <c r="FX608">
        <v>0</v>
      </c>
      <c r="FY608">
        <v>0</v>
      </c>
      <c r="FZ608">
        <v>3</v>
      </c>
      <c r="GA608">
        <v>3</v>
      </c>
      <c r="GB608">
        <v>1</v>
      </c>
      <c r="GC608">
        <v>3</v>
      </c>
      <c r="GD608">
        <v>0</v>
      </c>
      <c r="GE608">
        <v>1</v>
      </c>
      <c r="GF608">
        <v>1</v>
      </c>
      <c r="GG608">
        <v>1</v>
      </c>
      <c r="GH608">
        <v>0</v>
      </c>
      <c r="GI608">
        <v>2</v>
      </c>
      <c r="GJ608">
        <v>2</v>
      </c>
      <c r="GK608">
        <v>0</v>
      </c>
      <c r="GL608">
        <v>0</v>
      </c>
      <c r="GM608">
        <v>0</v>
      </c>
      <c r="GN608">
        <v>1</v>
      </c>
      <c r="GO608">
        <v>0</v>
      </c>
      <c r="GP608">
        <v>4</v>
      </c>
      <c r="GQ608">
        <v>4</v>
      </c>
      <c r="GR608">
        <v>3</v>
      </c>
      <c r="GS608">
        <v>87</v>
      </c>
      <c r="GT608">
        <v>61</v>
      </c>
      <c r="GU608">
        <v>12</v>
      </c>
      <c r="GV608">
        <v>35</v>
      </c>
      <c r="GW608">
        <v>0</v>
      </c>
      <c r="GX608">
        <v>1</v>
      </c>
      <c r="GY608">
        <v>1</v>
      </c>
      <c r="GZ608">
        <v>6</v>
      </c>
      <c r="HA608">
        <v>0</v>
      </c>
      <c r="HB608">
        <v>0</v>
      </c>
      <c r="HC608">
        <v>1</v>
      </c>
      <c r="HD608">
        <v>0</v>
      </c>
      <c r="HE608">
        <v>0</v>
      </c>
      <c r="HF608">
        <v>0</v>
      </c>
      <c r="HG608">
        <v>1</v>
      </c>
      <c r="HH608">
        <v>0</v>
      </c>
      <c r="HI608">
        <v>0</v>
      </c>
      <c r="HJ608">
        <v>1</v>
      </c>
      <c r="HK608">
        <v>1</v>
      </c>
      <c r="HL608">
        <v>0</v>
      </c>
      <c r="HM608">
        <v>0</v>
      </c>
      <c r="HN608">
        <v>1</v>
      </c>
      <c r="HO608">
        <v>0</v>
      </c>
      <c r="HP608">
        <v>0</v>
      </c>
      <c r="HQ608">
        <v>0</v>
      </c>
      <c r="HR608">
        <v>1</v>
      </c>
      <c r="HS608">
        <v>61</v>
      </c>
      <c r="HT608">
        <v>8</v>
      </c>
      <c r="HU608">
        <v>3</v>
      </c>
      <c r="HV608">
        <v>2</v>
      </c>
      <c r="HW608">
        <v>1</v>
      </c>
      <c r="HX608">
        <v>0</v>
      </c>
      <c r="HY608">
        <v>0</v>
      </c>
      <c r="HZ608">
        <v>0</v>
      </c>
      <c r="IA608">
        <v>0</v>
      </c>
      <c r="IB608">
        <v>0</v>
      </c>
      <c r="IC608">
        <v>0</v>
      </c>
      <c r="ID608">
        <v>0</v>
      </c>
      <c r="IE608">
        <v>0</v>
      </c>
      <c r="IF608">
        <v>0</v>
      </c>
      <c r="IG608">
        <v>2</v>
      </c>
      <c r="IH608">
        <v>8</v>
      </c>
    </row>
    <row r="609" spans="1:242">
      <c r="A609" t="s">
        <v>200</v>
      </c>
      <c r="B609" t="s">
        <v>133</v>
      </c>
      <c r="C609" t="str">
        <f>"086101"</f>
        <v>086101</v>
      </c>
      <c r="D609" t="s">
        <v>199</v>
      </c>
      <c r="E609">
        <v>32</v>
      </c>
      <c r="F609">
        <v>1147</v>
      </c>
      <c r="G609">
        <v>890</v>
      </c>
      <c r="H609">
        <v>451</v>
      </c>
      <c r="I609">
        <v>439</v>
      </c>
      <c r="J609">
        <v>3</v>
      </c>
      <c r="K609">
        <v>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439</v>
      </c>
      <c r="T609">
        <v>0</v>
      </c>
      <c r="U609">
        <v>0</v>
      </c>
      <c r="V609">
        <v>439</v>
      </c>
      <c r="W609">
        <v>14</v>
      </c>
      <c r="X609">
        <v>7</v>
      </c>
      <c r="Y609">
        <v>7</v>
      </c>
      <c r="Z609">
        <v>0</v>
      </c>
      <c r="AA609">
        <v>425</v>
      </c>
      <c r="AB609">
        <v>128</v>
      </c>
      <c r="AC609">
        <v>7</v>
      </c>
      <c r="AD609">
        <v>72</v>
      </c>
      <c r="AE609">
        <v>0</v>
      </c>
      <c r="AF609">
        <v>4</v>
      </c>
      <c r="AG609">
        <v>13</v>
      </c>
      <c r="AH609">
        <v>17</v>
      </c>
      <c r="AI609">
        <v>3</v>
      </c>
      <c r="AJ609">
        <v>1</v>
      </c>
      <c r="AK609">
        <v>1</v>
      </c>
      <c r="AL609">
        <v>1</v>
      </c>
      <c r="AM609">
        <v>0</v>
      </c>
      <c r="AN609">
        <v>1</v>
      </c>
      <c r="AO609">
        <v>0</v>
      </c>
      <c r="AP609">
        <v>3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1</v>
      </c>
      <c r="AX609">
        <v>0</v>
      </c>
      <c r="AY609">
        <v>0</v>
      </c>
      <c r="AZ609">
        <v>3</v>
      </c>
      <c r="BA609">
        <v>128</v>
      </c>
      <c r="BB609">
        <v>115</v>
      </c>
      <c r="BC609">
        <v>30</v>
      </c>
      <c r="BD609">
        <v>4</v>
      </c>
      <c r="BE609">
        <v>31</v>
      </c>
      <c r="BF609">
        <v>2</v>
      </c>
      <c r="BG609">
        <v>0</v>
      </c>
      <c r="BH609">
        <v>1</v>
      </c>
      <c r="BI609">
        <v>37</v>
      </c>
      <c r="BJ609">
        <v>6</v>
      </c>
      <c r="BK609">
        <v>0</v>
      </c>
      <c r="BL609">
        <v>0</v>
      </c>
      <c r="BM609">
        <v>0</v>
      </c>
      <c r="BN609">
        <v>0</v>
      </c>
      <c r="BO609">
        <v>1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3</v>
      </c>
      <c r="BX609">
        <v>0</v>
      </c>
      <c r="BY609">
        <v>0</v>
      </c>
      <c r="BZ609">
        <v>0</v>
      </c>
      <c r="CA609">
        <v>115</v>
      </c>
      <c r="CB609">
        <v>21</v>
      </c>
      <c r="CC609">
        <v>9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1</v>
      </c>
      <c r="CJ609">
        <v>2</v>
      </c>
      <c r="CK609">
        <v>1</v>
      </c>
      <c r="CL609">
        <v>3</v>
      </c>
      <c r="CM609">
        <v>2</v>
      </c>
      <c r="CN609">
        <v>0</v>
      </c>
      <c r="CO609">
        <v>0</v>
      </c>
      <c r="CP609">
        <v>3</v>
      </c>
      <c r="CQ609">
        <v>0</v>
      </c>
      <c r="CR609">
        <v>0</v>
      </c>
      <c r="CS609">
        <v>21</v>
      </c>
      <c r="CT609">
        <v>30</v>
      </c>
      <c r="CU609">
        <v>26</v>
      </c>
      <c r="CV609">
        <v>0</v>
      </c>
      <c r="CW609">
        <v>0</v>
      </c>
      <c r="CX609">
        <v>1</v>
      </c>
      <c r="CY609">
        <v>0</v>
      </c>
      <c r="CZ609">
        <v>1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1</v>
      </c>
      <c r="DH609">
        <v>0</v>
      </c>
      <c r="DI609">
        <v>1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30</v>
      </c>
      <c r="DT609">
        <v>7</v>
      </c>
      <c r="DU609">
        <v>0</v>
      </c>
      <c r="DV609">
        <v>3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1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1</v>
      </c>
      <c r="EN609">
        <v>0</v>
      </c>
      <c r="EO609">
        <v>2</v>
      </c>
      <c r="EP609">
        <v>0</v>
      </c>
      <c r="EQ609">
        <v>0</v>
      </c>
      <c r="ER609">
        <v>0</v>
      </c>
      <c r="ES609">
        <v>7</v>
      </c>
      <c r="ET609">
        <v>29</v>
      </c>
      <c r="EU609">
        <v>4</v>
      </c>
      <c r="EV609">
        <v>0</v>
      </c>
      <c r="EW609">
        <v>0</v>
      </c>
      <c r="EX609">
        <v>15</v>
      </c>
      <c r="EY609">
        <v>0</v>
      </c>
      <c r="EZ609">
        <v>0</v>
      </c>
      <c r="FA609">
        <v>1</v>
      </c>
      <c r="FB609">
        <v>0</v>
      </c>
      <c r="FC609">
        <v>1</v>
      </c>
      <c r="FD609">
        <v>1</v>
      </c>
      <c r="FE609">
        <v>1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0</v>
      </c>
      <c r="FO609">
        <v>0</v>
      </c>
      <c r="FP609">
        <v>0</v>
      </c>
      <c r="FQ609">
        <v>0</v>
      </c>
      <c r="FR609">
        <v>6</v>
      </c>
      <c r="FS609">
        <v>29</v>
      </c>
      <c r="FT609">
        <v>43</v>
      </c>
      <c r="FU609">
        <v>26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1</v>
      </c>
      <c r="GB609">
        <v>1</v>
      </c>
      <c r="GC609">
        <v>1</v>
      </c>
      <c r="GD609">
        <v>0</v>
      </c>
      <c r="GE609">
        <v>0</v>
      </c>
      <c r="GF609">
        <v>0</v>
      </c>
      <c r="GG609">
        <v>1</v>
      </c>
      <c r="GH609">
        <v>0</v>
      </c>
      <c r="GI609">
        <v>0</v>
      </c>
      <c r="GJ609">
        <v>1</v>
      </c>
      <c r="GK609">
        <v>0</v>
      </c>
      <c r="GL609">
        <v>0</v>
      </c>
      <c r="GM609">
        <v>0</v>
      </c>
      <c r="GN609">
        <v>1</v>
      </c>
      <c r="GO609">
        <v>0</v>
      </c>
      <c r="GP609">
        <v>4</v>
      </c>
      <c r="GQ609">
        <v>1</v>
      </c>
      <c r="GR609">
        <v>6</v>
      </c>
      <c r="GS609">
        <v>43</v>
      </c>
      <c r="GT609">
        <v>52</v>
      </c>
      <c r="GU609">
        <v>8</v>
      </c>
      <c r="GV609">
        <v>33</v>
      </c>
      <c r="GW609">
        <v>0</v>
      </c>
      <c r="GX609">
        <v>0</v>
      </c>
      <c r="GY609">
        <v>3</v>
      </c>
      <c r="GZ609">
        <v>0</v>
      </c>
      <c r="HA609">
        <v>0</v>
      </c>
      <c r="HB609">
        <v>1</v>
      </c>
      <c r="HC609">
        <v>0</v>
      </c>
      <c r="HD609">
        <v>0</v>
      </c>
      <c r="HE609">
        <v>2</v>
      </c>
      <c r="HF609">
        <v>0</v>
      </c>
      <c r="HG609">
        <v>0</v>
      </c>
      <c r="HH609">
        <v>0</v>
      </c>
      <c r="HI609">
        <v>0</v>
      </c>
      <c r="HJ609">
        <v>1</v>
      </c>
      <c r="HK609">
        <v>2</v>
      </c>
      <c r="HL609">
        <v>0</v>
      </c>
      <c r="HM609">
        <v>0</v>
      </c>
      <c r="HN609">
        <v>0</v>
      </c>
      <c r="HO609">
        <v>1</v>
      </c>
      <c r="HP609">
        <v>0</v>
      </c>
      <c r="HQ609">
        <v>1</v>
      </c>
      <c r="HR609">
        <v>0</v>
      </c>
      <c r="HS609">
        <v>52</v>
      </c>
      <c r="HT609">
        <v>0</v>
      </c>
      <c r="HU609">
        <v>0</v>
      </c>
      <c r="HV609">
        <v>0</v>
      </c>
      <c r="HW609">
        <v>0</v>
      </c>
      <c r="HX609">
        <v>0</v>
      </c>
      <c r="HY609">
        <v>0</v>
      </c>
      <c r="HZ609">
        <v>0</v>
      </c>
      <c r="IA609">
        <v>0</v>
      </c>
      <c r="IB609">
        <v>0</v>
      </c>
      <c r="IC609">
        <v>0</v>
      </c>
      <c r="ID609">
        <v>0</v>
      </c>
      <c r="IE609">
        <v>0</v>
      </c>
      <c r="IF609">
        <v>0</v>
      </c>
      <c r="IG609">
        <v>0</v>
      </c>
      <c r="IH609">
        <v>0</v>
      </c>
    </row>
    <row r="610" spans="1:242">
      <c r="A610" t="s">
        <v>198</v>
      </c>
      <c r="B610" t="s">
        <v>133</v>
      </c>
      <c r="C610" t="str">
        <f>"086101"</f>
        <v>086101</v>
      </c>
      <c r="D610" t="s">
        <v>197</v>
      </c>
      <c r="E610">
        <v>33</v>
      </c>
      <c r="F610">
        <v>1482</v>
      </c>
      <c r="G610">
        <v>1150</v>
      </c>
      <c r="H610">
        <v>612</v>
      </c>
      <c r="I610">
        <v>538</v>
      </c>
      <c r="J610">
        <v>1</v>
      </c>
      <c r="K610">
        <v>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538</v>
      </c>
      <c r="T610">
        <v>0</v>
      </c>
      <c r="U610">
        <v>0</v>
      </c>
      <c r="V610">
        <v>538</v>
      </c>
      <c r="W610">
        <v>7</v>
      </c>
      <c r="X610">
        <v>5</v>
      </c>
      <c r="Y610">
        <v>2</v>
      </c>
      <c r="Z610">
        <v>0</v>
      </c>
      <c r="AA610">
        <v>531</v>
      </c>
      <c r="AB610">
        <v>174</v>
      </c>
      <c r="AC610">
        <v>11</v>
      </c>
      <c r="AD610">
        <v>91</v>
      </c>
      <c r="AE610">
        <v>0</v>
      </c>
      <c r="AF610">
        <v>1</v>
      </c>
      <c r="AG610">
        <v>24</v>
      </c>
      <c r="AH610">
        <v>26</v>
      </c>
      <c r="AI610">
        <v>5</v>
      </c>
      <c r="AJ610">
        <v>0</v>
      </c>
      <c r="AK610">
        <v>0</v>
      </c>
      <c r="AL610">
        <v>1</v>
      </c>
      <c r="AM610">
        <v>0</v>
      </c>
      <c r="AN610">
        <v>2</v>
      </c>
      <c r="AO610">
        <v>1</v>
      </c>
      <c r="AP610">
        <v>0</v>
      </c>
      <c r="AQ610">
        <v>0</v>
      </c>
      <c r="AR610">
        <v>1</v>
      </c>
      <c r="AS610">
        <v>1</v>
      </c>
      <c r="AT610">
        <v>0</v>
      </c>
      <c r="AU610">
        <v>1</v>
      </c>
      <c r="AV610">
        <v>0</v>
      </c>
      <c r="AW610">
        <v>0</v>
      </c>
      <c r="AX610">
        <v>1</v>
      </c>
      <c r="AY610">
        <v>0</v>
      </c>
      <c r="AZ610">
        <v>8</v>
      </c>
      <c r="BA610">
        <v>174</v>
      </c>
      <c r="BB610">
        <v>135</v>
      </c>
      <c r="BC610">
        <v>35</v>
      </c>
      <c r="BD610">
        <v>3</v>
      </c>
      <c r="BE610">
        <v>34</v>
      </c>
      <c r="BF610">
        <v>3</v>
      </c>
      <c r="BG610">
        <v>0</v>
      </c>
      <c r="BH610">
        <v>0</v>
      </c>
      <c r="BI610">
        <v>45</v>
      </c>
      <c r="BJ610">
        <v>5</v>
      </c>
      <c r="BK610">
        <v>0</v>
      </c>
      <c r="BL610">
        <v>1</v>
      </c>
      <c r="BM610">
        <v>0</v>
      </c>
      <c r="BN610">
        <v>1</v>
      </c>
      <c r="BO610">
        <v>0</v>
      </c>
      <c r="BP610">
        <v>0</v>
      </c>
      <c r="BQ610">
        <v>0</v>
      </c>
      <c r="BR610">
        <v>0</v>
      </c>
      <c r="BS610">
        <v>3</v>
      </c>
      <c r="BT610">
        <v>0</v>
      </c>
      <c r="BU610">
        <v>1</v>
      </c>
      <c r="BV610">
        <v>0</v>
      </c>
      <c r="BW610">
        <v>1</v>
      </c>
      <c r="BX610">
        <v>0</v>
      </c>
      <c r="BY610">
        <v>0</v>
      </c>
      <c r="BZ610">
        <v>3</v>
      </c>
      <c r="CA610">
        <v>135</v>
      </c>
      <c r="CB610">
        <v>17</v>
      </c>
      <c r="CC610">
        <v>9</v>
      </c>
      <c r="CD610">
        <v>2</v>
      </c>
      <c r="CE610">
        <v>0</v>
      </c>
      <c r="CF610">
        <v>1</v>
      </c>
      <c r="CG610">
        <v>0</v>
      </c>
      <c r="CH610">
        <v>0</v>
      </c>
      <c r="CI610">
        <v>2</v>
      </c>
      <c r="CJ610">
        <v>0</v>
      </c>
      <c r="CK610">
        <v>3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17</v>
      </c>
      <c r="CT610">
        <v>41</v>
      </c>
      <c r="CU610">
        <v>26</v>
      </c>
      <c r="CV610">
        <v>1</v>
      </c>
      <c r="CW610">
        <v>0</v>
      </c>
      <c r="CX610">
        <v>0</v>
      </c>
      <c r="CY610">
        <v>0</v>
      </c>
      <c r="CZ610">
        <v>2</v>
      </c>
      <c r="DA610">
        <v>1</v>
      </c>
      <c r="DB610">
        <v>0</v>
      </c>
      <c r="DC610">
        <v>1</v>
      </c>
      <c r="DD610">
        <v>0</v>
      </c>
      <c r="DE610">
        <v>0</v>
      </c>
      <c r="DF610">
        <v>0</v>
      </c>
      <c r="DG610">
        <v>2</v>
      </c>
      <c r="DH610">
        <v>0</v>
      </c>
      <c r="DI610">
        <v>1</v>
      </c>
      <c r="DJ610">
        <v>2</v>
      </c>
      <c r="DK610">
        <v>1</v>
      </c>
      <c r="DL610">
        <v>0</v>
      </c>
      <c r="DM610">
        <v>0</v>
      </c>
      <c r="DN610">
        <v>1</v>
      </c>
      <c r="DO610">
        <v>0</v>
      </c>
      <c r="DP610">
        <v>0</v>
      </c>
      <c r="DQ610">
        <v>0</v>
      </c>
      <c r="DR610">
        <v>3</v>
      </c>
      <c r="DS610">
        <v>41</v>
      </c>
      <c r="DT610">
        <v>8</v>
      </c>
      <c r="DU610">
        <v>2</v>
      </c>
      <c r="DV610">
        <v>3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1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0</v>
      </c>
      <c r="EQ610">
        <v>0</v>
      </c>
      <c r="ER610">
        <v>2</v>
      </c>
      <c r="ES610">
        <v>8</v>
      </c>
      <c r="ET610">
        <v>53</v>
      </c>
      <c r="EU610">
        <v>5</v>
      </c>
      <c r="EV610">
        <v>1</v>
      </c>
      <c r="EW610">
        <v>1</v>
      </c>
      <c r="EX610">
        <v>20</v>
      </c>
      <c r="EY610">
        <v>1</v>
      </c>
      <c r="EZ610">
        <v>0</v>
      </c>
      <c r="FA610">
        <v>1</v>
      </c>
      <c r="FB610">
        <v>0</v>
      </c>
      <c r="FC610">
        <v>1</v>
      </c>
      <c r="FD610">
        <v>7</v>
      </c>
      <c r="FE610">
        <v>0</v>
      </c>
      <c r="FF610">
        <v>0</v>
      </c>
      <c r="FG610">
        <v>2</v>
      </c>
      <c r="FH610">
        <v>1</v>
      </c>
      <c r="FI610">
        <v>0</v>
      </c>
      <c r="FJ610">
        <v>0</v>
      </c>
      <c r="FK610">
        <v>0</v>
      </c>
      <c r="FL610">
        <v>1</v>
      </c>
      <c r="FM610">
        <v>0</v>
      </c>
      <c r="FN610">
        <v>0</v>
      </c>
      <c r="FO610">
        <v>0</v>
      </c>
      <c r="FP610">
        <v>0</v>
      </c>
      <c r="FQ610">
        <v>0</v>
      </c>
      <c r="FR610">
        <v>12</v>
      </c>
      <c r="FS610">
        <v>53</v>
      </c>
      <c r="FT610">
        <v>64</v>
      </c>
      <c r="FU610">
        <v>40</v>
      </c>
      <c r="FV610">
        <v>7</v>
      </c>
      <c r="FW610">
        <v>2</v>
      </c>
      <c r="FX610">
        <v>1</v>
      </c>
      <c r="FY610">
        <v>0</v>
      </c>
      <c r="FZ610">
        <v>1</v>
      </c>
      <c r="GA610">
        <v>1</v>
      </c>
      <c r="GB610">
        <v>0</v>
      </c>
      <c r="GC610">
        <v>1</v>
      </c>
      <c r="GD610">
        <v>0</v>
      </c>
      <c r="GE610">
        <v>2</v>
      </c>
      <c r="GF610">
        <v>1</v>
      </c>
      <c r="GG610">
        <v>0</v>
      </c>
      <c r="GH610">
        <v>0</v>
      </c>
      <c r="GI610">
        <v>1</v>
      </c>
      <c r="GJ610">
        <v>0</v>
      </c>
      <c r="GK610">
        <v>1</v>
      </c>
      <c r="GL610">
        <v>0</v>
      </c>
      <c r="GM610">
        <v>0</v>
      </c>
      <c r="GN610">
        <v>0</v>
      </c>
      <c r="GO610">
        <v>0</v>
      </c>
      <c r="GP610">
        <v>2</v>
      </c>
      <c r="GQ610">
        <v>0</v>
      </c>
      <c r="GR610">
        <v>4</v>
      </c>
      <c r="GS610">
        <v>64</v>
      </c>
      <c r="GT610">
        <v>33</v>
      </c>
      <c r="GU610">
        <v>4</v>
      </c>
      <c r="GV610">
        <v>17</v>
      </c>
      <c r="GW610">
        <v>0</v>
      </c>
      <c r="GX610">
        <v>1</v>
      </c>
      <c r="GY610">
        <v>3</v>
      </c>
      <c r="GZ610">
        <v>1</v>
      </c>
      <c r="HA610">
        <v>2</v>
      </c>
      <c r="HB610">
        <v>0</v>
      </c>
      <c r="HC610">
        <v>0</v>
      </c>
      <c r="HD610">
        <v>0</v>
      </c>
      <c r="HE610">
        <v>0</v>
      </c>
      <c r="HF610">
        <v>0</v>
      </c>
      <c r="HG610">
        <v>1</v>
      </c>
      <c r="HH610">
        <v>1</v>
      </c>
      <c r="HI610">
        <v>1</v>
      </c>
      <c r="HJ610">
        <v>0</v>
      </c>
      <c r="HK610">
        <v>0</v>
      </c>
      <c r="HL610">
        <v>0</v>
      </c>
      <c r="HM610">
        <v>0</v>
      </c>
      <c r="HN610">
        <v>0</v>
      </c>
      <c r="HO610">
        <v>0</v>
      </c>
      <c r="HP610">
        <v>1</v>
      </c>
      <c r="HQ610">
        <v>1</v>
      </c>
      <c r="HR610">
        <v>0</v>
      </c>
      <c r="HS610">
        <v>33</v>
      </c>
      <c r="HT610">
        <v>6</v>
      </c>
      <c r="HU610">
        <v>2</v>
      </c>
      <c r="HV610">
        <v>0</v>
      </c>
      <c r="HW610">
        <v>1</v>
      </c>
      <c r="HX610">
        <v>0</v>
      </c>
      <c r="HY610">
        <v>0</v>
      </c>
      <c r="HZ610">
        <v>1</v>
      </c>
      <c r="IA610">
        <v>0</v>
      </c>
      <c r="IB610">
        <v>0</v>
      </c>
      <c r="IC610">
        <v>0</v>
      </c>
      <c r="ID610">
        <v>1</v>
      </c>
      <c r="IE610">
        <v>0</v>
      </c>
      <c r="IF610">
        <v>0</v>
      </c>
      <c r="IG610">
        <v>1</v>
      </c>
      <c r="IH610">
        <v>6</v>
      </c>
    </row>
    <row r="611" spans="1:242">
      <c r="A611" t="s">
        <v>196</v>
      </c>
      <c r="B611" t="s">
        <v>133</v>
      </c>
      <c r="C611" t="str">
        <f>"086101"</f>
        <v>086101</v>
      </c>
      <c r="D611" t="s">
        <v>195</v>
      </c>
      <c r="E611">
        <v>34</v>
      </c>
      <c r="F611">
        <v>1803</v>
      </c>
      <c r="G611">
        <v>1439</v>
      </c>
      <c r="H611">
        <v>614</v>
      </c>
      <c r="I611">
        <v>825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825</v>
      </c>
      <c r="T611">
        <v>0</v>
      </c>
      <c r="U611">
        <v>0</v>
      </c>
      <c r="V611">
        <v>825</v>
      </c>
      <c r="W611">
        <v>17</v>
      </c>
      <c r="X611">
        <v>13</v>
      </c>
      <c r="Y611">
        <v>4</v>
      </c>
      <c r="Z611">
        <v>0</v>
      </c>
      <c r="AA611">
        <v>808</v>
      </c>
      <c r="AB611">
        <v>216</v>
      </c>
      <c r="AC611">
        <v>15</v>
      </c>
      <c r="AD611">
        <v>114</v>
      </c>
      <c r="AE611">
        <v>0</v>
      </c>
      <c r="AF611">
        <v>4</v>
      </c>
      <c r="AG611">
        <v>24</v>
      </c>
      <c r="AH611">
        <v>35</v>
      </c>
      <c r="AI611">
        <v>9</v>
      </c>
      <c r="AJ611">
        <v>2</v>
      </c>
      <c r="AK611">
        <v>0</v>
      </c>
      <c r="AL611">
        <v>0</v>
      </c>
      <c r="AM611">
        <v>0</v>
      </c>
      <c r="AN611">
        <v>0</v>
      </c>
      <c r="AO611">
        <v>2</v>
      </c>
      <c r="AP611">
        <v>0</v>
      </c>
      <c r="AQ611">
        <v>0</v>
      </c>
      <c r="AR611">
        <v>1</v>
      </c>
      <c r="AS611">
        <v>0</v>
      </c>
      <c r="AT611">
        <v>1</v>
      </c>
      <c r="AU611">
        <v>0</v>
      </c>
      <c r="AV611">
        <v>0</v>
      </c>
      <c r="AW611">
        <v>1</v>
      </c>
      <c r="AX611">
        <v>2</v>
      </c>
      <c r="AY611">
        <v>0</v>
      </c>
      <c r="AZ611">
        <v>6</v>
      </c>
      <c r="BA611">
        <v>216</v>
      </c>
      <c r="BB611">
        <v>248</v>
      </c>
      <c r="BC611">
        <v>68</v>
      </c>
      <c r="BD611">
        <v>11</v>
      </c>
      <c r="BE611">
        <v>61</v>
      </c>
      <c r="BF611">
        <v>11</v>
      </c>
      <c r="BG611">
        <v>1</v>
      </c>
      <c r="BH611">
        <v>0</v>
      </c>
      <c r="BI611">
        <v>57</v>
      </c>
      <c r="BJ611">
        <v>10</v>
      </c>
      <c r="BK611">
        <v>0</v>
      </c>
      <c r="BL611">
        <v>3</v>
      </c>
      <c r="BM611">
        <v>1</v>
      </c>
      <c r="BN611">
        <v>4</v>
      </c>
      <c r="BO611">
        <v>3</v>
      </c>
      <c r="BP611">
        <v>2</v>
      </c>
      <c r="BQ611">
        <v>0</v>
      </c>
      <c r="BR611">
        <v>0</v>
      </c>
      <c r="BS611">
        <v>0</v>
      </c>
      <c r="BT611">
        <v>2</v>
      </c>
      <c r="BU611">
        <v>5</v>
      </c>
      <c r="BV611">
        <v>0</v>
      </c>
      <c r="BW611">
        <v>4</v>
      </c>
      <c r="BX611">
        <v>0</v>
      </c>
      <c r="BY611">
        <v>0</v>
      </c>
      <c r="BZ611">
        <v>5</v>
      </c>
      <c r="CA611">
        <v>248</v>
      </c>
      <c r="CB611">
        <v>42</v>
      </c>
      <c r="CC611">
        <v>30</v>
      </c>
      <c r="CD611">
        <v>1</v>
      </c>
      <c r="CE611">
        <v>0</v>
      </c>
      <c r="CF611">
        <v>1</v>
      </c>
      <c r="CG611">
        <v>0</v>
      </c>
      <c r="CH611">
        <v>0</v>
      </c>
      <c r="CI611">
        <v>0</v>
      </c>
      <c r="CJ611">
        <v>6</v>
      </c>
      <c r="CK611">
        <v>2</v>
      </c>
      <c r="CL611">
        <v>0</v>
      </c>
      <c r="CM611">
        <v>0</v>
      </c>
      <c r="CN611">
        <v>0</v>
      </c>
      <c r="CO611">
        <v>0</v>
      </c>
      <c r="CP611">
        <v>1</v>
      </c>
      <c r="CQ611">
        <v>0</v>
      </c>
      <c r="CR611">
        <v>1</v>
      </c>
      <c r="CS611">
        <v>42</v>
      </c>
      <c r="CT611">
        <v>57</v>
      </c>
      <c r="CU611">
        <v>49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1</v>
      </c>
      <c r="DD611">
        <v>0</v>
      </c>
      <c r="DE611">
        <v>2</v>
      </c>
      <c r="DF611">
        <v>0</v>
      </c>
      <c r="DG611">
        <v>1</v>
      </c>
      <c r="DH611">
        <v>0</v>
      </c>
      <c r="DI611">
        <v>0</v>
      </c>
      <c r="DJ611">
        <v>0</v>
      </c>
      <c r="DK611">
        <v>1</v>
      </c>
      <c r="DL611">
        <v>1</v>
      </c>
      <c r="DM611">
        <v>0</v>
      </c>
      <c r="DN611">
        <v>1</v>
      </c>
      <c r="DO611">
        <v>0</v>
      </c>
      <c r="DP611">
        <v>0</v>
      </c>
      <c r="DQ611">
        <v>0</v>
      </c>
      <c r="DR611">
        <v>1</v>
      </c>
      <c r="DS611">
        <v>57</v>
      </c>
      <c r="DT611">
        <v>6</v>
      </c>
      <c r="DU611">
        <v>1</v>
      </c>
      <c r="DV611">
        <v>2</v>
      </c>
      <c r="DW611">
        <v>0</v>
      </c>
      <c r="DX611">
        <v>0</v>
      </c>
      <c r="DY611">
        <v>0</v>
      </c>
      <c r="DZ611">
        <v>1</v>
      </c>
      <c r="EA611">
        <v>0</v>
      </c>
      <c r="EB611">
        <v>0</v>
      </c>
      <c r="EC611">
        <v>0</v>
      </c>
      <c r="ED611">
        <v>1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0</v>
      </c>
      <c r="EQ611">
        <v>0</v>
      </c>
      <c r="ER611">
        <v>1</v>
      </c>
      <c r="ES611">
        <v>6</v>
      </c>
      <c r="ET611">
        <v>71</v>
      </c>
      <c r="EU611">
        <v>10</v>
      </c>
      <c r="EV611">
        <v>3</v>
      </c>
      <c r="EW611">
        <v>2</v>
      </c>
      <c r="EX611">
        <v>32</v>
      </c>
      <c r="EY611">
        <v>2</v>
      </c>
      <c r="EZ611">
        <v>1</v>
      </c>
      <c r="FA611">
        <v>1</v>
      </c>
      <c r="FB611">
        <v>0</v>
      </c>
      <c r="FC611">
        <v>0</v>
      </c>
      <c r="FD611">
        <v>1</v>
      </c>
      <c r="FE611">
        <v>0</v>
      </c>
      <c r="FF611">
        <v>0</v>
      </c>
      <c r="FG611">
        <v>1</v>
      </c>
      <c r="FH611">
        <v>0</v>
      </c>
      <c r="FI611">
        <v>0</v>
      </c>
      <c r="FJ611">
        <v>2</v>
      </c>
      <c r="FK611">
        <v>0</v>
      </c>
      <c r="FL611">
        <v>1</v>
      </c>
      <c r="FM611">
        <v>0</v>
      </c>
      <c r="FN611">
        <v>0</v>
      </c>
      <c r="FO611">
        <v>0</v>
      </c>
      <c r="FP611">
        <v>2</v>
      </c>
      <c r="FQ611">
        <v>0</v>
      </c>
      <c r="FR611">
        <v>13</v>
      </c>
      <c r="FS611">
        <v>71</v>
      </c>
      <c r="FT611">
        <v>90</v>
      </c>
      <c r="FU611">
        <v>57</v>
      </c>
      <c r="FV611">
        <v>4</v>
      </c>
      <c r="FW611">
        <v>1</v>
      </c>
      <c r="FX611">
        <v>3</v>
      </c>
      <c r="FY611">
        <v>1</v>
      </c>
      <c r="FZ611">
        <v>0</v>
      </c>
      <c r="GA611">
        <v>5</v>
      </c>
      <c r="GB611">
        <v>2</v>
      </c>
      <c r="GC611">
        <v>1</v>
      </c>
      <c r="GD611">
        <v>3</v>
      </c>
      <c r="GE611">
        <v>0</v>
      </c>
      <c r="GF611">
        <v>2</v>
      </c>
      <c r="GG611">
        <v>2</v>
      </c>
      <c r="GH611">
        <v>1</v>
      </c>
      <c r="GI611">
        <v>0</v>
      </c>
      <c r="GJ611">
        <v>0</v>
      </c>
      <c r="GK611">
        <v>0</v>
      </c>
      <c r="GL611">
        <v>0</v>
      </c>
      <c r="GM611">
        <v>0</v>
      </c>
      <c r="GN611">
        <v>0</v>
      </c>
      <c r="GO611">
        <v>1</v>
      </c>
      <c r="GP611">
        <v>4</v>
      </c>
      <c r="GQ611">
        <v>2</v>
      </c>
      <c r="GR611">
        <v>1</v>
      </c>
      <c r="GS611">
        <v>90</v>
      </c>
      <c r="GT611">
        <v>75</v>
      </c>
      <c r="GU611">
        <v>8</v>
      </c>
      <c r="GV611">
        <v>48</v>
      </c>
      <c r="GW611">
        <v>1</v>
      </c>
      <c r="GX611">
        <v>0</v>
      </c>
      <c r="GY611">
        <v>5</v>
      </c>
      <c r="GZ611">
        <v>2</v>
      </c>
      <c r="HA611">
        <v>3</v>
      </c>
      <c r="HB611">
        <v>1</v>
      </c>
      <c r="HC611">
        <v>0</v>
      </c>
      <c r="HD611">
        <v>0</v>
      </c>
      <c r="HE611">
        <v>1</v>
      </c>
      <c r="HF611">
        <v>0</v>
      </c>
      <c r="HG611">
        <v>1</v>
      </c>
      <c r="HH611">
        <v>0</v>
      </c>
      <c r="HI611">
        <v>2</v>
      </c>
      <c r="HJ611">
        <v>0</v>
      </c>
      <c r="HK611">
        <v>1</v>
      </c>
      <c r="HL611">
        <v>0</v>
      </c>
      <c r="HM611">
        <v>1</v>
      </c>
      <c r="HN611">
        <v>0</v>
      </c>
      <c r="HO611">
        <v>0</v>
      </c>
      <c r="HP611">
        <v>0</v>
      </c>
      <c r="HQ611">
        <v>0</v>
      </c>
      <c r="HR611">
        <v>1</v>
      </c>
      <c r="HS611">
        <v>75</v>
      </c>
      <c r="HT611">
        <v>3</v>
      </c>
      <c r="HU611">
        <v>0</v>
      </c>
      <c r="HV611">
        <v>2</v>
      </c>
      <c r="HW611">
        <v>0</v>
      </c>
      <c r="HX611">
        <v>0</v>
      </c>
      <c r="HY611">
        <v>0</v>
      </c>
      <c r="HZ611">
        <v>1</v>
      </c>
      <c r="IA611">
        <v>0</v>
      </c>
      <c r="IB611">
        <v>0</v>
      </c>
      <c r="IC611">
        <v>0</v>
      </c>
      <c r="ID611">
        <v>0</v>
      </c>
      <c r="IE611">
        <v>0</v>
      </c>
      <c r="IF611">
        <v>0</v>
      </c>
      <c r="IG611">
        <v>0</v>
      </c>
      <c r="IH611">
        <v>3</v>
      </c>
    </row>
    <row r="612" spans="1:242">
      <c r="A612" t="s">
        <v>194</v>
      </c>
      <c r="B612" t="s">
        <v>133</v>
      </c>
      <c r="C612" t="str">
        <f>"086101"</f>
        <v>086101</v>
      </c>
      <c r="D612" t="s">
        <v>84</v>
      </c>
      <c r="E612">
        <v>35</v>
      </c>
      <c r="F612">
        <v>1679</v>
      </c>
      <c r="G612">
        <v>1280</v>
      </c>
      <c r="H612">
        <v>349</v>
      </c>
      <c r="I612">
        <v>931</v>
      </c>
      <c r="J612">
        <v>1</v>
      </c>
      <c r="K612">
        <v>5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930</v>
      </c>
      <c r="T612">
        <v>0</v>
      </c>
      <c r="U612">
        <v>0</v>
      </c>
      <c r="V612">
        <v>930</v>
      </c>
      <c r="W612">
        <v>13</v>
      </c>
      <c r="X612">
        <v>8</v>
      </c>
      <c r="Y612">
        <v>5</v>
      </c>
      <c r="Z612">
        <v>0</v>
      </c>
      <c r="AA612">
        <v>917</v>
      </c>
      <c r="AB612">
        <v>217</v>
      </c>
      <c r="AC612">
        <v>18</v>
      </c>
      <c r="AD612">
        <v>115</v>
      </c>
      <c r="AE612">
        <v>1</v>
      </c>
      <c r="AF612">
        <v>3</v>
      </c>
      <c r="AG612">
        <v>25</v>
      </c>
      <c r="AH612">
        <v>34</v>
      </c>
      <c r="AI612">
        <v>2</v>
      </c>
      <c r="AJ612">
        <v>1</v>
      </c>
      <c r="AK612">
        <v>0</v>
      </c>
      <c r="AL612">
        <v>1</v>
      </c>
      <c r="AM612">
        <v>0</v>
      </c>
      <c r="AN612">
        <v>1</v>
      </c>
      <c r="AO612">
        <v>0</v>
      </c>
      <c r="AP612">
        <v>0</v>
      </c>
      <c r="AQ612">
        <v>2</v>
      </c>
      <c r="AR612">
        <v>1</v>
      </c>
      <c r="AS612">
        <v>1</v>
      </c>
      <c r="AT612">
        <v>1</v>
      </c>
      <c r="AU612">
        <v>1</v>
      </c>
      <c r="AV612">
        <v>0</v>
      </c>
      <c r="AW612">
        <v>0</v>
      </c>
      <c r="AX612">
        <v>0</v>
      </c>
      <c r="AY612">
        <v>0</v>
      </c>
      <c r="AZ612">
        <v>10</v>
      </c>
      <c r="BA612">
        <v>217</v>
      </c>
      <c r="BB612">
        <v>271</v>
      </c>
      <c r="BC612">
        <v>71</v>
      </c>
      <c r="BD612">
        <v>9</v>
      </c>
      <c r="BE612">
        <v>73</v>
      </c>
      <c r="BF612">
        <v>4</v>
      </c>
      <c r="BG612">
        <v>0</v>
      </c>
      <c r="BH612">
        <v>2</v>
      </c>
      <c r="BI612">
        <v>78</v>
      </c>
      <c r="BJ612">
        <v>16</v>
      </c>
      <c r="BK612">
        <v>1</v>
      </c>
      <c r="BL612">
        <v>1</v>
      </c>
      <c r="BM612">
        <v>1</v>
      </c>
      <c r="BN612">
        <v>1</v>
      </c>
      <c r="BO612">
        <v>2</v>
      </c>
      <c r="BP612">
        <v>1</v>
      </c>
      <c r="BQ612">
        <v>0</v>
      </c>
      <c r="BR612">
        <v>0</v>
      </c>
      <c r="BS612">
        <v>1</v>
      </c>
      <c r="BT612">
        <v>1</v>
      </c>
      <c r="BU612">
        <v>0</v>
      </c>
      <c r="BV612">
        <v>0</v>
      </c>
      <c r="BW612">
        <v>2</v>
      </c>
      <c r="BX612">
        <v>0</v>
      </c>
      <c r="BY612">
        <v>1</v>
      </c>
      <c r="BZ612">
        <v>6</v>
      </c>
      <c r="CA612">
        <v>271</v>
      </c>
      <c r="CB612">
        <v>48</v>
      </c>
      <c r="CC612">
        <v>26</v>
      </c>
      <c r="CD612">
        <v>5</v>
      </c>
      <c r="CE612">
        <v>1</v>
      </c>
      <c r="CF612">
        <v>2</v>
      </c>
      <c r="CG612">
        <v>0</v>
      </c>
      <c r="CH612">
        <v>1</v>
      </c>
      <c r="CI612">
        <v>0</v>
      </c>
      <c r="CJ612">
        <v>3</v>
      </c>
      <c r="CK612">
        <v>4</v>
      </c>
      <c r="CL612">
        <v>0</v>
      </c>
      <c r="CM612">
        <v>0</v>
      </c>
      <c r="CN612">
        <v>0</v>
      </c>
      <c r="CO612">
        <v>0</v>
      </c>
      <c r="CP612">
        <v>3</v>
      </c>
      <c r="CQ612">
        <v>1</v>
      </c>
      <c r="CR612">
        <v>2</v>
      </c>
      <c r="CS612">
        <v>48</v>
      </c>
      <c r="CT612">
        <v>75</v>
      </c>
      <c r="CU612">
        <v>66</v>
      </c>
      <c r="CV612">
        <v>1</v>
      </c>
      <c r="CW612">
        <v>0</v>
      </c>
      <c r="CX612">
        <v>0</v>
      </c>
      <c r="CY612">
        <v>0</v>
      </c>
      <c r="CZ612">
        <v>4</v>
      </c>
      <c r="DA612">
        <v>1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1</v>
      </c>
      <c r="DJ612">
        <v>1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1</v>
      </c>
      <c r="DS612">
        <v>75</v>
      </c>
      <c r="DT612">
        <v>11</v>
      </c>
      <c r="DU612">
        <v>1</v>
      </c>
      <c r="DV612">
        <v>1</v>
      </c>
      <c r="DW612">
        <v>0</v>
      </c>
      <c r="DX612">
        <v>0</v>
      </c>
      <c r="DY612">
        <v>0</v>
      </c>
      <c r="DZ612">
        <v>4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1</v>
      </c>
      <c r="EG612">
        <v>0</v>
      </c>
      <c r="EH612">
        <v>2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  <c r="EP612">
        <v>0</v>
      </c>
      <c r="EQ612">
        <v>0</v>
      </c>
      <c r="ER612">
        <v>2</v>
      </c>
      <c r="ES612">
        <v>11</v>
      </c>
      <c r="ET612">
        <v>90</v>
      </c>
      <c r="EU612">
        <v>15</v>
      </c>
      <c r="EV612">
        <v>6</v>
      </c>
      <c r="EW612">
        <v>2</v>
      </c>
      <c r="EX612">
        <v>28</v>
      </c>
      <c r="EY612">
        <v>1</v>
      </c>
      <c r="EZ612">
        <v>0</v>
      </c>
      <c r="FA612">
        <v>1</v>
      </c>
      <c r="FB612">
        <v>0</v>
      </c>
      <c r="FC612">
        <v>0</v>
      </c>
      <c r="FD612">
        <v>4</v>
      </c>
      <c r="FE612">
        <v>1</v>
      </c>
      <c r="FF612">
        <v>3</v>
      </c>
      <c r="FG612">
        <v>0</v>
      </c>
      <c r="FH612">
        <v>0</v>
      </c>
      <c r="FI612">
        <v>1</v>
      </c>
      <c r="FJ612">
        <v>0</v>
      </c>
      <c r="FK612">
        <v>1</v>
      </c>
      <c r="FL612">
        <v>0</v>
      </c>
      <c r="FM612">
        <v>1</v>
      </c>
      <c r="FN612">
        <v>0</v>
      </c>
      <c r="FO612">
        <v>2</v>
      </c>
      <c r="FP612">
        <v>1</v>
      </c>
      <c r="FQ612">
        <v>1</v>
      </c>
      <c r="FR612">
        <v>22</v>
      </c>
      <c r="FS612">
        <v>90</v>
      </c>
      <c r="FT612">
        <v>73</v>
      </c>
      <c r="FU612">
        <v>41</v>
      </c>
      <c r="FV612">
        <v>8</v>
      </c>
      <c r="FW612">
        <v>5</v>
      </c>
      <c r="FX612">
        <v>1</v>
      </c>
      <c r="FY612">
        <v>0</v>
      </c>
      <c r="FZ612">
        <v>0</v>
      </c>
      <c r="GA612">
        <v>1</v>
      </c>
      <c r="GB612">
        <v>0</v>
      </c>
      <c r="GC612">
        <v>2</v>
      </c>
      <c r="GD612">
        <v>2</v>
      </c>
      <c r="GE612">
        <v>0</v>
      </c>
      <c r="GF612">
        <v>0</v>
      </c>
      <c r="GG612">
        <v>0</v>
      </c>
      <c r="GH612">
        <v>0</v>
      </c>
      <c r="GI612">
        <v>2</v>
      </c>
      <c r="GJ612">
        <v>0</v>
      </c>
      <c r="GK612">
        <v>0</v>
      </c>
      <c r="GL612">
        <v>0</v>
      </c>
      <c r="GM612">
        <v>0</v>
      </c>
      <c r="GN612">
        <v>1</v>
      </c>
      <c r="GO612">
        <v>0</v>
      </c>
      <c r="GP612">
        <v>4</v>
      </c>
      <c r="GQ612">
        <v>3</v>
      </c>
      <c r="GR612">
        <v>3</v>
      </c>
      <c r="GS612">
        <v>73</v>
      </c>
      <c r="GT612">
        <v>131</v>
      </c>
      <c r="GU612">
        <v>19</v>
      </c>
      <c r="GV612">
        <v>96</v>
      </c>
      <c r="GW612">
        <v>1</v>
      </c>
      <c r="GX612">
        <v>0</v>
      </c>
      <c r="GY612">
        <v>0</v>
      </c>
      <c r="GZ612">
        <v>3</v>
      </c>
      <c r="HA612">
        <v>4</v>
      </c>
      <c r="HB612">
        <v>0</v>
      </c>
      <c r="HC612">
        <v>2</v>
      </c>
      <c r="HD612">
        <v>0</v>
      </c>
      <c r="HE612">
        <v>0</v>
      </c>
      <c r="HF612">
        <v>1</v>
      </c>
      <c r="HG612">
        <v>3</v>
      </c>
      <c r="HH612">
        <v>1</v>
      </c>
      <c r="HI612">
        <v>0</v>
      </c>
      <c r="HJ612">
        <v>0</v>
      </c>
      <c r="HK612">
        <v>0</v>
      </c>
      <c r="HL612">
        <v>0</v>
      </c>
      <c r="HM612">
        <v>0</v>
      </c>
      <c r="HN612">
        <v>0</v>
      </c>
      <c r="HO612">
        <v>0</v>
      </c>
      <c r="HP612">
        <v>0</v>
      </c>
      <c r="HQ612">
        <v>0</v>
      </c>
      <c r="HR612">
        <v>1</v>
      </c>
      <c r="HS612">
        <v>131</v>
      </c>
      <c r="HT612">
        <v>1</v>
      </c>
      <c r="HU612">
        <v>1</v>
      </c>
      <c r="HV612">
        <v>0</v>
      </c>
      <c r="HW612">
        <v>0</v>
      </c>
      <c r="HX612">
        <v>0</v>
      </c>
      <c r="HY612">
        <v>0</v>
      </c>
      <c r="HZ612">
        <v>0</v>
      </c>
      <c r="IA612">
        <v>0</v>
      </c>
      <c r="IB612">
        <v>0</v>
      </c>
      <c r="IC612">
        <v>0</v>
      </c>
      <c r="ID612">
        <v>0</v>
      </c>
      <c r="IE612">
        <v>0</v>
      </c>
      <c r="IF612">
        <v>0</v>
      </c>
      <c r="IG612">
        <v>0</v>
      </c>
      <c r="IH612">
        <v>1</v>
      </c>
    </row>
    <row r="613" spans="1:242">
      <c r="A613" t="s">
        <v>193</v>
      </c>
      <c r="B613" t="s">
        <v>133</v>
      </c>
      <c r="C613" t="str">
        <f>"086101"</f>
        <v>086101</v>
      </c>
      <c r="D613" t="s">
        <v>192</v>
      </c>
      <c r="E613">
        <v>36</v>
      </c>
      <c r="F613">
        <v>2271</v>
      </c>
      <c r="G613">
        <v>1760</v>
      </c>
      <c r="H613">
        <v>540</v>
      </c>
      <c r="I613">
        <v>1220</v>
      </c>
      <c r="J613">
        <v>0</v>
      </c>
      <c r="K613">
        <v>8</v>
      </c>
      <c r="L613">
        <v>2</v>
      </c>
      <c r="M613">
        <v>2</v>
      </c>
      <c r="N613">
        <v>0</v>
      </c>
      <c r="O613">
        <v>0</v>
      </c>
      <c r="P613">
        <v>0</v>
      </c>
      <c r="Q613">
        <v>0</v>
      </c>
      <c r="R613">
        <v>2</v>
      </c>
      <c r="S613">
        <v>1222</v>
      </c>
      <c r="T613">
        <v>2</v>
      </c>
      <c r="U613">
        <v>0</v>
      </c>
      <c r="V613">
        <v>1222</v>
      </c>
      <c r="W613">
        <v>21</v>
      </c>
      <c r="X613">
        <v>19</v>
      </c>
      <c r="Y613">
        <v>2</v>
      </c>
      <c r="Z613">
        <v>0</v>
      </c>
      <c r="AA613">
        <v>1201</v>
      </c>
      <c r="AB613">
        <v>344</v>
      </c>
      <c r="AC613">
        <v>17</v>
      </c>
      <c r="AD613">
        <v>185</v>
      </c>
      <c r="AE613">
        <v>5</v>
      </c>
      <c r="AF613">
        <v>11</v>
      </c>
      <c r="AG613">
        <v>48</v>
      </c>
      <c r="AH613">
        <v>53</v>
      </c>
      <c r="AI613">
        <v>6</v>
      </c>
      <c r="AJ613">
        <v>4</v>
      </c>
      <c r="AK613">
        <v>1</v>
      </c>
      <c r="AL613">
        <v>1</v>
      </c>
      <c r="AM613">
        <v>2</v>
      </c>
      <c r="AN613">
        <v>0</v>
      </c>
      <c r="AO613">
        <v>0</v>
      </c>
      <c r="AP613">
        <v>1</v>
      </c>
      <c r="AQ613">
        <v>1</v>
      </c>
      <c r="AR613">
        <v>0</v>
      </c>
      <c r="AS613">
        <v>1</v>
      </c>
      <c r="AT613">
        <v>1</v>
      </c>
      <c r="AU613">
        <v>0</v>
      </c>
      <c r="AV613">
        <v>1</v>
      </c>
      <c r="AW613">
        <v>0</v>
      </c>
      <c r="AX613">
        <v>0</v>
      </c>
      <c r="AY613">
        <v>1</v>
      </c>
      <c r="AZ613">
        <v>5</v>
      </c>
      <c r="BA613">
        <v>344</v>
      </c>
      <c r="BB613">
        <v>356</v>
      </c>
      <c r="BC613">
        <v>87</v>
      </c>
      <c r="BD613">
        <v>8</v>
      </c>
      <c r="BE613">
        <v>85</v>
      </c>
      <c r="BF613">
        <v>8</v>
      </c>
      <c r="BG613">
        <v>0</v>
      </c>
      <c r="BH613">
        <v>0</v>
      </c>
      <c r="BI613">
        <v>118</v>
      </c>
      <c r="BJ613">
        <v>17</v>
      </c>
      <c r="BK613">
        <v>1</v>
      </c>
      <c r="BL613">
        <v>2</v>
      </c>
      <c r="BM613">
        <v>1</v>
      </c>
      <c r="BN613">
        <v>0</v>
      </c>
      <c r="BO613">
        <v>0</v>
      </c>
      <c r="BP613">
        <v>4</v>
      </c>
      <c r="BQ613">
        <v>0</v>
      </c>
      <c r="BR613">
        <v>1</v>
      </c>
      <c r="BS613">
        <v>6</v>
      </c>
      <c r="BT613">
        <v>1</v>
      </c>
      <c r="BU613">
        <v>2</v>
      </c>
      <c r="BV613">
        <v>3</v>
      </c>
      <c r="BW613">
        <v>2</v>
      </c>
      <c r="BX613">
        <v>0</v>
      </c>
      <c r="BY613">
        <v>1</v>
      </c>
      <c r="BZ613">
        <v>9</v>
      </c>
      <c r="CA613">
        <v>356</v>
      </c>
      <c r="CB613">
        <v>58</v>
      </c>
      <c r="CC613">
        <v>42</v>
      </c>
      <c r="CD613">
        <v>2</v>
      </c>
      <c r="CE613">
        <v>3</v>
      </c>
      <c r="CF613">
        <v>1</v>
      </c>
      <c r="CG613">
        <v>0</v>
      </c>
      <c r="CH613">
        <v>0</v>
      </c>
      <c r="CI613">
        <v>1</v>
      </c>
      <c r="CJ613">
        <v>2</v>
      </c>
      <c r="CK613">
        <v>2</v>
      </c>
      <c r="CL613">
        <v>0</v>
      </c>
      <c r="CM613">
        <v>0</v>
      </c>
      <c r="CN613">
        <v>0</v>
      </c>
      <c r="CO613">
        <v>2</v>
      </c>
      <c r="CP613">
        <v>2</v>
      </c>
      <c r="CQ613">
        <v>0</v>
      </c>
      <c r="CR613">
        <v>1</v>
      </c>
      <c r="CS613">
        <v>58</v>
      </c>
      <c r="CT613">
        <v>64</v>
      </c>
      <c r="CU613">
        <v>56</v>
      </c>
      <c r="CV613">
        <v>1</v>
      </c>
      <c r="CW613">
        <v>0</v>
      </c>
      <c r="CX613">
        <v>1</v>
      </c>
      <c r="CY613">
        <v>0</v>
      </c>
      <c r="CZ613">
        <v>0</v>
      </c>
      <c r="DA613">
        <v>0</v>
      </c>
      <c r="DB613">
        <v>0</v>
      </c>
      <c r="DC613">
        <v>1</v>
      </c>
      <c r="DD613">
        <v>1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1</v>
      </c>
      <c r="DN613">
        <v>0</v>
      </c>
      <c r="DO613">
        <v>0</v>
      </c>
      <c r="DP613">
        <v>1</v>
      </c>
      <c r="DQ613">
        <v>0</v>
      </c>
      <c r="DR613">
        <v>2</v>
      </c>
      <c r="DS613">
        <v>64</v>
      </c>
      <c r="DT613">
        <v>28</v>
      </c>
      <c r="DU613">
        <v>5</v>
      </c>
      <c r="DV613">
        <v>6</v>
      </c>
      <c r="DW613">
        <v>0</v>
      </c>
      <c r="DX613">
        <v>1</v>
      </c>
      <c r="DY613">
        <v>0</v>
      </c>
      <c r="DZ613">
        <v>8</v>
      </c>
      <c r="EA613">
        <v>0</v>
      </c>
      <c r="EB613">
        <v>3</v>
      </c>
      <c r="EC613">
        <v>0</v>
      </c>
      <c r="ED613">
        <v>0</v>
      </c>
      <c r="EE613">
        <v>1</v>
      </c>
      <c r="EF613">
        <v>0</v>
      </c>
      <c r="EG613">
        <v>0</v>
      </c>
      <c r="EH613">
        <v>0</v>
      </c>
      <c r="EI613">
        <v>0</v>
      </c>
      <c r="EJ613">
        <v>2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0</v>
      </c>
      <c r="ER613">
        <v>2</v>
      </c>
      <c r="ES613">
        <v>28</v>
      </c>
      <c r="ET613">
        <v>121</v>
      </c>
      <c r="EU613">
        <v>20</v>
      </c>
      <c r="EV613">
        <v>4</v>
      </c>
      <c r="EW613">
        <v>6</v>
      </c>
      <c r="EX613">
        <v>43</v>
      </c>
      <c r="EY613">
        <v>4</v>
      </c>
      <c r="EZ613">
        <v>0</v>
      </c>
      <c r="FA613">
        <v>0</v>
      </c>
      <c r="FB613">
        <v>0</v>
      </c>
      <c r="FC613">
        <v>3</v>
      </c>
      <c r="FD613">
        <v>6</v>
      </c>
      <c r="FE613">
        <v>0</v>
      </c>
      <c r="FF613">
        <v>2</v>
      </c>
      <c r="FG613">
        <v>1</v>
      </c>
      <c r="FH613">
        <v>0</v>
      </c>
      <c r="FI613">
        <v>1</v>
      </c>
      <c r="FJ613">
        <v>1</v>
      </c>
      <c r="FK613">
        <v>0</v>
      </c>
      <c r="FL613">
        <v>0</v>
      </c>
      <c r="FM613">
        <v>0</v>
      </c>
      <c r="FN613">
        <v>0</v>
      </c>
      <c r="FO613">
        <v>0</v>
      </c>
      <c r="FP613">
        <v>2</v>
      </c>
      <c r="FQ613">
        <v>1</v>
      </c>
      <c r="FR613">
        <v>27</v>
      </c>
      <c r="FS613">
        <v>121</v>
      </c>
      <c r="FT613">
        <v>102</v>
      </c>
      <c r="FU613">
        <v>54</v>
      </c>
      <c r="FV613">
        <v>8</v>
      </c>
      <c r="FW613">
        <v>4</v>
      </c>
      <c r="FX613">
        <v>0</v>
      </c>
      <c r="FY613">
        <v>1</v>
      </c>
      <c r="FZ613">
        <v>1</v>
      </c>
      <c r="GA613">
        <v>2</v>
      </c>
      <c r="GB613">
        <v>0</v>
      </c>
      <c r="GC613">
        <v>0</v>
      </c>
      <c r="GD613">
        <v>3</v>
      </c>
      <c r="GE613">
        <v>1</v>
      </c>
      <c r="GF613">
        <v>1</v>
      </c>
      <c r="GG613">
        <v>3</v>
      </c>
      <c r="GH613">
        <v>0</v>
      </c>
      <c r="GI613">
        <v>0</v>
      </c>
      <c r="GJ613">
        <v>1</v>
      </c>
      <c r="GK613">
        <v>0</v>
      </c>
      <c r="GL613">
        <v>1</v>
      </c>
      <c r="GM613">
        <v>0</v>
      </c>
      <c r="GN613">
        <v>0</v>
      </c>
      <c r="GO613">
        <v>0</v>
      </c>
      <c r="GP613">
        <v>14</v>
      </c>
      <c r="GQ613">
        <v>2</v>
      </c>
      <c r="GR613">
        <v>6</v>
      </c>
      <c r="GS613">
        <v>102</v>
      </c>
      <c r="GT613">
        <v>124</v>
      </c>
      <c r="GU613">
        <v>17</v>
      </c>
      <c r="GV613">
        <v>91</v>
      </c>
      <c r="GW613">
        <v>0</v>
      </c>
      <c r="GX613">
        <v>0</v>
      </c>
      <c r="GY613">
        <v>1</v>
      </c>
      <c r="GZ613">
        <v>0</v>
      </c>
      <c r="HA613">
        <v>2</v>
      </c>
      <c r="HB613">
        <v>0</v>
      </c>
      <c r="HC613">
        <v>3</v>
      </c>
      <c r="HD613">
        <v>0</v>
      </c>
      <c r="HE613">
        <v>0</v>
      </c>
      <c r="HF613">
        <v>0</v>
      </c>
      <c r="HG613">
        <v>2</v>
      </c>
      <c r="HH613">
        <v>0</v>
      </c>
      <c r="HI613">
        <v>3</v>
      </c>
      <c r="HJ613">
        <v>1</v>
      </c>
      <c r="HK613">
        <v>1</v>
      </c>
      <c r="HL613">
        <v>0</v>
      </c>
      <c r="HM613">
        <v>0</v>
      </c>
      <c r="HN613">
        <v>0</v>
      </c>
      <c r="HO613">
        <v>1</v>
      </c>
      <c r="HP613">
        <v>0</v>
      </c>
      <c r="HQ613">
        <v>1</v>
      </c>
      <c r="HR613">
        <v>1</v>
      </c>
      <c r="HS613">
        <v>124</v>
      </c>
      <c r="HT613">
        <v>4</v>
      </c>
      <c r="HU613">
        <v>3</v>
      </c>
      <c r="HV613">
        <v>0</v>
      </c>
      <c r="HW613">
        <v>0</v>
      </c>
      <c r="HX613">
        <v>0</v>
      </c>
      <c r="HY613">
        <v>0</v>
      </c>
      <c r="HZ613">
        <v>0</v>
      </c>
      <c r="IA613">
        <v>0</v>
      </c>
      <c r="IB613">
        <v>0</v>
      </c>
      <c r="IC613">
        <v>1</v>
      </c>
      <c r="ID613">
        <v>0</v>
      </c>
      <c r="IE613">
        <v>0</v>
      </c>
      <c r="IF613">
        <v>0</v>
      </c>
      <c r="IG613">
        <v>0</v>
      </c>
      <c r="IH613">
        <v>4</v>
      </c>
    </row>
    <row r="614" spans="1:242">
      <c r="A614" t="s">
        <v>191</v>
      </c>
      <c r="B614" t="s">
        <v>133</v>
      </c>
      <c r="C614" t="str">
        <f>"086101"</f>
        <v>086101</v>
      </c>
      <c r="D614" t="s">
        <v>190</v>
      </c>
      <c r="E614">
        <v>37</v>
      </c>
      <c r="F614">
        <v>1671</v>
      </c>
      <c r="G614">
        <v>1250</v>
      </c>
      <c r="H614">
        <v>285</v>
      </c>
      <c r="I614">
        <v>965</v>
      </c>
      <c r="J614">
        <v>0</v>
      </c>
      <c r="K614">
        <v>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965</v>
      </c>
      <c r="T614">
        <v>0</v>
      </c>
      <c r="U614">
        <v>0</v>
      </c>
      <c r="V614">
        <v>965</v>
      </c>
      <c r="W614">
        <v>8</v>
      </c>
      <c r="X614">
        <v>6</v>
      </c>
      <c r="Y614">
        <v>2</v>
      </c>
      <c r="Z614">
        <v>0</v>
      </c>
      <c r="AA614">
        <v>957</v>
      </c>
      <c r="AB614">
        <v>239</v>
      </c>
      <c r="AC614">
        <v>9</v>
      </c>
      <c r="AD614">
        <v>139</v>
      </c>
      <c r="AE614">
        <v>0</v>
      </c>
      <c r="AF614">
        <v>1</v>
      </c>
      <c r="AG614">
        <v>29</v>
      </c>
      <c r="AH614">
        <v>30</v>
      </c>
      <c r="AI614">
        <v>8</v>
      </c>
      <c r="AJ614">
        <v>1</v>
      </c>
      <c r="AK614">
        <v>0</v>
      </c>
      <c r="AL614">
        <v>0</v>
      </c>
      <c r="AM614">
        <v>0</v>
      </c>
      <c r="AN614">
        <v>0</v>
      </c>
      <c r="AO614">
        <v>1</v>
      </c>
      <c r="AP614">
        <v>1</v>
      </c>
      <c r="AQ614">
        <v>1</v>
      </c>
      <c r="AR614">
        <v>2</v>
      </c>
      <c r="AS614">
        <v>1</v>
      </c>
      <c r="AT614">
        <v>0</v>
      </c>
      <c r="AU614">
        <v>1</v>
      </c>
      <c r="AV614">
        <v>1</v>
      </c>
      <c r="AW614">
        <v>0</v>
      </c>
      <c r="AX614">
        <v>1</v>
      </c>
      <c r="AY614">
        <v>0</v>
      </c>
      <c r="AZ614">
        <v>13</v>
      </c>
      <c r="BA614">
        <v>239</v>
      </c>
      <c r="BB614">
        <v>273</v>
      </c>
      <c r="BC614">
        <v>65</v>
      </c>
      <c r="BD614">
        <v>9</v>
      </c>
      <c r="BE614">
        <v>63</v>
      </c>
      <c r="BF614">
        <v>5</v>
      </c>
      <c r="BG614">
        <v>1</v>
      </c>
      <c r="BH614">
        <v>7</v>
      </c>
      <c r="BI614">
        <v>81</v>
      </c>
      <c r="BJ614">
        <v>11</v>
      </c>
      <c r="BK614">
        <v>1</v>
      </c>
      <c r="BL614">
        <v>2</v>
      </c>
      <c r="BM614">
        <v>1</v>
      </c>
      <c r="BN614">
        <v>1</v>
      </c>
      <c r="BO614">
        <v>1</v>
      </c>
      <c r="BP614">
        <v>3</v>
      </c>
      <c r="BQ614">
        <v>2</v>
      </c>
      <c r="BR614">
        <v>2</v>
      </c>
      <c r="BS614">
        <v>3</v>
      </c>
      <c r="BT614">
        <v>0</v>
      </c>
      <c r="BU614">
        <v>2</v>
      </c>
      <c r="BV614">
        <v>0</v>
      </c>
      <c r="BW614">
        <v>0</v>
      </c>
      <c r="BX614">
        <v>1</v>
      </c>
      <c r="BY614">
        <v>2</v>
      </c>
      <c r="BZ614">
        <v>10</v>
      </c>
      <c r="CA614">
        <v>273</v>
      </c>
      <c r="CB614">
        <v>47</v>
      </c>
      <c r="CC614">
        <v>24</v>
      </c>
      <c r="CD614">
        <v>6</v>
      </c>
      <c r="CE614">
        <v>3</v>
      </c>
      <c r="CF614">
        <v>0</v>
      </c>
      <c r="CG614">
        <v>1</v>
      </c>
      <c r="CH614">
        <v>1</v>
      </c>
      <c r="CI614">
        <v>0</v>
      </c>
      <c r="CJ614">
        <v>2</v>
      </c>
      <c r="CK614">
        <v>2</v>
      </c>
      <c r="CL614">
        <v>0</v>
      </c>
      <c r="CM614">
        <v>0</v>
      </c>
      <c r="CN614">
        <v>1</v>
      </c>
      <c r="CO614">
        <v>0</v>
      </c>
      <c r="CP614">
        <v>2</v>
      </c>
      <c r="CQ614">
        <v>1</v>
      </c>
      <c r="CR614">
        <v>4</v>
      </c>
      <c r="CS614">
        <v>47</v>
      </c>
      <c r="CT614">
        <v>71</v>
      </c>
      <c r="CU614">
        <v>47</v>
      </c>
      <c r="CV614">
        <v>2</v>
      </c>
      <c r="CW614">
        <v>3</v>
      </c>
      <c r="CX614">
        <v>2</v>
      </c>
      <c r="CY614">
        <v>1</v>
      </c>
      <c r="CZ614">
        <v>2</v>
      </c>
      <c r="DA614">
        <v>0</v>
      </c>
      <c r="DB614">
        <v>1</v>
      </c>
      <c r="DC614">
        <v>0</v>
      </c>
      <c r="DD614">
        <v>0</v>
      </c>
      <c r="DE614">
        <v>3</v>
      </c>
      <c r="DF614">
        <v>1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1</v>
      </c>
      <c r="DN614">
        <v>2</v>
      </c>
      <c r="DO614">
        <v>0</v>
      </c>
      <c r="DP614">
        <v>2</v>
      </c>
      <c r="DQ614">
        <v>1</v>
      </c>
      <c r="DR614">
        <v>3</v>
      </c>
      <c r="DS614">
        <v>71</v>
      </c>
      <c r="DT614">
        <v>18</v>
      </c>
      <c r="DU614">
        <v>4</v>
      </c>
      <c r="DV614">
        <v>2</v>
      </c>
      <c r="DW614">
        <v>0</v>
      </c>
      <c r="DX614">
        <v>0</v>
      </c>
      <c r="DY614">
        <v>0</v>
      </c>
      <c r="DZ614">
        <v>4</v>
      </c>
      <c r="EA614">
        <v>0</v>
      </c>
      <c r="EB614">
        <v>1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1</v>
      </c>
      <c r="EI614">
        <v>0</v>
      </c>
      <c r="EJ614">
        <v>2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0</v>
      </c>
      <c r="EQ614">
        <v>1</v>
      </c>
      <c r="ER614">
        <v>3</v>
      </c>
      <c r="ES614">
        <v>18</v>
      </c>
      <c r="ET614">
        <v>88</v>
      </c>
      <c r="EU614">
        <v>14</v>
      </c>
      <c r="EV614">
        <v>0</v>
      </c>
      <c r="EW614">
        <v>2</v>
      </c>
      <c r="EX614">
        <v>31</v>
      </c>
      <c r="EY614">
        <v>6</v>
      </c>
      <c r="EZ614">
        <v>1</v>
      </c>
      <c r="FA614">
        <v>0</v>
      </c>
      <c r="FB614">
        <v>1</v>
      </c>
      <c r="FC614">
        <v>4</v>
      </c>
      <c r="FD614">
        <v>5</v>
      </c>
      <c r="FE614">
        <v>0</v>
      </c>
      <c r="FF614">
        <v>1</v>
      </c>
      <c r="FG614">
        <v>1</v>
      </c>
      <c r="FH614">
        <v>1</v>
      </c>
      <c r="FI614">
        <v>0</v>
      </c>
      <c r="FJ614">
        <v>1</v>
      </c>
      <c r="FK614">
        <v>0</v>
      </c>
      <c r="FL614">
        <v>0</v>
      </c>
      <c r="FM614">
        <v>1</v>
      </c>
      <c r="FN614">
        <v>1</v>
      </c>
      <c r="FO614">
        <v>0</v>
      </c>
      <c r="FP614">
        <v>0</v>
      </c>
      <c r="FQ614">
        <v>0</v>
      </c>
      <c r="FR614">
        <v>18</v>
      </c>
      <c r="FS614">
        <v>88</v>
      </c>
      <c r="FT614">
        <v>82</v>
      </c>
      <c r="FU614">
        <v>53</v>
      </c>
      <c r="FV614">
        <v>5</v>
      </c>
      <c r="FW614">
        <v>4</v>
      </c>
      <c r="FX614">
        <v>0</v>
      </c>
      <c r="FY614">
        <v>0</v>
      </c>
      <c r="FZ614">
        <v>2</v>
      </c>
      <c r="GA614">
        <v>2</v>
      </c>
      <c r="GB614">
        <v>0</v>
      </c>
      <c r="GC614">
        <v>0</v>
      </c>
      <c r="GD614">
        <v>0</v>
      </c>
      <c r="GE614">
        <v>0</v>
      </c>
      <c r="GF614">
        <v>2</v>
      </c>
      <c r="GG614">
        <v>2</v>
      </c>
      <c r="GH614">
        <v>0</v>
      </c>
      <c r="GI614">
        <v>2</v>
      </c>
      <c r="GJ614">
        <v>0</v>
      </c>
      <c r="GK614">
        <v>1</v>
      </c>
      <c r="GL614">
        <v>0</v>
      </c>
      <c r="GM614">
        <v>0</v>
      </c>
      <c r="GN614">
        <v>0</v>
      </c>
      <c r="GO614">
        <v>0</v>
      </c>
      <c r="GP614">
        <v>8</v>
      </c>
      <c r="GQ614">
        <v>0</v>
      </c>
      <c r="GR614">
        <v>1</v>
      </c>
      <c r="GS614">
        <v>82</v>
      </c>
      <c r="GT614">
        <v>130</v>
      </c>
      <c r="GU614">
        <v>18</v>
      </c>
      <c r="GV614">
        <v>86</v>
      </c>
      <c r="GW614">
        <v>1</v>
      </c>
      <c r="GX614">
        <v>1</v>
      </c>
      <c r="GY614">
        <v>4</v>
      </c>
      <c r="GZ614">
        <v>2</v>
      </c>
      <c r="HA614">
        <v>3</v>
      </c>
      <c r="HB614">
        <v>0</v>
      </c>
      <c r="HC614">
        <v>1</v>
      </c>
      <c r="HD614">
        <v>0</v>
      </c>
      <c r="HE614">
        <v>3</v>
      </c>
      <c r="HF614">
        <v>0</v>
      </c>
      <c r="HG614">
        <v>2</v>
      </c>
      <c r="HH614">
        <v>2</v>
      </c>
      <c r="HI614">
        <v>2</v>
      </c>
      <c r="HJ614">
        <v>1</v>
      </c>
      <c r="HK614">
        <v>1</v>
      </c>
      <c r="HL614">
        <v>0</v>
      </c>
      <c r="HM614">
        <v>1</v>
      </c>
      <c r="HN614">
        <v>0</v>
      </c>
      <c r="HO614">
        <v>1</v>
      </c>
      <c r="HP614">
        <v>0</v>
      </c>
      <c r="HQ614">
        <v>0</v>
      </c>
      <c r="HR614">
        <v>1</v>
      </c>
      <c r="HS614">
        <v>130</v>
      </c>
      <c r="HT614">
        <v>9</v>
      </c>
      <c r="HU614">
        <v>6</v>
      </c>
      <c r="HV614">
        <v>1</v>
      </c>
      <c r="HW614">
        <v>0</v>
      </c>
      <c r="HX614">
        <v>0</v>
      </c>
      <c r="HY614">
        <v>0</v>
      </c>
      <c r="HZ614">
        <v>1</v>
      </c>
      <c r="IA614">
        <v>0</v>
      </c>
      <c r="IB614">
        <v>0</v>
      </c>
      <c r="IC614">
        <v>0</v>
      </c>
      <c r="ID614">
        <v>0</v>
      </c>
      <c r="IE614">
        <v>0</v>
      </c>
      <c r="IF614">
        <v>0</v>
      </c>
      <c r="IG614">
        <v>1</v>
      </c>
      <c r="IH614">
        <v>9</v>
      </c>
    </row>
    <row r="615" spans="1:242">
      <c r="A615" t="s">
        <v>189</v>
      </c>
      <c r="B615" t="s">
        <v>133</v>
      </c>
      <c r="C615" t="str">
        <f>"086101"</f>
        <v>086101</v>
      </c>
      <c r="D615" t="s">
        <v>188</v>
      </c>
      <c r="E615">
        <v>38</v>
      </c>
      <c r="F615">
        <v>1721</v>
      </c>
      <c r="G615">
        <v>1320</v>
      </c>
      <c r="H615">
        <v>323</v>
      </c>
      <c r="I615">
        <v>997</v>
      </c>
      <c r="J615">
        <v>0</v>
      </c>
      <c r="K615">
        <v>13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997</v>
      </c>
      <c r="T615">
        <v>0</v>
      </c>
      <c r="U615">
        <v>0</v>
      </c>
      <c r="V615">
        <v>997</v>
      </c>
      <c r="W615">
        <v>8</v>
      </c>
      <c r="X615">
        <v>4</v>
      </c>
      <c r="Y615">
        <v>2</v>
      </c>
      <c r="Z615">
        <v>0</v>
      </c>
      <c r="AA615">
        <v>989</v>
      </c>
      <c r="AB615">
        <v>252</v>
      </c>
      <c r="AC615">
        <v>17</v>
      </c>
      <c r="AD615">
        <v>140</v>
      </c>
      <c r="AE615">
        <v>1</v>
      </c>
      <c r="AF615">
        <v>3</v>
      </c>
      <c r="AG615">
        <v>28</v>
      </c>
      <c r="AH615">
        <v>35</v>
      </c>
      <c r="AI615">
        <v>13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1</v>
      </c>
      <c r="AP615">
        <v>3</v>
      </c>
      <c r="AQ615">
        <v>1</v>
      </c>
      <c r="AR615">
        <v>0</v>
      </c>
      <c r="AS615">
        <v>1</v>
      </c>
      <c r="AT615">
        <v>1</v>
      </c>
      <c r="AU615">
        <v>0</v>
      </c>
      <c r="AV615">
        <v>0</v>
      </c>
      <c r="AW615">
        <v>0</v>
      </c>
      <c r="AX615">
        <v>1</v>
      </c>
      <c r="AY615">
        <v>0</v>
      </c>
      <c r="AZ615">
        <v>7</v>
      </c>
      <c r="BA615">
        <v>252</v>
      </c>
      <c r="BB615">
        <v>325</v>
      </c>
      <c r="BC615">
        <v>61</v>
      </c>
      <c r="BD615">
        <v>21</v>
      </c>
      <c r="BE615">
        <v>104</v>
      </c>
      <c r="BF615">
        <v>5</v>
      </c>
      <c r="BG615">
        <v>0</v>
      </c>
      <c r="BH615">
        <v>1</v>
      </c>
      <c r="BI615">
        <v>105</v>
      </c>
      <c r="BJ615">
        <v>12</v>
      </c>
      <c r="BK615">
        <v>1</v>
      </c>
      <c r="BL615">
        <v>0</v>
      </c>
      <c r="BM615">
        <v>0</v>
      </c>
      <c r="BN615">
        <v>0</v>
      </c>
      <c r="BO615">
        <v>0</v>
      </c>
      <c r="BP615">
        <v>3</v>
      </c>
      <c r="BQ615">
        <v>0</v>
      </c>
      <c r="BR615">
        <v>0</v>
      </c>
      <c r="BS615">
        <v>1</v>
      </c>
      <c r="BT615">
        <v>0</v>
      </c>
      <c r="BU615">
        <v>0</v>
      </c>
      <c r="BV615">
        <v>0</v>
      </c>
      <c r="BW615">
        <v>5</v>
      </c>
      <c r="BX615">
        <v>1</v>
      </c>
      <c r="BY615">
        <v>0</v>
      </c>
      <c r="BZ615">
        <v>5</v>
      </c>
      <c r="CA615">
        <v>325</v>
      </c>
      <c r="CB615">
        <v>44</v>
      </c>
      <c r="CC615">
        <v>26</v>
      </c>
      <c r="CD615">
        <v>7</v>
      </c>
      <c r="CE615">
        <v>1</v>
      </c>
      <c r="CF615">
        <v>0</v>
      </c>
      <c r="CG615">
        <v>0</v>
      </c>
      <c r="CH615">
        <v>1</v>
      </c>
      <c r="CI615">
        <v>1</v>
      </c>
      <c r="CJ615">
        <v>0</v>
      </c>
      <c r="CK615">
        <v>1</v>
      </c>
      <c r="CL615">
        <v>2</v>
      </c>
      <c r="CM615">
        <v>0</v>
      </c>
      <c r="CN615">
        <v>0</v>
      </c>
      <c r="CO615">
        <v>1</v>
      </c>
      <c r="CP615">
        <v>2</v>
      </c>
      <c r="CQ615">
        <v>1</v>
      </c>
      <c r="CR615">
        <v>1</v>
      </c>
      <c r="CS615">
        <v>44</v>
      </c>
      <c r="CT615">
        <v>48</v>
      </c>
      <c r="CU615">
        <v>35</v>
      </c>
      <c r="CV615">
        <v>0</v>
      </c>
      <c r="CW615">
        <v>2</v>
      </c>
      <c r="CX615">
        <v>0</v>
      </c>
      <c r="CY615">
        <v>1</v>
      </c>
      <c r="CZ615">
        <v>1</v>
      </c>
      <c r="DA615">
        <v>0</v>
      </c>
      <c r="DB615">
        <v>0</v>
      </c>
      <c r="DC615">
        <v>2</v>
      </c>
      <c r="DD615">
        <v>1</v>
      </c>
      <c r="DE615">
        <v>0</v>
      </c>
      <c r="DF615">
        <v>2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2</v>
      </c>
      <c r="DO615">
        <v>1</v>
      </c>
      <c r="DP615">
        <v>0</v>
      </c>
      <c r="DQ615">
        <v>0</v>
      </c>
      <c r="DR615">
        <v>1</v>
      </c>
      <c r="DS615">
        <v>48</v>
      </c>
      <c r="DT615">
        <v>16</v>
      </c>
      <c r="DU615">
        <v>0</v>
      </c>
      <c r="DV615">
        <v>2</v>
      </c>
      <c r="DW615">
        <v>0</v>
      </c>
      <c r="DX615">
        <v>0</v>
      </c>
      <c r="DY615">
        <v>0</v>
      </c>
      <c r="DZ615">
        <v>4</v>
      </c>
      <c r="EA615">
        <v>0</v>
      </c>
      <c r="EB615">
        <v>3</v>
      </c>
      <c r="EC615">
        <v>0</v>
      </c>
      <c r="ED615">
        <v>0</v>
      </c>
      <c r="EE615">
        <v>0</v>
      </c>
      <c r="EF615">
        <v>0</v>
      </c>
      <c r="EG615">
        <v>1</v>
      </c>
      <c r="EH615">
        <v>2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0</v>
      </c>
      <c r="EQ615">
        <v>1</v>
      </c>
      <c r="ER615">
        <v>3</v>
      </c>
      <c r="ES615">
        <v>16</v>
      </c>
      <c r="ET615">
        <v>132</v>
      </c>
      <c r="EU615">
        <v>31</v>
      </c>
      <c r="EV615">
        <v>3</v>
      </c>
      <c r="EW615">
        <v>2</v>
      </c>
      <c r="EX615">
        <v>47</v>
      </c>
      <c r="EY615">
        <v>5</v>
      </c>
      <c r="EZ615">
        <v>1</v>
      </c>
      <c r="FA615">
        <v>0</v>
      </c>
      <c r="FB615">
        <v>1</v>
      </c>
      <c r="FC615">
        <v>1</v>
      </c>
      <c r="FD615">
        <v>2</v>
      </c>
      <c r="FE615">
        <v>0</v>
      </c>
      <c r="FF615">
        <v>3</v>
      </c>
      <c r="FG615">
        <v>0</v>
      </c>
      <c r="FH615">
        <v>0</v>
      </c>
      <c r="FI615">
        <v>2</v>
      </c>
      <c r="FJ615">
        <v>1</v>
      </c>
      <c r="FK615">
        <v>0</v>
      </c>
      <c r="FL615">
        <v>2</v>
      </c>
      <c r="FM615">
        <v>0</v>
      </c>
      <c r="FN615">
        <v>0</v>
      </c>
      <c r="FO615">
        <v>0</v>
      </c>
      <c r="FP615">
        <v>0</v>
      </c>
      <c r="FQ615">
        <v>0</v>
      </c>
      <c r="FR615">
        <v>31</v>
      </c>
      <c r="FS615">
        <v>132</v>
      </c>
      <c r="FT615">
        <v>75</v>
      </c>
      <c r="FU615">
        <v>45</v>
      </c>
      <c r="FV615">
        <v>5</v>
      </c>
      <c r="FW615">
        <v>3</v>
      </c>
      <c r="FX615">
        <v>2</v>
      </c>
      <c r="FY615">
        <v>1</v>
      </c>
      <c r="FZ615">
        <v>2</v>
      </c>
      <c r="GA615">
        <v>3</v>
      </c>
      <c r="GB615">
        <v>0</v>
      </c>
      <c r="GC615">
        <v>0</v>
      </c>
      <c r="GD615">
        <v>0</v>
      </c>
      <c r="GE615">
        <v>0</v>
      </c>
      <c r="GF615">
        <v>3</v>
      </c>
      <c r="GG615">
        <v>0</v>
      </c>
      <c r="GH615">
        <v>0</v>
      </c>
      <c r="GI615">
        <v>0</v>
      </c>
      <c r="GJ615">
        <v>0</v>
      </c>
      <c r="GK615">
        <v>0</v>
      </c>
      <c r="GL615">
        <v>0</v>
      </c>
      <c r="GM615">
        <v>0</v>
      </c>
      <c r="GN615">
        <v>0</v>
      </c>
      <c r="GO615">
        <v>0</v>
      </c>
      <c r="GP615">
        <v>9</v>
      </c>
      <c r="GQ615">
        <v>1</v>
      </c>
      <c r="GR615">
        <v>1</v>
      </c>
      <c r="GS615">
        <v>75</v>
      </c>
      <c r="GT615">
        <v>94</v>
      </c>
      <c r="GU615">
        <v>18</v>
      </c>
      <c r="GV615">
        <v>51</v>
      </c>
      <c r="GW615">
        <v>2</v>
      </c>
      <c r="GX615">
        <v>1</v>
      </c>
      <c r="GY615">
        <v>5</v>
      </c>
      <c r="GZ615">
        <v>3</v>
      </c>
      <c r="HA615">
        <v>4</v>
      </c>
      <c r="HB615">
        <v>0</v>
      </c>
      <c r="HC615">
        <v>1</v>
      </c>
      <c r="HD615">
        <v>0</v>
      </c>
      <c r="HE615">
        <v>0</v>
      </c>
      <c r="HF615">
        <v>2</v>
      </c>
      <c r="HG615">
        <v>0</v>
      </c>
      <c r="HH615">
        <v>0</v>
      </c>
      <c r="HI615">
        <v>0</v>
      </c>
      <c r="HJ615">
        <v>0</v>
      </c>
      <c r="HK615">
        <v>0</v>
      </c>
      <c r="HL615">
        <v>0</v>
      </c>
      <c r="HM615">
        <v>0</v>
      </c>
      <c r="HN615">
        <v>1</v>
      </c>
      <c r="HO615">
        <v>0</v>
      </c>
      <c r="HP615">
        <v>2</v>
      </c>
      <c r="HQ615">
        <v>0</v>
      </c>
      <c r="HR615">
        <v>4</v>
      </c>
      <c r="HS615">
        <v>94</v>
      </c>
      <c r="HT615">
        <v>3</v>
      </c>
      <c r="HU615">
        <v>0</v>
      </c>
      <c r="HV615">
        <v>0</v>
      </c>
      <c r="HW615">
        <v>0</v>
      </c>
      <c r="HX615">
        <v>0</v>
      </c>
      <c r="HY615">
        <v>0</v>
      </c>
      <c r="HZ615">
        <v>0</v>
      </c>
      <c r="IA615">
        <v>0</v>
      </c>
      <c r="IB615">
        <v>0</v>
      </c>
      <c r="IC615">
        <v>0</v>
      </c>
      <c r="ID615">
        <v>0</v>
      </c>
      <c r="IE615">
        <v>0</v>
      </c>
      <c r="IF615">
        <v>1</v>
      </c>
      <c r="IG615">
        <v>2</v>
      </c>
      <c r="IH615">
        <v>3</v>
      </c>
    </row>
    <row r="616" spans="1:242">
      <c r="A616" t="s">
        <v>187</v>
      </c>
      <c r="B616" t="s">
        <v>133</v>
      </c>
      <c r="C616" t="str">
        <f>"086101"</f>
        <v>086101</v>
      </c>
      <c r="D616" t="s">
        <v>186</v>
      </c>
      <c r="E616">
        <v>39</v>
      </c>
      <c r="F616">
        <v>669</v>
      </c>
      <c r="G616">
        <v>520</v>
      </c>
      <c r="H616">
        <v>192</v>
      </c>
      <c r="I616">
        <v>328</v>
      </c>
      <c r="J616">
        <v>0</v>
      </c>
      <c r="K616">
        <v>2</v>
      </c>
      <c r="L616">
        <v>2</v>
      </c>
      <c r="M616">
        <v>2</v>
      </c>
      <c r="N616">
        <v>0</v>
      </c>
      <c r="O616">
        <v>0</v>
      </c>
      <c r="P616">
        <v>1</v>
      </c>
      <c r="Q616">
        <v>0</v>
      </c>
      <c r="R616">
        <v>1</v>
      </c>
      <c r="S616">
        <v>329</v>
      </c>
      <c r="T616">
        <v>1</v>
      </c>
      <c r="U616">
        <v>1</v>
      </c>
      <c r="V616">
        <v>328</v>
      </c>
      <c r="W616">
        <v>5</v>
      </c>
      <c r="X616">
        <v>5</v>
      </c>
      <c r="Y616">
        <v>0</v>
      </c>
      <c r="Z616">
        <v>0</v>
      </c>
      <c r="AA616">
        <v>323</v>
      </c>
      <c r="AB616">
        <v>80</v>
      </c>
      <c r="AC616">
        <v>2</v>
      </c>
      <c r="AD616">
        <v>53</v>
      </c>
      <c r="AE616">
        <v>0</v>
      </c>
      <c r="AF616">
        <v>0</v>
      </c>
      <c r="AG616">
        <v>6</v>
      </c>
      <c r="AH616">
        <v>14</v>
      </c>
      <c r="AI616">
        <v>2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1</v>
      </c>
      <c r="BA616">
        <v>80</v>
      </c>
      <c r="BB616">
        <v>106</v>
      </c>
      <c r="BC616">
        <v>27</v>
      </c>
      <c r="BD616">
        <v>3</v>
      </c>
      <c r="BE616">
        <v>36</v>
      </c>
      <c r="BF616">
        <v>1</v>
      </c>
      <c r="BG616">
        <v>0</v>
      </c>
      <c r="BH616">
        <v>0</v>
      </c>
      <c r="BI616">
        <v>26</v>
      </c>
      <c r="BJ616">
        <v>4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3</v>
      </c>
      <c r="BQ616">
        <v>0</v>
      </c>
      <c r="BR616">
        <v>0</v>
      </c>
      <c r="BS616">
        <v>2</v>
      </c>
      <c r="BT616">
        <v>1</v>
      </c>
      <c r="BU616">
        <v>0</v>
      </c>
      <c r="BV616">
        <v>0</v>
      </c>
      <c r="BW616">
        <v>1</v>
      </c>
      <c r="BX616">
        <v>0</v>
      </c>
      <c r="BY616">
        <v>0</v>
      </c>
      <c r="BZ616">
        <v>2</v>
      </c>
      <c r="CA616">
        <v>106</v>
      </c>
      <c r="CB616">
        <v>9</v>
      </c>
      <c r="CC616">
        <v>3</v>
      </c>
      <c r="CD616">
        <v>1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3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2</v>
      </c>
      <c r="CQ616">
        <v>0</v>
      </c>
      <c r="CR616">
        <v>0</v>
      </c>
      <c r="CS616">
        <v>9</v>
      </c>
      <c r="CT616">
        <v>26</v>
      </c>
      <c r="CU616">
        <v>17</v>
      </c>
      <c r="CV616">
        <v>1</v>
      </c>
      <c r="CW616">
        <v>0</v>
      </c>
      <c r="CX616">
        <v>0</v>
      </c>
      <c r="CY616">
        <v>0</v>
      </c>
      <c r="CZ616">
        <v>1</v>
      </c>
      <c r="DA616">
        <v>0</v>
      </c>
      <c r="DB616">
        <v>2</v>
      </c>
      <c r="DC616">
        <v>0</v>
      </c>
      <c r="DD616">
        <v>0</v>
      </c>
      <c r="DE616">
        <v>0</v>
      </c>
      <c r="DF616">
        <v>1</v>
      </c>
      <c r="DG616">
        <v>1</v>
      </c>
      <c r="DH616">
        <v>1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1</v>
      </c>
      <c r="DR616">
        <v>1</v>
      </c>
      <c r="DS616">
        <v>26</v>
      </c>
      <c r="DT616">
        <v>12</v>
      </c>
      <c r="DU616">
        <v>2</v>
      </c>
      <c r="DV616">
        <v>3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3</v>
      </c>
      <c r="EC616">
        <v>0</v>
      </c>
      <c r="ED616">
        <v>0</v>
      </c>
      <c r="EE616">
        <v>0</v>
      </c>
      <c r="EF616">
        <v>1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0</v>
      </c>
      <c r="EQ616">
        <v>0</v>
      </c>
      <c r="ER616">
        <v>3</v>
      </c>
      <c r="ES616">
        <v>12</v>
      </c>
      <c r="ET616">
        <v>17</v>
      </c>
      <c r="EU616">
        <v>4</v>
      </c>
      <c r="EV616">
        <v>1</v>
      </c>
      <c r="EW616">
        <v>0</v>
      </c>
      <c r="EX616">
        <v>4</v>
      </c>
      <c r="EY616">
        <v>0</v>
      </c>
      <c r="EZ616">
        <v>1</v>
      </c>
      <c r="FA616">
        <v>0</v>
      </c>
      <c r="FB616">
        <v>1</v>
      </c>
      <c r="FC616">
        <v>0</v>
      </c>
      <c r="FD616">
        <v>1</v>
      </c>
      <c r="FE616">
        <v>0</v>
      </c>
      <c r="FF616">
        <v>1</v>
      </c>
      <c r="FG616">
        <v>0</v>
      </c>
      <c r="FH616">
        <v>0</v>
      </c>
      <c r="FI616">
        <v>1</v>
      </c>
      <c r="FJ616">
        <v>0</v>
      </c>
      <c r="FK616">
        <v>0</v>
      </c>
      <c r="FL616">
        <v>0</v>
      </c>
      <c r="FM616">
        <v>0</v>
      </c>
      <c r="FN616">
        <v>1</v>
      </c>
      <c r="FO616">
        <v>0</v>
      </c>
      <c r="FP616">
        <v>0</v>
      </c>
      <c r="FQ616">
        <v>0</v>
      </c>
      <c r="FR616">
        <v>2</v>
      </c>
      <c r="FS616">
        <v>17</v>
      </c>
      <c r="FT616">
        <v>33</v>
      </c>
      <c r="FU616">
        <v>23</v>
      </c>
      <c r="FV616">
        <v>1</v>
      </c>
      <c r="FW616">
        <v>0</v>
      </c>
      <c r="FX616">
        <v>1</v>
      </c>
      <c r="FY616">
        <v>0</v>
      </c>
      <c r="FZ616">
        <v>0</v>
      </c>
      <c r="GA616">
        <v>2</v>
      </c>
      <c r="GB616">
        <v>1</v>
      </c>
      <c r="GC616">
        <v>0</v>
      </c>
      <c r="GD616">
        <v>0</v>
      </c>
      <c r="GE616">
        <v>0</v>
      </c>
      <c r="GF616">
        <v>1</v>
      </c>
      <c r="GG616">
        <v>1</v>
      </c>
      <c r="GH616">
        <v>0</v>
      </c>
      <c r="GI616">
        <v>0</v>
      </c>
      <c r="GJ616">
        <v>0</v>
      </c>
      <c r="GK616">
        <v>0</v>
      </c>
      <c r="GL616">
        <v>2</v>
      </c>
      <c r="GM616">
        <v>0</v>
      </c>
      <c r="GN616">
        <v>0</v>
      </c>
      <c r="GO616">
        <v>0</v>
      </c>
      <c r="GP616">
        <v>1</v>
      </c>
      <c r="GQ616">
        <v>0</v>
      </c>
      <c r="GR616">
        <v>0</v>
      </c>
      <c r="GS616">
        <v>33</v>
      </c>
      <c r="GT616">
        <v>39</v>
      </c>
      <c r="GU616">
        <v>5</v>
      </c>
      <c r="GV616">
        <v>28</v>
      </c>
      <c r="GW616">
        <v>0</v>
      </c>
      <c r="GX616">
        <v>0</v>
      </c>
      <c r="GY616">
        <v>2</v>
      </c>
      <c r="GZ616">
        <v>1</v>
      </c>
      <c r="HA616">
        <v>0</v>
      </c>
      <c r="HB616">
        <v>0</v>
      </c>
      <c r="HC616">
        <v>0</v>
      </c>
      <c r="HD616">
        <v>0</v>
      </c>
      <c r="HE616">
        <v>0</v>
      </c>
      <c r="HF616">
        <v>0</v>
      </c>
      <c r="HG616">
        <v>1</v>
      </c>
      <c r="HH616">
        <v>0</v>
      </c>
      <c r="HI616">
        <v>0</v>
      </c>
      <c r="HJ616">
        <v>0</v>
      </c>
      <c r="HK616">
        <v>1</v>
      </c>
      <c r="HL616">
        <v>0</v>
      </c>
      <c r="HM616">
        <v>0</v>
      </c>
      <c r="HN616">
        <v>0</v>
      </c>
      <c r="HO616">
        <v>1</v>
      </c>
      <c r="HP616">
        <v>0</v>
      </c>
      <c r="HQ616">
        <v>0</v>
      </c>
      <c r="HR616">
        <v>0</v>
      </c>
      <c r="HS616">
        <v>39</v>
      </c>
      <c r="HT616">
        <v>1</v>
      </c>
      <c r="HU616">
        <v>1</v>
      </c>
      <c r="HV616">
        <v>0</v>
      </c>
      <c r="HW616">
        <v>0</v>
      </c>
      <c r="HX616">
        <v>0</v>
      </c>
      <c r="HY616">
        <v>0</v>
      </c>
      <c r="HZ616">
        <v>0</v>
      </c>
      <c r="IA616">
        <v>0</v>
      </c>
      <c r="IB616">
        <v>0</v>
      </c>
      <c r="IC616">
        <v>0</v>
      </c>
      <c r="ID616">
        <v>0</v>
      </c>
      <c r="IE616">
        <v>0</v>
      </c>
      <c r="IF616">
        <v>0</v>
      </c>
      <c r="IG616">
        <v>0</v>
      </c>
      <c r="IH616">
        <v>1</v>
      </c>
    </row>
    <row r="617" spans="1:242">
      <c r="A617" t="s">
        <v>185</v>
      </c>
      <c r="B617" t="s">
        <v>133</v>
      </c>
      <c r="C617" t="str">
        <f>"086101"</f>
        <v>086101</v>
      </c>
      <c r="D617" t="s">
        <v>184</v>
      </c>
      <c r="E617">
        <v>40</v>
      </c>
      <c r="F617">
        <v>1982</v>
      </c>
      <c r="G617">
        <v>1540</v>
      </c>
      <c r="H617">
        <v>435</v>
      </c>
      <c r="I617">
        <v>1105</v>
      </c>
      <c r="J617">
        <v>1</v>
      </c>
      <c r="K617">
        <v>7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1105</v>
      </c>
      <c r="T617">
        <v>0</v>
      </c>
      <c r="U617">
        <v>0</v>
      </c>
      <c r="V617">
        <v>1105</v>
      </c>
      <c r="W617">
        <v>14</v>
      </c>
      <c r="X617">
        <v>11</v>
      </c>
      <c r="Y617">
        <v>3</v>
      </c>
      <c r="Z617">
        <v>0</v>
      </c>
      <c r="AA617">
        <v>1091</v>
      </c>
      <c r="AB617">
        <v>315</v>
      </c>
      <c r="AC617">
        <v>24</v>
      </c>
      <c r="AD617">
        <v>202</v>
      </c>
      <c r="AE617">
        <v>6</v>
      </c>
      <c r="AF617">
        <v>3</v>
      </c>
      <c r="AG617">
        <v>18</v>
      </c>
      <c r="AH617">
        <v>48</v>
      </c>
      <c r="AI617">
        <v>3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1</v>
      </c>
      <c r="AQ617">
        <v>0</v>
      </c>
      <c r="AR617">
        <v>0</v>
      </c>
      <c r="AS617">
        <v>2</v>
      </c>
      <c r="AT617">
        <v>2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3</v>
      </c>
      <c r="BA617">
        <v>315</v>
      </c>
      <c r="BB617">
        <v>361</v>
      </c>
      <c r="BC617">
        <v>88</v>
      </c>
      <c r="BD617">
        <v>21</v>
      </c>
      <c r="BE617">
        <v>88</v>
      </c>
      <c r="BF617">
        <v>3</v>
      </c>
      <c r="BG617">
        <v>1</v>
      </c>
      <c r="BH617">
        <v>1</v>
      </c>
      <c r="BI617">
        <v>119</v>
      </c>
      <c r="BJ617">
        <v>20</v>
      </c>
      <c r="BK617">
        <v>3</v>
      </c>
      <c r="BL617">
        <v>0</v>
      </c>
      <c r="BM617">
        <v>0</v>
      </c>
      <c r="BN617">
        <v>0</v>
      </c>
      <c r="BO617">
        <v>0</v>
      </c>
      <c r="BP617">
        <v>3</v>
      </c>
      <c r="BQ617">
        <v>0</v>
      </c>
      <c r="BR617">
        <v>0</v>
      </c>
      <c r="BS617">
        <v>2</v>
      </c>
      <c r="BT617">
        <v>0</v>
      </c>
      <c r="BU617">
        <v>6</v>
      </c>
      <c r="BV617">
        <v>0</v>
      </c>
      <c r="BW617">
        <v>1</v>
      </c>
      <c r="BX617">
        <v>0</v>
      </c>
      <c r="BY617">
        <v>1</v>
      </c>
      <c r="BZ617">
        <v>4</v>
      </c>
      <c r="CA617">
        <v>361</v>
      </c>
      <c r="CB617">
        <v>45</v>
      </c>
      <c r="CC617">
        <v>27</v>
      </c>
      <c r="CD617">
        <v>2</v>
      </c>
      <c r="CE617">
        <v>1</v>
      </c>
      <c r="CF617">
        <v>1</v>
      </c>
      <c r="CG617">
        <v>0</v>
      </c>
      <c r="CH617">
        <v>0</v>
      </c>
      <c r="CI617">
        <v>1</v>
      </c>
      <c r="CJ617">
        <v>1</v>
      </c>
      <c r="CK617">
        <v>4</v>
      </c>
      <c r="CL617">
        <v>0</v>
      </c>
      <c r="CM617">
        <v>2</v>
      </c>
      <c r="CN617">
        <v>0</v>
      </c>
      <c r="CO617">
        <v>0</v>
      </c>
      <c r="CP617">
        <v>4</v>
      </c>
      <c r="CQ617">
        <v>0</v>
      </c>
      <c r="CR617">
        <v>2</v>
      </c>
      <c r="CS617">
        <v>45</v>
      </c>
      <c r="CT617">
        <v>59</v>
      </c>
      <c r="CU617">
        <v>45</v>
      </c>
      <c r="CV617">
        <v>0</v>
      </c>
      <c r="CW617">
        <v>2</v>
      </c>
      <c r="CX617">
        <v>1</v>
      </c>
      <c r="CY617">
        <v>1</v>
      </c>
      <c r="CZ617">
        <v>1</v>
      </c>
      <c r="DA617">
        <v>0</v>
      </c>
      <c r="DB617">
        <v>0</v>
      </c>
      <c r="DC617">
        <v>0</v>
      </c>
      <c r="DD617">
        <v>3</v>
      </c>
      <c r="DE617">
        <v>0</v>
      </c>
      <c r="DF617">
        <v>1</v>
      </c>
      <c r="DG617">
        <v>0</v>
      </c>
      <c r="DH617">
        <v>0</v>
      </c>
      <c r="DI617">
        <v>1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2</v>
      </c>
      <c r="DP617">
        <v>0</v>
      </c>
      <c r="DQ617">
        <v>1</v>
      </c>
      <c r="DR617">
        <v>1</v>
      </c>
      <c r="DS617">
        <v>59</v>
      </c>
      <c r="DT617">
        <v>34</v>
      </c>
      <c r="DU617">
        <v>3</v>
      </c>
      <c r="DV617">
        <v>6</v>
      </c>
      <c r="DW617">
        <v>0</v>
      </c>
      <c r="DX617">
        <v>0</v>
      </c>
      <c r="DY617">
        <v>2</v>
      </c>
      <c r="DZ617">
        <v>2</v>
      </c>
      <c r="EA617">
        <v>0</v>
      </c>
      <c r="EB617">
        <v>0</v>
      </c>
      <c r="EC617">
        <v>0</v>
      </c>
      <c r="ED617">
        <v>1</v>
      </c>
      <c r="EE617">
        <v>1</v>
      </c>
      <c r="EF617">
        <v>1</v>
      </c>
      <c r="EG617">
        <v>1</v>
      </c>
      <c r="EH617">
        <v>0</v>
      </c>
      <c r="EI617">
        <v>0</v>
      </c>
      <c r="EJ617">
        <v>11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1</v>
      </c>
      <c r="ER617">
        <v>5</v>
      </c>
      <c r="ES617">
        <v>34</v>
      </c>
      <c r="ET617">
        <v>95</v>
      </c>
      <c r="EU617">
        <v>14</v>
      </c>
      <c r="EV617">
        <v>0</v>
      </c>
      <c r="EW617">
        <v>0</v>
      </c>
      <c r="EX617">
        <v>45</v>
      </c>
      <c r="EY617">
        <v>3</v>
      </c>
      <c r="EZ617">
        <v>0</v>
      </c>
      <c r="FA617">
        <v>0</v>
      </c>
      <c r="FB617">
        <v>0</v>
      </c>
      <c r="FC617">
        <v>0</v>
      </c>
      <c r="FD617">
        <v>3</v>
      </c>
      <c r="FE617">
        <v>0</v>
      </c>
      <c r="FF617">
        <v>1</v>
      </c>
      <c r="FG617">
        <v>0</v>
      </c>
      <c r="FH617">
        <v>1</v>
      </c>
      <c r="FI617">
        <v>3</v>
      </c>
      <c r="FJ617">
        <v>3</v>
      </c>
      <c r="FK617">
        <v>0</v>
      </c>
      <c r="FL617">
        <v>2</v>
      </c>
      <c r="FM617">
        <v>0</v>
      </c>
      <c r="FN617">
        <v>0</v>
      </c>
      <c r="FO617">
        <v>1</v>
      </c>
      <c r="FP617">
        <v>1</v>
      </c>
      <c r="FQ617">
        <v>0</v>
      </c>
      <c r="FR617">
        <v>18</v>
      </c>
      <c r="FS617">
        <v>95</v>
      </c>
      <c r="FT617">
        <v>74</v>
      </c>
      <c r="FU617">
        <v>45</v>
      </c>
      <c r="FV617">
        <v>3</v>
      </c>
      <c r="FW617">
        <v>4</v>
      </c>
      <c r="FX617">
        <v>2</v>
      </c>
      <c r="FY617">
        <v>3</v>
      </c>
      <c r="FZ617">
        <v>2</v>
      </c>
      <c r="GA617">
        <v>1</v>
      </c>
      <c r="GB617">
        <v>4</v>
      </c>
      <c r="GC617">
        <v>1</v>
      </c>
      <c r="GD617">
        <v>0</v>
      </c>
      <c r="GE617">
        <v>0</v>
      </c>
      <c r="GF617">
        <v>1</v>
      </c>
      <c r="GG617">
        <v>2</v>
      </c>
      <c r="GH617">
        <v>0</v>
      </c>
      <c r="GI617">
        <v>1</v>
      </c>
      <c r="GJ617">
        <v>0</v>
      </c>
      <c r="GK617">
        <v>0</v>
      </c>
      <c r="GL617">
        <v>1</v>
      </c>
      <c r="GM617">
        <v>0</v>
      </c>
      <c r="GN617">
        <v>1</v>
      </c>
      <c r="GO617">
        <v>0</v>
      </c>
      <c r="GP617">
        <v>1</v>
      </c>
      <c r="GQ617">
        <v>1</v>
      </c>
      <c r="GR617">
        <v>1</v>
      </c>
      <c r="GS617">
        <v>74</v>
      </c>
      <c r="GT617">
        <v>104</v>
      </c>
      <c r="GU617">
        <v>21</v>
      </c>
      <c r="GV617">
        <v>54</v>
      </c>
      <c r="GW617">
        <v>4</v>
      </c>
      <c r="GX617">
        <v>1</v>
      </c>
      <c r="GY617">
        <v>3</v>
      </c>
      <c r="GZ617">
        <v>2</v>
      </c>
      <c r="HA617">
        <v>3</v>
      </c>
      <c r="HB617">
        <v>1</v>
      </c>
      <c r="HC617">
        <v>0</v>
      </c>
      <c r="HD617">
        <v>1</v>
      </c>
      <c r="HE617">
        <v>1</v>
      </c>
      <c r="HF617">
        <v>0</v>
      </c>
      <c r="HG617">
        <v>3</v>
      </c>
      <c r="HH617">
        <v>1</v>
      </c>
      <c r="HI617">
        <v>0</v>
      </c>
      <c r="HJ617">
        <v>0</v>
      </c>
      <c r="HK617">
        <v>1</v>
      </c>
      <c r="HL617">
        <v>0</v>
      </c>
      <c r="HM617">
        <v>1</v>
      </c>
      <c r="HN617">
        <v>0</v>
      </c>
      <c r="HO617">
        <v>2</v>
      </c>
      <c r="HP617">
        <v>1</v>
      </c>
      <c r="HQ617">
        <v>1</v>
      </c>
      <c r="HR617">
        <v>3</v>
      </c>
      <c r="HS617">
        <v>104</v>
      </c>
      <c r="HT617">
        <v>4</v>
      </c>
      <c r="HU617">
        <v>2</v>
      </c>
      <c r="HV617">
        <v>0</v>
      </c>
      <c r="HW617">
        <v>0</v>
      </c>
      <c r="HX617">
        <v>0</v>
      </c>
      <c r="HY617">
        <v>1</v>
      </c>
      <c r="HZ617">
        <v>1</v>
      </c>
      <c r="IA617">
        <v>0</v>
      </c>
      <c r="IB617">
        <v>0</v>
      </c>
      <c r="IC617">
        <v>0</v>
      </c>
      <c r="ID617">
        <v>0</v>
      </c>
      <c r="IE617">
        <v>0</v>
      </c>
      <c r="IF617">
        <v>0</v>
      </c>
      <c r="IG617">
        <v>0</v>
      </c>
      <c r="IH617">
        <v>4</v>
      </c>
    </row>
    <row r="618" spans="1:242">
      <c r="A618" t="s">
        <v>183</v>
      </c>
      <c r="B618" t="s">
        <v>133</v>
      </c>
      <c r="C618" t="str">
        <f>"086101"</f>
        <v>086101</v>
      </c>
      <c r="D618" t="s">
        <v>182</v>
      </c>
      <c r="E618">
        <v>41</v>
      </c>
      <c r="F618">
        <v>1794</v>
      </c>
      <c r="G618">
        <v>1370</v>
      </c>
      <c r="H618">
        <v>443</v>
      </c>
      <c r="I618">
        <v>927</v>
      </c>
      <c r="J618">
        <v>0</v>
      </c>
      <c r="K618">
        <v>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927</v>
      </c>
      <c r="T618">
        <v>0</v>
      </c>
      <c r="U618">
        <v>0</v>
      </c>
      <c r="V618">
        <v>927</v>
      </c>
      <c r="W618">
        <v>23</v>
      </c>
      <c r="X618">
        <v>19</v>
      </c>
      <c r="Y618">
        <v>4</v>
      </c>
      <c r="Z618">
        <v>0</v>
      </c>
      <c r="AA618">
        <v>904</v>
      </c>
      <c r="AB618">
        <v>258</v>
      </c>
      <c r="AC618">
        <v>23</v>
      </c>
      <c r="AD618">
        <v>145</v>
      </c>
      <c r="AE618">
        <v>8</v>
      </c>
      <c r="AF618">
        <v>2</v>
      </c>
      <c r="AG618">
        <v>20</v>
      </c>
      <c r="AH618">
        <v>27</v>
      </c>
      <c r="AI618">
        <v>4</v>
      </c>
      <c r="AJ618">
        <v>2</v>
      </c>
      <c r="AK618">
        <v>1</v>
      </c>
      <c r="AL618">
        <v>0</v>
      </c>
      <c r="AM618">
        <v>0</v>
      </c>
      <c r="AN618">
        <v>1</v>
      </c>
      <c r="AO618">
        <v>3</v>
      </c>
      <c r="AP618">
        <v>0</v>
      </c>
      <c r="AQ618">
        <v>0</v>
      </c>
      <c r="AR618">
        <v>2</v>
      </c>
      <c r="AS618">
        <v>3</v>
      </c>
      <c r="AT618">
        <v>2</v>
      </c>
      <c r="AU618">
        <v>0</v>
      </c>
      <c r="AV618">
        <v>0</v>
      </c>
      <c r="AW618">
        <v>0</v>
      </c>
      <c r="AX618">
        <v>1</v>
      </c>
      <c r="AY618">
        <v>3</v>
      </c>
      <c r="AZ618">
        <v>11</v>
      </c>
      <c r="BA618">
        <v>258</v>
      </c>
      <c r="BB618">
        <v>237</v>
      </c>
      <c r="BC618">
        <v>54</v>
      </c>
      <c r="BD618">
        <v>16</v>
      </c>
      <c r="BE618">
        <v>55</v>
      </c>
      <c r="BF618">
        <v>9</v>
      </c>
      <c r="BG618">
        <v>1</v>
      </c>
      <c r="BH618">
        <v>5</v>
      </c>
      <c r="BI618">
        <v>76</v>
      </c>
      <c r="BJ618">
        <v>7</v>
      </c>
      <c r="BK618">
        <v>0</v>
      </c>
      <c r="BL618">
        <v>1</v>
      </c>
      <c r="BM618">
        <v>0</v>
      </c>
      <c r="BN618">
        <v>1</v>
      </c>
      <c r="BO618">
        <v>2</v>
      </c>
      <c r="BP618">
        <v>2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1</v>
      </c>
      <c r="BX618">
        <v>1</v>
      </c>
      <c r="BY618">
        <v>0</v>
      </c>
      <c r="BZ618">
        <v>6</v>
      </c>
      <c r="CA618">
        <v>237</v>
      </c>
      <c r="CB618">
        <v>62</v>
      </c>
      <c r="CC618">
        <v>37</v>
      </c>
      <c r="CD618">
        <v>3</v>
      </c>
      <c r="CE618">
        <v>1</v>
      </c>
      <c r="CF618">
        <v>3</v>
      </c>
      <c r="CG618">
        <v>2</v>
      </c>
      <c r="CH618">
        <v>2</v>
      </c>
      <c r="CI618">
        <v>0</v>
      </c>
      <c r="CJ618">
        <v>4</v>
      </c>
      <c r="CK618">
        <v>1</v>
      </c>
      <c r="CL618">
        <v>0</v>
      </c>
      <c r="CM618">
        <v>1</v>
      </c>
      <c r="CN618">
        <v>0</v>
      </c>
      <c r="CO618">
        <v>2</v>
      </c>
      <c r="CP618">
        <v>2</v>
      </c>
      <c r="CQ618">
        <v>1</v>
      </c>
      <c r="CR618">
        <v>3</v>
      </c>
      <c r="CS618">
        <v>62</v>
      </c>
      <c r="CT618">
        <v>75</v>
      </c>
      <c r="CU618">
        <v>66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1</v>
      </c>
      <c r="DC618">
        <v>1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5</v>
      </c>
      <c r="DO618">
        <v>0</v>
      </c>
      <c r="DP618">
        <v>0</v>
      </c>
      <c r="DQ618">
        <v>0</v>
      </c>
      <c r="DR618">
        <v>2</v>
      </c>
      <c r="DS618">
        <v>75</v>
      </c>
      <c r="DT618">
        <v>16</v>
      </c>
      <c r="DU618">
        <v>2</v>
      </c>
      <c r="DV618">
        <v>2</v>
      </c>
      <c r="DW618">
        <v>1</v>
      </c>
      <c r="DX618">
        <v>1</v>
      </c>
      <c r="DY618">
        <v>1</v>
      </c>
      <c r="DZ618">
        <v>4</v>
      </c>
      <c r="EA618">
        <v>0</v>
      </c>
      <c r="EB618">
        <v>2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2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0</v>
      </c>
      <c r="EQ618">
        <v>0</v>
      </c>
      <c r="ER618">
        <v>1</v>
      </c>
      <c r="ES618">
        <v>16</v>
      </c>
      <c r="ET618">
        <v>83</v>
      </c>
      <c r="EU618">
        <v>13</v>
      </c>
      <c r="EV618">
        <v>2</v>
      </c>
      <c r="EW618">
        <v>0</v>
      </c>
      <c r="EX618">
        <v>40</v>
      </c>
      <c r="EY618">
        <v>0</v>
      </c>
      <c r="EZ618">
        <v>0</v>
      </c>
      <c r="FA618">
        <v>2</v>
      </c>
      <c r="FB618">
        <v>0</v>
      </c>
      <c r="FC618">
        <v>1</v>
      </c>
      <c r="FD618">
        <v>3</v>
      </c>
      <c r="FE618">
        <v>0</v>
      </c>
      <c r="FF618">
        <v>1</v>
      </c>
      <c r="FG618">
        <v>1</v>
      </c>
      <c r="FH618">
        <v>0</v>
      </c>
      <c r="FI618">
        <v>1</v>
      </c>
      <c r="FJ618">
        <v>0</v>
      </c>
      <c r="FK618">
        <v>0</v>
      </c>
      <c r="FL618">
        <v>2</v>
      </c>
      <c r="FM618">
        <v>0</v>
      </c>
      <c r="FN618">
        <v>1</v>
      </c>
      <c r="FO618">
        <v>0</v>
      </c>
      <c r="FP618">
        <v>1</v>
      </c>
      <c r="FQ618">
        <v>1</v>
      </c>
      <c r="FR618">
        <v>14</v>
      </c>
      <c r="FS618">
        <v>83</v>
      </c>
      <c r="FT618">
        <v>82</v>
      </c>
      <c r="FU618">
        <v>48</v>
      </c>
      <c r="FV618">
        <v>10</v>
      </c>
      <c r="FW618">
        <v>3</v>
      </c>
      <c r="FX618">
        <v>2</v>
      </c>
      <c r="FY618">
        <v>2</v>
      </c>
      <c r="FZ618">
        <v>2</v>
      </c>
      <c r="GA618">
        <v>1</v>
      </c>
      <c r="GB618">
        <v>0</v>
      </c>
      <c r="GC618">
        <v>1</v>
      </c>
      <c r="GD618">
        <v>0</v>
      </c>
      <c r="GE618">
        <v>0</v>
      </c>
      <c r="GF618">
        <v>1</v>
      </c>
      <c r="GG618">
        <v>0</v>
      </c>
      <c r="GH618">
        <v>0</v>
      </c>
      <c r="GI618">
        <v>0</v>
      </c>
      <c r="GJ618">
        <v>0</v>
      </c>
      <c r="GK618">
        <v>1</v>
      </c>
      <c r="GL618">
        <v>1</v>
      </c>
      <c r="GM618">
        <v>0</v>
      </c>
      <c r="GN618">
        <v>0</v>
      </c>
      <c r="GO618">
        <v>0</v>
      </c>
      <c r="GP618">
        <v>1</v>
      </c>
      <c r="GQ618">
        <v>1</v>
      </c>
      <c r="GR618">
        <v>8</v>
      </c>
      <c r="GS618">
        <v>82</v>
      </c>
      <c r="GT618">
        <v>83</v>
      </c>
      <c r="GU618">
        <v>12</v>
      </c>
      <c r="GV618">
        <v>52</v>
      </c>
      <c r="GW618">
        <v>3</v>
      </c>
      <c r="GX618">
        <v>0</v>
      </c>
      <c r="GY618">
        <v>1</v>
      </c>
      <c r="GZ618">
        <v>0</v>
      </c>
      <c r="HA618">
        <v>0</v>
      </c>
      <c r="HB618">
        <v>0</v>
      </c>
      <c r="HC618">
        <v>6</v>
      </c>
      <c r="HD618">
        <v>0</v>
      </c>
      <c r="HE618">
        <v>0</v>
      </c>
      <c r="HF618">
        <v>1</v>
      </c>
      <c r="HG618">
        <v>2</v>
      </c>
      <c r="HH618">
        <v>1</v>
      </c>
      <c r="HI618">
        <v>0</v>
      </c>
      <c r="HJ618">
        <v>0</v>
      </c>
      <c r="HK618">
        <v>2</v>
      </c>
      <c r="HL618">
        <v>0</v>
      </c>
      <c r="HM618">
        <v>0</v>
      </c>
      <c r="HN618">
        <v>0</v>
      </c>
      <c r="HO618">
        <v>0</v>
      </c>
      <c r="HP618">
        <v>0</v>
      </c>
      <c r="HQ618">
        <v>1</v>
      </c>
      <c r="HR618">
        <v>2</v>
      </c>
      <c r="HS618">
        <v>83</v>
      </c>
      <c r="HT618">
        <v>8</v>
      </c>
      <c r="HU618">
        <v>1</v>
      </c>
      <c r="HV618">
        <v>0</v>
      </c>
      <c r="HW618">
        <v>1</v>
      </c>
      <c r="HX618">
        <v>0</v>
      </c>
      <c r="HY618">
        <v>3</v>
      </c>
      <c r="HZ618">
        <v>0</v>
      </c>
      <c r="IA618">
        <v>1</v>
      </c>
      <c r="IB618">
        <v>0</v>
      </c>
      <c r="IC618">
        <v>0</v>
      </c>
      <c r="ID618">
        <v>0</v>
      </c>
      <c r="IE618">
        <v>0</v>
      </c>
      <c r="IF618">
        <v>1</v>
      </c>
      <c r="IG618">
        <v>1</v>
      </c>
      <c r="IH618">
        <v>8</v>
      </c>
    </row>
    <row r="619" spans="1:242">
      <c r="A619" t="s">
        <v>181</v>
      </c>
      <c r="B619" t="s">
        <v>133</v>
      </c>
      <c r="C619" t="str">
        <f>"086101"</f>
        <v>086101</v>
      </c>
      <c r="D619" t="s">
        <v>173</v>
      </c>
      <c r="E619">
        <v>42</v>
      </c>
      <c r="F619">
        <v>1713</v>
      </c>
      <c r="G619">
        <v>1310</v>
      </c>
      <c r="H619">
        <v>355</v>
      </c>
      <c r="I619">
        <v>955</v>
      </c>
      <c r="J619">
        <v>1</v>
      </c>
      <c r="K619">
        <v>5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955</v>
      </c>
      <c r="T619">
        <v>0</v>
      </c>
      <c r="U619">
        <v>0</v>
      </c>
      <c r="V619">
        <v>955</v>
      </c>
      <c r="W619">
        <v>8</v>
      </c>
      <c r="X619">
        <v>3</v>
      </c>
      <c r="Y619">
        <v>5</v>
      </c>
      <c r="Z619">
        <v>0</v>
      </c>
      <c r="AA619">
        <v>947</v>
      </c>
      <c r="AB619">
        <v>244</v>
      </c>
      <c r="AC619">
        <v>21</v>
      </c>
      <c r="AD619">
        <v>144</v>
      </c>
      <c r="AE619">
        <v>4</v>
      </c>
      <c r="AF619">
        <v>2</v>
      </c>
      <c r="AG619">
        <v>26</v>
      </c>
      <c r="AH619">
        <v>30</v>
      </c>
      <c r="AI619">
        <v>5</v>
      </c>
      <c r="AJ619">
        <v>2</v>
      </c>
      <c r="AK619">
        <v>2</v>
      </c>
      <c r="AL619">
        <v>1</v>
      </c>
      <c r="AM619">
        <v>1</v>
      </c>
      <c r="AN619">
        <v>0</v>
      </c>
      <c r="AO619">
        <v>1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0</v>
      </c>
      <c r="AY619">
        <v>0</v>
      </c>
      <c r="AZ619">
        <v>2</v>
      </c>
      <c r="BA619">
        <v>244</v>
      </c>
      <c r="BB619">
        <v>289</v>
      </c>
      <c r="BC619">
        <v>57</v>
      </c>
      <c r="BD619">
        <v>9</v>
      </c>
      <c r="BE619">
        <v>87</v>
      </c>
      <c r="BF619">
        <v>5</v>
      </c>
      <c r="BG619">
        <v>0</v>
      </c>
      <c r="BH619">
        <v>0</v>
      </c>
      <c r="BI619">
        <v>102</v>
      </c>
      <c r="BJ619">
        <v>12</v>
      </c>
      <c r="BK619">
        <v>2</v>
      </c>
      <c r="BL619">
        <v>0</v>
      </c>
      <c r="BM619">
        <v>0</v>
      </c>
      <c r="BN619">
        <v>0</v>
      </c>
      <c r="BO619">
        <v>0</v>
      </c>
      <c r="BP619">
        <v>4</v>
      </c>
      <c r="BQ619">
        <v>1</v>
      </c>
      <c r="BR619">
        <v>0</v>
      </c>
      <c r="BS619">
        <v>1</v>
      </c>
      <c r="BT619">
        <v>0</v>
      </c>
      <c r="BU619">
        <v>1</v>
      </c>
      <c r="BV619">
        <v>1</v>
      </c>
      <c r="BW619">
        <v>1</v>
      </c>
      <c r="BX619">
        <v>1</v>
      </c>
      <c r="BY619">
        <v>1</v>
      </c>
      <c r="BZ619">
        <v>4</v>
      </c>
      <c r="CA619">
        <v>289</v>
      </c>
      <c r="CB619">
        <v>21</v>
      </c>
      <c r="CC619">
        <v>12</v>
      </c>
      <c r="CD619">
        <v>4</v>
      </c>
      <c r="CE619">
        <v>0</v>
      </c>
      <c r="CF619">
        <v>1</v>
      </c>
      <c r="CG619">
        <v>0</v>
      </c>
      <c r="CH619">
        <v>0</v>
      </c>
      <c r="CI619">
        <v>0</v>
      </c>
      <c r="CJ619">
        <v>2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1</v>
      </c>
      <c r="CQ619">
        <v>0</v>
      </c>
      <c r="CR619">
        <v>1</v>
      </c>
      <c r="CS619">
        <v>21</v>
      </c>
      <c r="CT619">
        <v>91</v>
      </c>
      <c r="CU619">
        <v>78</v>
      </c>
      <c r="CV619">
        <v>3</v>
      </c>
      <c r="CW619">
        <v>2</v>
      </c>
      <c r="CX619">
        <v>0</v>
      </c>
      <c r="CY619">
        <v>0</v>
      </c>
      <c r="CZ619">
        <v>1</v>
      </c>
      <c r="DA619">
        <v>1</v>
      </c>
      <c r="DB619">
        <v>1</v>
      </c>
      <c r="DC619">
        <v>0</v>
      </c>
      <c r="DD619">
        <v>0</v>
      </c>
      <c r="DE619">
        <v>0</v>
      </c>
      <c r="DF619">
        <v>1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1</v>
      </c>
      <c r="DM619">
        <v>0</v>
      </c>
      <c r="DN619">
        <v>1</v>
      </c>
      <c r="DO619">
        <v>0</v>
      </c>
      <c r="DP619">
        <v>0</v>
      </c>
      <c r="DQ619">
        <v>1</v>
      </c>
      <c r="DR619">
        <v>1</v>
      </c>
      <c r="DS619">
        <v>91</v>
      </c>
      <c r="DT619">
        <v>18</v>
      </c>
      <c r="DU619">
        <v>3</v>
      </c>
      <c r="DV619">
        <v>2</v>
      </c>
      <c r="DW619">
        <v>1</v>
      </c>
      <c r="DX619">
        <v>0</v>
      </c>
      <c r="DY619">
        <v>0</v>
      </c>
      <c r="DZ619">
        <v>3</v>
      </c>
      <c r="EA619">
        <v>0</v>
      </c>
      <c r="EB619">
        <v>2</v>
      </c>
      <c r="EC619">
        <v>0</v>
      </c>
      <c r="ED619">
        <v>0</v>
      </c>
      <c r="EE619">
        <v>0</v>
      </c>
      <c r="EF619">
        <v>1</v>
      </c>
      <c r="EG619">
        <v>0</v>
      </c>
      <c r="EH619">
        <v>1</v>
      </c>
      <c r="EI619">
        <v>0</v>
      </c>
      <c r="EJ619">
        <v>1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0</v>
      </c>
      <c r="EQ619">
        <v>4</v>
      </c>
      <c r="ER619">
        <v>0</v>
      </c>
      <c r="ES619">
        <v>18</v>
      </c>
      <c r="ET619">
        <v>63</v>
      </c>
      <c r="EU619">
        <v>10</v>
      </c>
      <c r="EV619">
        <v>1</v>
      </c>
      <c r="EW619">
        <v>0</v>
      </c>
      <c r="EX619">
        <v>31</v>
      </c>
      <c r="EY619">
        <v>4</v>
      </c>
      <c r="EZ619">
        <v>0</v>
      </c>
      <c r="FA619">
        <v>0</v>
      </c>
      <c r="FB619">
        <v>0</v>
      </c>
      <c r="FC619">
        <v>0</v>
      </c>
      <c r="FD619">
        <v>3</v>
      </c>
      <c r="FE619">
        <v>0</v>
      </c>
      <c r="FF619">
        <v>1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1</v>
      </c>
      <c r="FM619">
        <v>0</v>
      </c>
      <c r="FN619">
        <v>1</v>
      </c>
      <c r="FO619">
        <v>0</v>
      </c>
      <c r="FP619">
        <v>1</v>
      </c>
      <c r="FQ619">
        <v>0</v>
      </c>
      <c r="FR619">
        <v>10</v>
      </c>
      <c r="FS619">
        <v>63</v>
      </c>
      <c r="FT619">
        <v>109</v>
      </c>
      <c r="FU619">
        <v>83</v>
      </c>
      <c r="FV619">
        <v>8</v>
      </c>
      <c r="FW619">
        <v>1</v>
      </c>
      <c r="FX619">
        <v>2</v>
      </c>
      <c r="FY619">
        <v>0</v>
      </c>
      <c r="FZ619">
        <v>0</v>
      </c>
      <c r="GA619">
        <v>0</v>
      </c>
      <c r="GB619">
        <v>1</v>
      </c>
      <c r="GC619">
        <v>0</v>
      </c>
      <c r="GD619">
        <v>1</v>
      </c>
      <c r="GE619">
        <v>1</v>
      </c>
      <c r="GF619">
        <v>1</v>
      </c>
      <c r="GG619">
        <v>1</v>
      </c>
      <c r="GH619">
        <v>0</v>
      </c>
      <c r="GI619">
        <v>2</v>
      </c>
      <c r="GJ619">
        <v>0</v>
      </c>
      <c r="GK619">
        <v>1</v>
      </c>
      <c r="GL619">
        <v>0</v>
      </c>
      <c r="GM619">
        <v>0</v>
      </c>
      <c r="GN619">
        <v>0</v>
      </c>
      <c r="GO619">
        <v>0</v>
      </c>
      <c r="GP619">
        <v>1</v>
      </c>
      <c r="GQ619">
        <v>2</v>
      </c>
      <c r="GR619">
        <v>4</v>
      </c>
      <c r="GS619">
        <v>109</v>
      </c>
      <c r="GT619">
        <v>109</v>
      </c>
      <c r="GU619">
        <v>23</v>
      </c>
      <c r="GV619">
        <v>70</v>
      </c>
      <c r="GW619">
        <v>4</v>
      </c>
      <c r="GX619">
        <v>0</v>
      </c>
      <c r="GY619">
        <v>0</v>
      </c>
      <c r="GZ619">
        <v>3</v>
      </c>
      <c r="HA619">
        <v>2</v>
      </c>
      <c r="HB619">
        <v>0</v>
      </c>
      <c r="HC619">
        <v>1</v>
      </c>
      <c r="HD619">
        <v>0</v>
      </c>
      <c r="HE619">
        <v>0</v>
      </c>
      <c r="HF619">
        <v>0</v>
      </c>
      <c r="HG619">
        <v>2</v>
      </c>
      <c r="HH619">
        <v>1</v>
      </c>
      <c r="HI619">
        <v>0</v>
      </c>
      <c r="HJ619">
        <v>0</v>
      </c>
      <c r="HK619">
        <v>1</v>
      </c>
      <c r="HL619">
        <v>0</v>
      </c>
      <c r="HM619">
        <v>0</v>
      </c>
      <c r="HN619">
        <v>0</v>
      </c>
      <c r="HO619">
        <v>0</v>
      </c>
      <c r="HP619">
        <v>0</v>
      </c>
      <c r="HQ619">
        <v>0</v>
      </c>
      <c r="HR619">
        <v>2</v>
      </c>
      <c r="HS619">
        <v>109</v>
      </c>
      <c r="HT619">
        <v>3</v>
      </c>
      <c r="HU619">
        <v>2</v>
      </c>
      <c r="HV619">
        <v>0</v>
      </c>
      <c r="HW619">
        <v>0</v>
      </c>
      <c r="HX619">
        <v>0</v>
      </c>
      <c r="HY619">
        <v>0</v>
      </c>
      <c r="HZ619">
        <v>0</v>
      </c>
      <c r="IA619">
        <v>0</v>
      </c>
      <c r="IB619">
        <v>0</v>
      </c>
      <c r="IC619">
        <v>0</v>
      </c>
      <c r="ID619">
        <v>0</v>
      </c>
      <c r="IE619">
        <v>1</v>
      </c>
      <c r="IF619">
        <v>0</v>
      </c>
      <c r="IG619">
        <v>0</v>
      </c>
      <c r="IH619">
        <v>3</v>
      </c>
    </row>
    <row r="620" spans="1:242">
      <c r="A620" t="s">
        <v>180</v>
      </c>
      <c r="B620" t="s">
        <v>133</v>
      </c>
      <c r="C620" t="str">
        <f>"086101"</f>
        <v>086101</v>
      </c>
      <c r="D620" t="s">
        <v>179</v>
      </c>
      <c r="E620">
        <v>43</v>
      </c>
      <c r="F620">
        <v>1510</v>
      </c>
      <c r="G620">
        <v>1130</v>
      </c>
      <c r="H620">
        <v>288</v>
      </c>
      <c r="I620">
        <v>842</v>
      </c>
      <c r="J620">
        <v>1</v>
      </c>
      <c r="K620">
        <v>10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842</v>
      </c>
      <c r="T620">
        <v>0</v>
      </c>
      <c r="U620">
        <v>0</v>
      </c>
      <c r="V620">
        <v>842</v>
      </c>
      <c r="W620">
        <v>9</v>
      </c>
      <c r="X620">
        <v>8</v>
      </c>
      <c r="Y620">
        <v>1</v>
      </c>
      <c r="Z620">
        <v>0</v>
      </c>
      <c r="AA620">
        <v>833</v>
      </c>
      <c r="AB620">
        <v>179</v>
      </c>
      <c r="AC620">
        <v>9</v>
      </c>
      <c r="AD620">
        <v>106</v>
      </c>
      <c r="AE620">
        <v>1</v>
      </c>
      <c r="AF620">
        <v>3</v>
      </c>
      <c r="AG620">
        <v>18</v>
      </c>
      <c r="AH620">
        <v>23</v>
      </c>
      <c r="AI620">
        <v>4</v>
      </c>
      <c r="AJ620">
        <v>0</v>
      </c>
      <c r="AK620">
        <v>1</v>
      </c>
      <c r="AL620">
        <v>0</v>
      </c>
      <c r="AM620">
        <v>0</v>
      </c>
      <c r="AN620">
        <v>0</v>
      </c>
      <c r="AO620">
        <v>1</v>
      </c>
      <c r="AP620">
        <v>0</v>
      </c>
      <c r="AQ620">
        <v>2</v>
      </c>
      <c r="AR620">
        <v>2</v>
      </c>
      <c r="AS620">
        <v>1</v>
      </c>
      <c r="AT620">
        <v>1</v>
      </c>
      <c r="AU620">
        <v>1</v>
      </c>
      <c r="AV620">
        <v>0</v>
      </c>
      <c r="AW620">
        <v>0</v>
      </c>
      <c r="AX620">
        <v>1</v>
      </c>
      <c r="AY620">
        <v>0</v>
      </c>
      <c r="AZ620">
        <v>5</v>
      </c>
      <c r="BA620">
        <v>179</v>
      </c>
      <c r="BB620">
        <v>260</v>
      </c>
      <c r="BC620">
        <v>55</v>
      </c>
      <c r="BD620">
        <v>15</v>
      </c>
      <c r="BE620">
        <v>64</v>
      </c>
      <c r="BF620">
        <v>4</v>
      </c>
      <c r="BG620">
        <v>0</v>
      </c>
      <c r="BH620">
        <v>0</v>
      </c>
      <c r="BI620">
        <v>81</v>
      </c>
      <c r="BJ620">
        <v>11</v>
      </c>
      <c r="BK620">
        <v>2</v>
      </c>
      <c r="BL620">
        <v>1</v>
      </c>
      <c r="BM620">
        <v>1</v>
      </c>
      <c r="BN620">
        <v>1</v>
      </c>
      <c r="BO620">
        <v>0</v>
      </c>
      <c r="BP620">
        <v>2</v>
      </c>
      <c r="BQ620">
        <v>0</v>
      </c>
      <c r="BR620">
        <v>0</v>
      </c>
      <c r="BS620">
        <v>0</v>
      </c>
      <c r="BT620">
        <v>4</v>
      </c>
      <c r="BU620">
        <v>0</v>
      </c>
      <c r="BV620">
        <v>1</v>
      </c>
      <c r="BW620">
        <v>0</v>
      </c>
      <c r="BX620">
        <v>5</v>
      </c>
      <c r="BY620">
        <v>1</v>
      </c>
      <c r="BZ620">
        <v>12</v>
      </c>
      <c r="CA620">
        <v>260</v>
      </c>
      <c r="CB620">
        <v>47</v>
      </c>
      <c r="CC620">
        <v>32</v>
      </c>
      <c r="CD620">
        <v>2</v>
      </c>
      <c r="CE620">
        <v>0</v>
      </c>
      <c r="CF620">
        <v>0</v>
      </c>
      <c r="CG620">
        <v>0</v>
      </c>
      <c r="CH620">
        <v>1</v>
      </c>
      <c r="CI620">
        <v>0</v>
      </c>
      <c r="CJ620">
        <v>2</v>
      </c>
      <c r="CK620">
        <v>0</v>
      </c>
      <c r="CL620">
        <v>0</v>
      </c>
      <c r="CM620">
        <v>1</v>
      </c>
      <c r="CN620">
        <v>0</v>
      </c>
      <c r="CO620">
        <v>1</v>
      </c>
      <c r="CP620">
        <v>6</v>
      </c>
      <c r="CQ620">
        <v>1</v>
      </c>
      <c r="CR620">
        <v>1</v>
      </c>
      <c r="CS620">
        <v>47</v>
      </c>
      <c r="CT620">
        <v>85</v>
      </c>
      <c r="CU620">
        <v>68</v>
      </c>
      <c r="CV620">
        <v>2</v>
      </c>
      <c r="CW620">
        <v>1</v>
      </c>
      <c r="CX620">
        <v>0</v>
      </c>
      <c r="CY620">
        <v>1</v>
      </c>
      <c r="CZ620">
        <v>0</v>
      </c>
      <c r="DA620">
        <v>0</v>
      </c>
      <c r="DB620">
        <v>0</v>
      </c>
      <c r="DC620">
        <v>1</v>
      </c>
      <c r="DD620">
        <v>1</v>
      </c>
      <c r="DE620">
        <v>0</v>
      </c>
      <c r="DF620">
        <v>0</v>
      </c>
      <c r="DG620">
        <v>1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10</v>
      </c>
      <c r="DS620">
        <v>85</v>
      </c>
      <c r="DT620">
        <v>16</v>
      </c>
      <c r="DU620">
        <v>2</v>
      </c>
      <c r="DV620">
        <v>4</v>
      </c>
      <c r="DW620">
        <v>0</v>
      </c>
      <c r="DX620">
        <v>0</v>
      </c>
      <c r="DY620">
        <v>0</v>
      </c>
      <c r="DZ620">
        <v>3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2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>
        <v>0</v>
      </c>
      <c r="ER620">
        <v>5</v>
      </c>
      <c r="ES620">
        <v>16</v>
      </c>
      <c r="ET620">
        <v>68</v>
      </c>
      <c r="EU620">
        <v>10</v>
      </c>
      <c r="EV620">
        <v>2</v>
      </c>
      <c r="EW620">
        <v>7</v>
      </c>
      <c r="EX620">
        <v>18</v>
      </c>
      <c r="EY620">
        <v>2</v>
      </c>
      <c r="EZ620">
        <v>0</v>
      </c>
      <c r="FA620">
        <v>0</v>
      </c>
      <c r="FB620">
        <v>0</v>
      </c>
      <c r="FC620">
        <v>2</v>
      </c>
      <c r="FD620">
        <v>4</v>
      </c>
      <c r="FE620">
        <v>1</v>
      </c>
      <c r="FF620">
        <v>3</v>
      </c>
      <c r="FG620">
        <v>0</v>
      </c>
      <c r="FH620">
        <v>0</v>
      </c>
      <c r="FI620">
        <v>0</v>
      </c>
      <c r="FJ620">
        <v>0</v>
      </c>
      <c r="FK620">
        <v>1</v>
      </c>
      <c r="FL620">
        <v>1</v>
      </c>
      <c r="FM620">
        <v>0</v>
      </c>
      <c r="FN620">
        <v>0</v>
      </c>
      <c r="FO620">
        <v>0</v>
      </c>
      <c r="FP620">
        <v>0</v>
      </c>
      <c r="FQ620">
        <v>0</v>
      </c>
      <c r="FR620">
        <v>17</v>
      </c>
      <c r="FS620">
        <v>68</v>
      </c>
      <c r="FT620">
        <v>80</v>
      </c>
      <c r="FU620">
        <v>51</v>
      </c>
      <c r="FV620">
        <v>5</v>
      </c>
      <c r="FW620">
        <v>3</v>
      </c>
      <c r="FX620">
        <v>1</v>
      </c>
      <c r="FY620">
        <v>0</v>
      </c>
      <c r="FZ620">
        <v>2</v>
      </c>
      <c r="GA620">
        <v>0</v>
      </c>
      <c r="GB620">
        <v>1</v>
      </c>
      <c r="GC620">
        <v>0</v>
      </c>
      <c r="GD620">
        <v>1</v>
      </c>
      <c r="GE620">
        <v>0</v>
      </c>
      <c r="GF620">
        <v>0</v>
      </c>
      <c r="GG620">
        <v>0</v>
      </c>
      <c r="GH620">
        <v>0</v>
      </c>
      <c r="GI620">
        <v>1</v>
      </c>
      <c r="GJ620">
        <v>0</v>
      </c>
      <c r="GK620">
        <v>1</v>
      </c>
      <c r="GL620">
        <v>0</v>
      </c>
      <c r="GM620">
        <v>0</v>
      </c>
      <c r="GN620">
        <v>1</v>
      </c>
      <c r="GO620">
        <v>0</v>
      </c>
      <c r="GP620">
        <v>1</v>
      </c>
      <c r="GQ620">
        <v>1</v>
      </c>
      <c r="GR620">
        <v>11</v>
      </c>
      <c r="GS620">
        <v>80</v>
      </c>
      <c r="GT620">
        <v>96</v>
      </c>
      <c r="GU620">
        <v>15</v>
      </c>
      <c r="GV620">
        <v>56</v>
      </c>
      <c r="GW620">
        <v>1</v>
      </c>
      <c r="GX620">
        <v>0</v>
      </c>
      <c r="GY620">
        <v>3</v>
      </c>
      <c r="GZ620">
        <v>3</v>
      </c>
      <c r="HA620">
        <v>2</v>
      </c>
      <c r="HB620">
        <v>0</v>
      </c>
      <c r="HC620">
        <v>1</v>
      </c>
      <c r="HD620">
        <v>0</v>
      </c>
      <c r="HE620">
        <v>2</v>
      </c>
      <c r="HF620">
        <v>0</v>
      </c>
      <c r="HG620">
        <v>1</v>
      </c>
      <c r="HH620">
        <v>1</v>
      </c>
      <c r="HI620">
        <v>0</v>
      </c>
      <c r="HJ620">
        <v>0</v>
      </c>
      <c r="HK620">
        <v>3</v>
      </c>
      <c r="HL620">
        <v>0</v>
      </c>
      <c r="HM620">
        <v>3</v>
      </c>
      <c r="HN620">
        <v>0</v>
      </c>
      <c r="HO620">
        <v>1</v>
      </c>
      <c r="HP620">
        <v>0</v>
      </c>
      <c r="HQ620">
        <v>2</v>
      </c>
      <c r="HR620">
        <v>2</v>
      </c>
      <c r="HS620">
        <v>96</v>
      </c>
      <c r="HT620">
        <v>2</v>
      </c>
      <c r="HU620">
        <v>1</v>
      </c>
      <c r="HV620">
        <v>0</v>
      </c>
      <c r="HW620">
        <v>0</v>
      </c>
      <c r="HX620">
        <v>0</v>
      </c>
      <c r="HY620">
        <v>0</v>
      </c>
      <c r="HZ620">
        <v>0</v>
      </c>
      <c r="IA620">
        <v>0</v>
      </c>
      <c r="IB620">
        <v>0</v>
      </c>
      <c r="IC620">
        <v>0</v>
      </c>
      <c r="ID620">
        <v>0</v>
      </c>
      <c r="IE620">
        <v>0</v>
      </c>
      <c r="IF620">
        <v>0</v>
      </c>
      <c r="IG620">
        <v>1</v>
      </c>
      <c r="IH620">
        <v>2</v>
      </c>
    </row>
    <row r="621" spans="1:242">
      <c r="A621" t="s">
        <v>178</v>
      </c>
      <c r="B621" t="s">
        <v>133</v>
      </c>
      <c r="C621" t="str">
        <f>"086101"</f>
        <v>086101</v>
      </c>
      <c r="D621" t="s">
        <v>173</v>
      </c>
      <c r="E621">
        <v>44</v>
      </c>
      <c r="F621">
        <v>1329</v>
      </c>
      <c r="G621">
        <v>1020</v>
      </c>
      <c r="H621">
        <v>279</v>
      </c>
      <c r="I621">
        <v>741</v>
      </c>
      <c r="J621">
        <v>0</v>
      </c>
      <c r="K621">
        <v>1</v>
      </c>
      <c r="L621">
        <v>7</v>
      </c>
      <c r="M621">
        <v>7</v>
      </c>
      <c r="N621">
        <v>0</v>
      </c>
      <c r="O621">
        <v>1</v>
      </c>
      <c r="P621">
        <v>0</v>
      </c>
      <c r="Q621">
        <v>1</v>
      </c>
      <c r="R621">
        <v>5</v>
      </c>
      <c r="S621">
        <v>746</v>
      </c>
      <c r="T621">
        <v>5</v>
      </c>
      <c r="U621">
        <v>0</v>
      </c>
      <c r="V621">
        <v>746</v>
      </c>
      <c r="W621">
        <v>17</v>
      </c>
      <c r="X621">
        <v>15</v>
      </c>
      <c r="Y621">
        <v>2</v>
      </c>
      <c r="Z621">
        <v>0</v>
      </c>
      <c r="AA621">
        <v>729</v>
      </c>
      <c r="AB621">
        <v>207</v>
      </c>
      <c r="AC621">
        <v>15</v>
      </c>
      <c r="AD621">
        <v>119</v>
      </c>
      <c r="AE621">
        <v>2</v>
      </c>
      <c r="AF621">
        <v>7</v>
      </c>
      <c r="AG621">
        <v>17</v>
      </c>
      <c r="AH621">
        <v>31</v>
      </c>
      <c r="AI621">
        <v>7</v>
      </c>
      <c r="AJ621">
        <v>2</v>
      </c>
      <c r="AK621">
        <v>0</v>
      </c>
      <c r="AL621">
        <v>0</v>
      </c>
      <c r="AM621">
        <v>2</v>
      </c>
      <c r="AN621">
        <v>0</v>
      </c>
      <c r="AO621">
        <v>2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2</v>
      </c>
      <c r="BA621">
        <v>207</v>
      </c>
      <c r="BB621">
        <v>199</v>
      </c>
      <c r="BC621">
        <v>36</v>
      </c>
      <c r="BD621">
        <v>10</v>
      </c>
      <c r="BE621">
        <v>51</v>
      </c>
      <c r="BF621">
        <v>5</v>
      </c>
      <c r="BG621">
        <v>0</v>
      </c>
      <c r="BH621">
        <v>4</v>
      </c>
      <c r="BI621">
        <v>59</v>
      </c>
      <c r="BJ621">
        <v>10</v>
      </c>
      <c r="BK621">
        <v>4</v>
      </c>
      <c r="BL621">
        <v>2</v>
      </c>
      <c r="BM621">
        <v>0</v>
      </c>
      <c r="BN621">
        <v>0</v>
      </c>
      <c r="BO621">
        <v>2</v>
      </c>
      <c r="BP621">
        <v>4</v>
      </c>
      <c r="BQ621">
        <v>2</v>
      </c>
      <c r="BR621">
        <v>0</v>
      </c>
      <c r="BS621">
        <v>2</v>
      </c>
      <c r="BT621">
        <v>0</v>
      </c>
      <c r="BU621">
        <v>0</v>
      </c>
      <c r="BV621">
        <v>1</v>
      </c>
      <c r="BW621">
        <v>2</v>
      </c>
      <c r="BX621">
        <v>2</v>
      </c>
      <c r="BY621">
        <v>1</v>
      </c>
      <c r="BZ621">
        <v>2</v>
      </c>
      <c r="CA621">
        <v>199</v>
      </c>
      <c r="CB621">
        <v>32</v>
      </c>
      <c r="CC621">
        <v>21</v>
      </c>
      <c r="CD621">
        <v>0</v>
      </c>
      <c r="CE621">
        <v>1</v>
      </c>
      <c r="CF621">
        <v>0</v>
      </c>
      <c r="CG621">
        <v>1</v>
      </c>
      <c r="CH621">
        <v>1</v>
      </c>
      <c r="CI621">
        <v>0</v>
      </c>
      <c r="CJ621">
        <v>2</v>
      </c>
      <c r="CK621">
        <v>2</v>
      </c>
      <c r="CL621">
        <v>1</v>
      </c>
      <c r="CM621">
        <v>0</v>
      </c>
      <c r="CN621">
        <v>0</v>
      </c>
      <c r="CO621">
        <v>0</v>
      </c>
      <c r="CP621">
        <v>1</v>
      </c>
      <c r="CQ621">
        <v>0</v>
      </c>
      <c r="CR621">
        <v>2</v>
      </c>
      <c r="CS621">
        <v>32</v>
      </c>
      <c r="CT621">
        <v>50</v>
      </c>
      <c r="CU621">
        <v>38</v>
      </c>
      <c r="CV621">
        <v>2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1</v>
      </c>
      <c r="DC621">
        <v>1</v>
      </c>
      <c r="DD621">
        <v>0</v>
      </c>
      <c r="DE621">
        <v>0</v>
      </c>
      <c r="DF621">
        <v>0</v>
      </c>
      <c r="DG621">
        <v>1</v>
      </c>
      <c r="DH621">
        <v>1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2</v>
      </c>
      <c r="DO621">
        <v>0</v>
      </c>
      <c r="DP621">
        <v>0</v>
      </c>
      <c r="DQ621">
        <v>2</v>
      </c>
      <c r="DR621">
        <v>2</v>
      </c>
      <c r="DS621">
        <v>50</v>
      </c>
      <c r="DT621">
        <v>9</v>
      </c>
      <c r="DU621">
        <v>3</v>
      </c>
      <c r="DV621">
        <v>1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1</v>
      </c>
      <c r="EC621">
        <v>0</v>
      </c>
      <c r="ED621">
        <v>0</v>
      </c>
      <c r="EE621">
        <v>1</v>
      </c>
      <c r="EF621">
        <v>0</v>
      </c>
      <c r="EG621">
        <v>0</v>
      </c>
      <c r="EH621">
        <v>0</v>
      </c>
      <c r="EI621">
        <v>0</v>
      </c>
      <c r="EJ621">
        <v>2</v>
      </c>
      <c r="EK621">
        <v>0</v>
      </c>
      <c r="EL621">
        <v>0</v>
      </c>
      <c r="EM621">
        <v>0</v>
      </c>
      <c r="EN621">
        <v>1</v>
      </c>
      <c r="EO621">
        <v>0</v>
      </c>
      <c r="EP621">
        <v>0</v>
      </c>
      <c r="EQ621">
        <v>0</v>
      </c>
      <c r="ER621">
        <v>0</v>
      </c>
      <c r="ES621">
        <v>9</v>
      </c>
      <c r="ET621">
        <v>70</v>
      </c>
      <c r="EU621">
        <v>8</v>
      </c>
      <c r="EV621">
        <v>4</v>
      </c>
      <c r="EW621">
        <v>0</v>
      </c>
      <c r="EX621">
        <v>26</v>
      </c>
      <c r="EY621">
        <v>4</v>
      </c>
      <c r="EZ621">
        <v>0</v>
      </c>
      <c r="FA621">
        <v>1</v>
      </c>
      <c r="FB621">
        <v>0</v>
      </c>
      <c r="FC621">
        <v>2</v>
      </c>
      <c r="FD621">
        <v>4</v>
      </c>
      <c r="FE621">
        <v>0</v>
      </c>
      <c r="FF621">
        <v>2</v>
      </c>
      <c r="FG621">
        <v>1</v>
      </c>
      <c r="FH621">
        <v>0</v>
      </c>
      <c r="FI621">
        <v>1</v>
      </c>
      <c r="FJ621">
        <v>0</v>
      </c>
      <c r="FK621">
        <v>0</v>
      </c>
      <c r="FL621">
        <v>1</v>
      </c>
      <c r="FM621">
        <v>0</v>
      </c>
      <c r="FN621">
        <v>0</v>
      </c>
      <c r="FO621">
        <v>0</v>
      </c>
      <c r="FP621">
        <v>0</v>
      </c>
      <c r="FQ621">
        <v>0</v>
      </c>
      <c r="FR621">
        <v>16</v>
      </c>
      <c r="FS621">
        <v>70</v>
      </c>
      <c r="FT621">
        <v>68</v>
      </c>
      <c r="FU621">
        <v>32</v>
      </c>
      <c r="FV621">
        <v>6</v>
      </c>
      <c r="FW621">
        <v>2</v>
      </c>
      <c r="FX621">
        <v>5</v>
      </c>
      <c r="FY621">
        <v>0</v>
      </c>
      <c r="FZ621">
        <v>2</v>
      </c>
      <c r="GA621">
        <v>2</v>
      </c>
      <c r="GB621">
        <v>1</v>
      </c>
      <c r="GC621">
        <v>2</v>
      </c>
      <c r="GD621">
        <v>1</v>
      </c>
      <c r="GE621">
        <v>1</v>
      </c>
      <c r="GF621">
        <v>0</v>
      </c>
      <c r="GG621">
        <v>0</v>
      </c>
      <c r="GH621">
        <v>0</v>
      </c>
      <c r="GI621">
        <v>0</v>
      </c>
      <c r="GJ621">
        <v>0</v>
      </c>
      <c r="GK621">
        <v>0</v>
      </c>
      <c r="GL621">
        <v>2</v>
      </c>
      <c r="GM621">
        <v>0</v>
      </c>
      <c r="GN621">
        <v>0</v>
      </c>
      <c r="GO621">
        <v>0</v>
      </c>
      <c r="GP621">
        <v>2</v>
      </c>
      <c r="GQ621">
        <v>1</v>
      </c>
      <c r="GR621">
        <v>9</v>
      </c>
      <c r="GS621">
        <v>68</v>
      </c>
      <c r="GT621">
        <v>92</v>
      </c>
      <c r="GU621">
        <v>19</v>
      </c>
      <c r="GV621">
        <v>48</v>
      </c>
      <c r="GW621">
        <v>1</v>
      </c>
      <c r="GX621">
        <v>2</v>
      </c>
      <c r="GY621">
        <v>8</v>
      </c>
      <c r="GZ621">
        <v>0</v>
      </c>
      <c r="HA621">
        <v>5</v>
      </c>
      <c r="HB621">
        <v>0</v>
      </c>
      <c r="HC621">
        <v>1</v>
      </c>
      <c r="HD621">
        <v>0</v>
      </c>
      <c r="HE621">
        <v>1</v>
      </c>
      <c r="HF621">
        <v>0</v>
      </c>
      <c r="HG621">
        <v>0</v>
      </c>
      <c r="HH621">
        <v>2</v>
      </c>
      <c r="HI621">
        <v>1</v>
      </c>
      <c r="HJ621">
        <v>0</v>
      </c>
      <c r="HK621">
        <v>0</v>
      </c>
      <c r="HL621">
        <v>0</v>
      </c>
      <c r="HM621">
        <v>0</v>
      </c>
      <c r="HN621">
        <v>0</v>
      </c>
      <c r="HO621">
        <v>2</v>
      </c>
      <c r="HP621">
        <v>0</v>
      </c>
      <c r="HQ621">
        <v>0</v>
      </c>
      <c r="HR621">
        <v>2</v>
      </c>
      <c r="HS621">
        <v>92</v>
      </c>
      <c r="HT621">
        <v>2</v>
      </c>
      <c r="HU621">
        <v>2</v>
      </c>
      <c r="HV621">
        <v>0</v>
      </c>
      <c r="HW621">
        <v>0</v>
      </c>
      <c r="HX621">
        <v>0</v>
      </c>
      <c r="HY621">
        <v>0</v>
      </c>
      <c r="HZ621">
        <v>0</v>
      </c>
      <c r="IA621">
        <v>0</v>
      </c>
      <c r="IB621">
        <v>0</v>
      </c>
      <c r="IC621">
        <v>0</v>
      </c>
      <c r="ID621">
        <v>0</v>
      </c>
      <c r="IE621">
        <v>0</v>
      </c>
      <c r="IF621">
        <v>0</v>
      </c>
      <c r="IG621">
        <v>0</v>
      </c>
      <c r="IH621">
        <v>2</v>
      </c>
    </row>
    <row r="622" spans="1:242">
      <c r="A622" t="s">
        <v>177</v>
      </c>
      <c r="B622" t="s">
        <v>133</v>
      </c>
      <c r="C622" t="str">
        <f>"086101"</f>
        <v>086101</v>
      </c>
      <c r="D622" t="s">
        <v>173</v>
      </c>
      <c r="E622">
        <v>45</v>
      </c>
      <c r="F622">
        <v>1758</v>
      </c>
      <c r="G622">
        <v>1340</v>
      </c>
      <c r="H622">
        <v>281</v>
      </c>
      <c r="I622">
        <v>1059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1059</v>
      </c>
      <c r="T622">
        <v>0</v>
      </c>
      <c r="U622">
        <v>0</v>
      </c>
      <c r="V622">
        <v>1059</v>
      </c>
      <c r="W622">
        <v>17</v>
      </c>
      <c r="X622">
        <v>8</v>
      </c>
      <c r="Y622">
        <v>9</v>
      </c>
      <c r="Z622">
        <v>0</v>
      </c>
      <c r="AA622">
        <v>1042</v>
      </c>
      <c r="AB622">
        <v>244</v>
      </c>
      <c r="AC622">
        <v>15</v>
      </c>
      <c r="AD622">
        <v>160</v>
      </c>
      <c r="AE622">
        <v>7</v>
      </c>
      <c r="AF622">
        <v>1</v>
      </c>
      <c r="AG622">
        <v>15</v>
      </c>
      <c r="AH622">
        <v>30</v>
      </c>
      <c r="AI622">
        <v>4</v>
      </c>
      <c r="AJ622">
        <v>1</v>
      </c>
      <c r="AK622">
        <v>0</v>
      </c>
      <c r="AL622">
        <v>2</v>
      </c>
      <c r="AM622">
        <v>0</v>
      </c>
      <c r="AN622">
        <v>1</v>
      </c>
      <c r="AO622">
        <v>0</v>
      </c>
      <c r="AP622">
        <v>0</v>
      </c>
      <c r="AQ622">
        <v>1</v>
      </c>
      <c r="AR622">
        <v>0</v>
      </c>
      <c r="AS622">
        <v>1</v>
      </c>
      <c r="AT622">
        <v>1</v>
      </c>
      <c r="AU622">
        <v>0</v>
      </c>
      <c r="AV622">
        <v>0</v>
      </c>
      <c r="AW622">
        <v>0</v>
      </c>
      <c r="AX622">
        <v>1</v>
      </c>
      <c r="AY622">
        <v>0</v>
      </c>
      <c r="AZ622">
        <v>4</v>
      </c>
      <c r="BA622">
        <v>244</v>
      </c>
      <c r="BB622">
        <v>312</v>
      </c>
      <c r="BC622">
        <v>59</v>
      </c>
      <c r="BD622">
        <v>15</v>
      </c>
      <c r="BE622">
        <v>99</v>
      </c>
      <c r="BF622">
        <v>8</v>
      </c>
      <c r="BG622">
        <v>1</v>
      </c>
      <c r="BH622">
        <v>0</v>
      </c>
      <c r="BI622">
        <v>83</v>
      </c>
      <c r="BJ622">
        <v>21</v>
      </c>
      <c r="BK622">
        <v>1</v>
      </c>
      <c r="BL622">
        <v>0</v>
      </c>
      <c r="BM622">
        <v>3</v>
      </c>
      <c r="BN622">
        <v>1</v>
      </c>
      <c r="BO622">
        <v>0</v>
      </c>
      <c r="BP622">
        <v>3</v>
      </c>
      <c r="BQ622">
        <v>0</v>
      </c>
      <c r="BR622">
        <v>0</v>
      </c>
      <c r="BS622">
        <v>1</v>
      </c>
      <c r="BT622">
        <v>1</v>
      </c>
      <c r="BU622">
        <v>1</v>
      </c>
      <c r="BV622">
        <v>2</v>
      </c>
      <c r="BW622">
        <v>2</v>
      </c>
      <c r="BX622">
        <v>0</v>
      </c>
      <c r="BY622">
        <v>2</v>
      </c>
      <c r="BZ622">
        <v>9</v>
      </c>
      <c r="CA622">
        <v>312</v>
      </c>
      <c r="CB622">
        <v>43</v>
      </c>
      <c r="CC622">
        <v>19</v>
      </c>
      <c r="CD622">
        <v>5</v>
      </c>
      <c r="CE622">
        <v>0</v>
      </c>
      <c r="CF622">
        <v>1</v>
      </c>
      <c r="CG622">
        <v>1</v>
      </c>
      <c r="CH622">
        <v>3</v>
      </c>
      <c r="CI622">
        <v>0</v>
      </c>
      <c r="CJ622">
        <v>6</v>
      </c>
      <c r="CK622">
        <v>3</v>
      </c>
      <c r="CL622">
        <v>0</v>
      </c>
      <c r="CM622">
        <v>2</v>
      </c>
      <c r="CN622">
        <v>0</v>
      </c>
      <c r="CO622">
        <v>0</v>
      </c>
      <c r="CP622">
        <v>1</v>
      </c>
      <c r="CQ622">
        <v>0</v>
      </c>
      <c r="CR622">
        <v>2</v>
      </c>
      <c r="CS622">
        <v>43</v>
      </c>
      <c r="CT622">
        <v>58</v>
      </c>
      <c r="CU622">
        <v>43</v>
      </c>
      <c r="CV622">
        <v>0</v>
      </c>
      <c r="CW622">
        <v>2</v>
      </c>
      <c r="CX622">
        <v>2</v>
      </c>
      <c r="CY622">
        <v>0</v>
      </c>
      <c r="CZ622">
        <v>3</v>
      </c>
      <c r="DA622">
        <v>1</v>
      </c>
      <c r="DB622">
        <v>0</v>
      </c>
      <c r="DC622">
        <v>1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1</v>
      </c>
      <c r="DJ622">
        <v>0</v>
      </c>
      <c r="DK622">
        <v>0</v>
      </c>
      <c r="DL622">
        <v>0</v>
      </c>
      <c r="DM622">
        <v>0</v>
      </c>
      <c r="DN622">
        <v>2</v>
      </c>
      <c r="DO622">
        <v>0</v>
      </c>
      <c r="DP622">
        <v>1</v>
      </c>
      <c r="DQ622">
        <v>1</v>
      </c>
      <c r="DR622">
        <v>1</v>
      </c>
      <c r="DS622">
        <v>58</v>
      </c>
      <c r="DT622">
        <v>20</v>
      </c>
      <c r="DU622">
        <v>2</v>
      </c>
      <c r="DV622">
        <v>3</v>
      </c>
      <c r="DW622">
        <v>0</v>
      </c>
      <c r="DX622">
        <v>1</v>
      </c>
      <c r="DY622">
        <v>0</v>
      </c>
      <c r="DZ622">
        <v>1</v>
      </c>
      <c r="EA622">
        <v>1</v>
      </c>
      <c r="EB622">
        <v>2</v>
      </c>
      <c r="EC622">
        <v>0</v>
      </c>
      <c r="ED622">
        <v>0</v>
      </c>
      <c r="EE622">
        <v>0</v>
      </c>
      <c r="EF622">
        <v>2</v>
      </c>
      <c r="EG622">
        <v>0</v>
      </c>
      <c r="EH622">
        <v>1</v>
      </c>
      <c r="EI622">
        <v>2</v>
      </c>
      <c r="EJ622">
        <v>1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0</v>
      </c>
      <c r="EQ622">
        <v>2</v>
      </c>
      <c r="ER622">
        <v>2</v>
      </c>
      <c r="ES622">
        <v>20</v>
      </c>
      <c r="ET622">
        <v>101</v>
      </c>
      <c r="EU622">
        <v>18</v>
      </c>
      <c r="EV622">
        <v>2</v>
      </c>
      <c r="EW622">
        <v>2</v>
      </c>
      <c r="EX622">
        <v>48</v>
      </c>
      <c r="EY622">
        <v>5</v>
      </c>
      <c r="EZ622">
        <v>0</v>
      </c>
      <c r="FA622">
        <v>0</v>
      </c>
      <c r="FB622">
        <v>0</v>
      </c>
      <c r="FC622">
        <v>0</v>
      </c>
      <c r="FD622">
        <v>4</v>
      </c>
      <c r="FE622">
        <v>0</v>
      </c>
      <c r="FF622">
        <v>4</v>
      </c>
      <c r="FG622">
        <v>0</v>
      </c>
      <c r="FH622">
        <v>0</v>
      </c>
      <c r="FI622">
        <v>2</v>
      </c>
      <c r="FJ622">
        <v>0</v>
      </c>
      <c r="FK622">
        <v>0</v>
      </c>
      <c r="FL622">
        <v>4</v>
      </c>
      <c r="FM622">
        <v>0</v>
      </c>
      <c r="FN622">
        <v>0</v>
      </c>
      <c r="FO622">
        <v>0</v>
      </c>
      <c r="FP622">
        <v>0</v>
      </c>
      <c r="FQ622">
        <v>0</v>
      </c>
      <c r="FR622">
        <v>12</v>
      </c>
      <c r="FS622">
        <v>101</v>
      </c>
      <c r="FT622">
        <v>108</v>
      </c>
      <c r="FU622">
        <v>62</v>
      </c>
      <c r="FV622">
        <v>8</v>
      </c>
      <c r="FW622">
        <v>4</v>
      </c>
      <c r="FX622">
        <v>7</v>
      </c>
      <c r="FY622">
        <v>1</v>
      </c>
      <c r="FZ622">
        <v>1</v>
      </c>
      <c r="GA622">
        <v>0</v>
      </c>
      <c r="GB622">
        <v>4</v>
      </c>
      <c r="GC622">
        <v>0</v>
      </c>
      <c r="GD622">
        <v>0</v>
      </c>
      <c r="GE622">
        <v>0</v>
      </c>
      <c r="GF622">
        <v>3</v>
      </c>
      <c r="GG622">
        <v>2</v>
      </c>
      <c r="GH622">
        <v>0</v>
      </c>
      <c r="GI622">
        <v>1</v>
      </c>
      <c r="GJ622">
        <v>0</v>
      </c>
      <c r="GK622">
        <v>0</v>
      </c>
      <c r="GL622">
        <v>0</v>
      </c>
      <c r="GM622">
        <v>1</v>
      </c>
      <c r="GN622">
        <v>0</v>
      </c>
      <c r="GO622">
        <v>0</v>
      </c>
      <c r="GP622">
        <v>3</v>
      </c>
      <c r="GQ622">
        <v>4</v>
      </c>
      <c r="GR622">
        <v>7</v>
      </c>
      <c r="GS622">
        <v>108</v>
      </c>
      <c r="GT622">
        <v>150</v>
      </c>
      <c r="GU622">
        <v>26</v>
      </c>
      <c r="GV622">
        <v>93</v>
      </c>
      <c r="GW622">
        <v>7</v>
      </c>
      <c r="GX622">
        <v>1</v>
      </c>
      <c r="GY622">
        <v>3</v>
      </c>
      <c r="GZ622">
        <v>3</v>
      </c>
      <c r="HA622">
        <v>2</v>
      </c>
      <c r="HB622">
        <v>0</v>
      </c>
      <c r="HC622">
        <v>0</v>
      </c>
      <c r="HD622">
        <v>0</v>
      </c>
      <c r="HE622">
        <v>1</v>
      </c>
      <c r="HF622">
        <v>0</v>
      </c>
      <c r="HG622">
        <v>4</v>
      </c>
      <c r="HH622">
        <v>2</v>
      </c>
      <c r="HI622">
        <v>0</v>
      </c>
      <c r="HJ622">
        <v>0</v>
      </c>
      <c r="HK622">
        <v>0</v>
      </c>
      <c r="HL622">
        <v>0</v>
      </c>
      <c r="HM622">
        <v>4</v>
      </c>
      <c r="HN622">
        <v>0</v>
      </c>
      <c r="HO622">
        <v>2</v>
      </c>
      <c r="HP622">
        <v>0</v>
      </c>
      <c r="HQ622">
        <v>1</v>
      </c>
      <c r="HR622">
        <v>1</v>
      </c>
      <c r="HS622">
        <v>150</v>
      </c>
      <c r="HT622">
        <v>6</v>
      </c>
      <c r="HU622">
        <v>3</v>
      </c>
      <c r="HV622">
        <v>0</v>
      </c>
      <c r="HW622">
        <v>0</v>
      </c>
      <c r="HX622">
        <v>0</v>
      </c>
      <c r="HY622">
        <v>0</v>
      </c>
      <c r="HZ622">
        <v>2</v>
      </c>
      <c r="IA622">
        <v>0</v>
      </c>
      <c r="IB622">
        <v>0</v>
      </c>
      <c r="IC622">
        <v>1</v>
      </c>
      <c r="ID622">
        <v>0</v>
      </c>
      <c r="IE622">
        <v>0</v>
      </c>
      <c r="IF622">
        <v>0</v>
      </c>
      <c r="IG622">
        <v>0</v>
      </c>
      <c r="IH622">
        <v>6</v>
      </c>
    </row>
    <row r="623" spans="1:242">
      <c r="A623" t="s">
        <v>176</v>
      </c>
      <c r="B623" t="s">
        <v>133</v>
      </c>
      <c r="C623" t="str">
        <f>"086101"</f>
        <v>086101</v>
      </c>
      <c r="D623" t="s">
        <v>175</v>
      </c>
      <c r="E623">
        <v>46</v>
      </c>
      <c r="F623">
        <v>1056</v>
      </c>
      <c r="G623">
        <v>820</v>
      </c>
      <c r="H623">
        <v>297</v>
      </c>
      <c r="I623">
        <v>523</v>
      </c>
      <c r="J623">
        <v>0</v>
      </c>
      <c r="K623">
        <v>3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523</v>
      </c>
      <c r="T623">
        <v>0</v>
      </c>
      <c r="U623">
        <v>0</v>
      </c>
      <c r="V623">
        <v>523</v>
      </c>
      <c r="W623">
        <v>9</v>
      </c>
      <c r="X623">
        <v>6</v>
      </c>
      <c r="Y623">
        <v>3</v>
      </c>
      <c r="Z623">
        <v>0</v>
      </c>
      <c r="AA623">
        <v>514</v>
      </c>
      <c r="AB623">
        <v>115</v>
      </c>
      <c r="AC623">
        <v>7</v>
      </c>
      <c r="AD623">
        <v>67</v>
      </c>
      <c r="AE623">
        <v>0</v>
      </c>
      <c r="AF623">
        <v>0</v>
      </c>
      <c r="AG623">
        <v>7</v>
      </c>
      <c r="AH623">
        <v>22</v>
      </c>
      <c r="AI623">
        <v>4</v>
      </c>
      <c r="AJ623">
        <v>2</v>
      </c>
      <c r="AK623">
        <v>0</v>
      </c>
      <c r="AL623">
        <v>1</v>
      </c>
      <c r="AM623">
        <v>0</v>
      </c>
      <c r="AN623">
        <v>0</v>
      </c>
      <c r="AO623">
        <v>1</v>
      </c>
      <c r="AP623">
        <v>1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3</v>
      </c>
      <c r="BA623">
        <v>115</v>
      </c>
      <c r="BB623">
        <v>158</v>
      </c>
      <c r="BC623">
        <v>35</v>
      </c>
      <c r="BD623">
        <v>4</v>
      </c>
      <c r="BE623">
        <v>40</v>
      </c>
      <c r="BF623">
        <v>4</v>
      </c>
      <c r="BG623">
        <v>1</v>
      </c>
      <c r="BH623">
        <v>5</v>
      </c>
      <c r="BI623">
        <v>46</v>
      </c>
      <c r="BJ623">
        <v>9</v>
      </c>
      <c r="BK623">
        <v>0</v>
      </c>
      <c r="BL623">
        <v>1</v>
      </c>
      <c r="BM623">
        <v>0</v>
      </c>
      <c r="BN623">
        <v>0</v>
      </c>
      <c r="BO623">
        <v>3</v>
      </c>
      <c r="BP623">
        <v>2</v>
      </c>
      <c r="BQ623">
        <v>1</v>
      </c>
      <c r="BR623">
        <v>0</v>
      </c>
      <c r="BS623">
        <v>1</v>
      </c>
      <c r="BT623">
        <v>0</v>
      </c>
      <c r="BU623">
        <v>0</v>
      </c>
      <c r="BV623">
        <v>2</v>
      </c>
      <c r="BW623">
        <v>0</v>
      </c>
      <c r="BX623">
        <v>0</v>
      </c>
      <c r="BY623">
        <v>0</v>
      </c>
      <c r="BZ623">
        <v>4</v>
      </c>
      <c r="CA623">
        <v>158</v>
      </c>
      <c r="CB623">
        <v>22</v>
      </c>
      <c r="CC623">
        <v>13</v>
      </c>
      <c r="CD623">
        <v>1</v>
      </c>
      <c r="CE623">
        <v>0</v>
      </c>
      <c r="CF623">
        <v>1</v>
      </c>
      <c r="CG623">
        <v>2</v>
      </c>
      <c r="CH623">
        <v>0</v>
      </c>
      <c r="CI623">
        <v>0</v>
      </c>
      <c r="CJ623">
        <v>0</v>
      </c>
      <c r="CK623">
        <v>1</v>
      </c>
      <c r="CL623">
        <v>0</v>
      </c>
      <c r="CM623">
        <v>0</v>
      </c>
      <c r="CN623">
        <v>0</v>
      </c>
      <c r="CO623">
        <v>3</v>
      </c>
      <c r="CP623">
        <v>1</v>
      </c>
      <c r="CQ623">
        <v>0</v>
      </c>
      <c r="CR623">
        <v>0</v>
      </c>
      <c r="CS623">
        <v>22</v>
      </c>
      <c r="CT623">
        <v>31</v>
      </c>
      <c r="CU623">
        <v>27</v>
      </c>
      <c r="CV623">
        <v>1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1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1</v>
      </c>
      <c r="DR623">
        <v>1</v>
      </c>
      <c r="DS623">
        <v>31</v>
      </c>
      <c r="DT623">
        <v>13</v>
      </c>
      <c r="DU623">
        <v>2</v>
      </c>
      <c r="DV623">
        <v>3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2</v>
      </c>
      <c r="EC623">
        <v>0</v>
      </c>
      <c r="ED623">
        <v>0</v>
      </c>
      <c r="EE623">
        <v>0</v>
      </c>
      <c r="EF623">
        <v>0</v>
      </c>
      <c r="EG623">
        <v>1</v>
      </c>
      <c r="EH623">
        <v>0</v>
      </c>
      <c r="EI623">
        <v>0</v>
      </c>
      <c r="EJ623">
        <v>2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0</v>
      </c>
      <c r="EQ623">
        <v>0</v>
      </c>
      <c r="ER623">
        <v>3</v>
      </c>
      <c r="ES623">
        <v>13</v>
      </c>
      <c r="ET623">
        <v>25</v>
      </c>
      <c r="EU623">
        <v>1</v>
      </c>
      <c r="EV623">
        <v>5</v>
      </c>
      <c r="EW623">
        <v>1</v>
      </c>
      <c r="EX623">
        <v>14</v>
      </c>
      <c r="EY623">
        <v>2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0</v>
      </c>
      <c r="FR623">
        <v>2</v>
      </c>
      <c r="FS623">
        <v>25</v>
      </c>
      <c r="FT623">
        <v>69</v>
      </c>
      <c r="FU623">
        <v>45</v>
      </c>
      <c r="FV623">
        <v>9</v>
      </c>
      <c r="FW623">
        <v>1</v>
      </c>
      <c r="FX623">
        <v>0</v>
      </c>
      <c r="FY623">
        <v>0</v>
      </c>
      <c r="FZ623">
        <v>1</v>
      </c>
      <c r="GA623">
        <v>1</v>
      </c>
      <c r="GB623">
        <v>0</v>
      </c>
      <c r="GC623">
        <v>0</v>
      </c>
      <c r="GD623">
        <v>1</v>
      </c>
      <c r="GE623">
        <v>2</v>
      </c>
      <c r="GF623">
        <v>0</v>
      </c>
      <c r="GG623">
        <v>1</v>
      </c>
      <c r="GH623">
        <v>0</v>
      </c>
      <c r="GI623">
        <v>0</v>
      </c>
      <c r="GJ623">
        <v>0</v>
      </c>
      <c r="GK623">
        <v>0</v>
      </c>
      <c r="GL623">
        <v>0</v>
      </c>
      <c r="GM623">
        <v>0</v>
      </c>
      <c r="GN623">
        <v>0</v>
      </c>
      <c r="GO623">
        <v>0</v>
      </c>
      <c r="GP623">
        <v>0</v>
      </c>
      <c r="GQ623">
        <v>1</v>
      </c>
      <c r="GR623">
        <v>7</v>
      </c>
      <c r="GS623">
        <v>69</v>
      </c>
      <c r="GT623">
        <v>79</v>
      </c>
      <c r="GU623">
        <v>14</v>
      </c>
      <c r="GV623">
        <v>43</v>
      </c>
      <c r="GW623">
        <v>7</v>
      </c>
      <c r="GX623">
        <v>2</v>
      </c>
      <c r="GY623">
        <v>3</v>
      </c>
      <c r="GZ623">
        <v>2</v>
      </c>
      <c r="HA623">
        <v>1</v>
      </c>
      <c r="HB623">
        <v>0</v>
      </c>
      <c r="HC623">
        <v>0</v>
      </c>
      <c r="HD623">
        <v>0</v>
      </c>
      <c r="HE623">
        <v>0</v>
      </c>
      <c r="HF623">
        <v>0</v>
      </c>
      <c r="HG623">
        <v>0</v>
      </c>
      <c r="HH623">
        <v>0</v>
      </c>
      <c r="HI623">
        <v>1</v>
      </c>
      <c r="HJ623">
        <v>0</v>
      </c>
      <c r="HK623">
        <v>0</v>
      </c>
      <c r="HL623">
        <v>0</v>
      </c>
      <c r="HM623">
        <v>5</v>
      </c>
      <c r="HN623">
        <v>0</v>
      </c>
      <c r="HO623">
        <v>0</v>
      </c>
      <c r="HP623">
        <v>0</v>
      </c>
      <c r="HQ623">
        <v>1</v>
      </c>
      <c r="HR623">
        <v>0</v>
      </c>
      <c r="HS623">
        <v>79</v>
      </c>
      <c r="HT623">
        <v>2</v>
      </c>
      <c r="HU623">
        <v>2</v>
      </c>
      <c r="HV623">
        <v>0</v>
      </c>
      <c r="HW623">
        <v>0</v>
      </c>
      <c r="HX623">
        <v>0</v>
      </c>
      <c r="HY623">
        <v>0</v>
      </c>
      <c r="HZ623">
        <v>0</v>
      </c>
      <c r="IA623">
        <v>0</v>
      </c>
      <c r="IB623">
        <v>0</v>
      </c>
      <c r="IC623">
        <v>0</v>
      </c>
      <c r="ID623">
        <v>0</v>
      </c>
      <c r="IE623">
        <v>0</v>
      </c>
      <c r="IF623">
        <v>0</v>
      </c>
      <c r="IG623">
        <v>0</v>
      </c>
      <c r="IH623">
        <v>2</v>
      </c>
    </row>
    <row r="624" spans="1:242">
      <c r="A624" t="s">
        <v>174</v>
      </c>
      <c r="B624" t="s">
        <v>133</v>
      </c>
      <c r="C624" t="str">
        <f>"086101"</f>
        <v>086101</v>
      </c>
      <c r="D624" t="s">
        <v>173</v>
      </c>
      <c r="E624">
        <v>47</v>
      </c>
      <c r="F624">
        <v>1481</v>
      </c>
      <c r="G624">
        <v>1139</v>
      </c>
      <c r="H624">
        <v>308</v>
      </c>
      <c r="I624">
        <v>831</v>
      </c>
      <c r="J624">
        <v>0</v>
      </c>
      <c r="K624">
        <v>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831</v>
      </c>
      <c r="T624">
        <v>0</v>
      </c>
      <c r="U624">
        <v>0</v>
      </c>
      <c r="V624">
        <v>831</v>
      </c>
      <c r="W624">
        <v>21</v>
      </c>
      <c r="X624">
        <v>13</v>
      </c>
      <c r="Y624">
        <v>8</v>
      </c>
      <c r="Z624">
        <v>0</v>
      </c>
      <c r="AA624">
        <v>810</v>
      </c>
      <c r="AB624">
        <v>234</v>
      </c>
      <c r="AC624">
        <v>12</v>
      </c>
      <c r="AD624">
        <v>148</v>
      </c>
      <c r="AE624">
        <v>4</v>
      </c>
      <c r="AF624">
        <v>5</v>
      </c>
      <c r="AG624">
        <v>15</v>
      </c>
      <c r="AH624">
        <v>33</v>
      </c>
      <c r="AI624">
        <v>1</v>
      </c>
      <c r="AJ624">
        <v>1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2</v>
      </c>
      <c r="AT624">
        <v>1</v>
      </c>
      <c r="AU624">
        <v>0</v>
      </c>
      <c r="AV624">
        <v>1</v>
      </c>
      <c r="AW624">
        <v>0</v>
      </c>
      <c r="AX624">
        <v>2</v>
      </c>
      <c r="AY624">
        <v>2</v>
      </c>
      <c r="AZ624">
        <v>4</v>
      </c>
      <c r="BA624">
        <v>234</v>
      </c>
      <c r="BB624">
        <v>262</v>
      </c>
      <c r="BC624">
        <v>55</v>
      </c>
      <c r="BD624">
        <v>9</v>
      </c>
      <c r="BE624">
        <v>62</v>
      </c>
      <c r="BF624">
        <v>7</v>
      </c>
      <c r="BG624">
        <v>0</v>
      </c>
      <c r="BH624">
        <v>3</v>
      </c>
      <c r="BI624">
        <v>80</v>
      </c>
      <c r="BJ624">
        <v>14</v>
      </c>
      <c r="BK624">
        <v>0</v>
      </c>
      <c r="BL624">
        <v>1</v>
      </c>
      <c r="BM624">
        <v>6</v>
      </c>
      <c r="BN624">
        <v>1</v>
      </c>
      <c r="BO624">
        <v>1</v>
      </c>
      <c r="BP624">
        <v>1</v>
      </c>
      <c r="BQ624">
        <v>1</v>
      </c>
      <c r="BR624">
        <v>0</v>
      </c>
      <c r="BS624">
        <v>2</v>
      </c>
      <c r="BT624">
        <v>1</v>
      </c>
      <c r="BU624">
        <v>3</v>
      </c>
      <c r="BV624">
        <v>0</v>
      </c>
      <c r="BW624">
        <v>2</v>
      </c>
      <c r="BX624">
        <v>0</v>
      </c>
      <c r="BY624">
        <v>4</v>
      </c>
      <c r="BZ624">
        <v>9</v>
      </c>
      <c r="CA624">
        <v>262</v>
      </c>
      <c r="CB624">
        <v>42</v>
      </c>
      <c r="CC624">
        <v>20</v>
      </c>
      <c r="CD624">
        <v>5</v>
      </c>
      <c r="CE624">
        <v>2</v>
      </c>
      <c r="CF624">
        <v>1</v>
      </c>
      <c r="CG624">
        <v>3</v>
      </c>
      <c r="CH624">
        <v>0</v>
      </c>
      <c r="CI624">
        <v>1</v>
      </c>
      <c r="CJ624">
        <v>1</v>
      </c>
      <c r="CK624">
        <v>4</v>
      </c>
      <c r="CL624">
        <v>0</v>
      </c>
      <c r="CM624">
        <v>1</v>
      </c>
      <c r="CN624">
        <v>0</v>
      </c>
      <c r="CO624">
        <v>0</v>
      </c>
      <c r="CP624">
        <v>2</v>
      </c>
      <c r="CQ624">
        <v>0</v>
      </c>
      <c r="CR624">
        <v>2</v>
      </c>
      <c r="CS624">
        <v>42</v>
      </c>
      <c r="CT624">
        <v>43</v>
      </c>
      <c r="CU624">
        <v>37</v>
      </c>
      <c r="CV624">
        <v>0</v>
      </c>
      <c r="CW624">
        <v>1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1</v>
      </c>
      <c r="DN624">
        <v>3</v>
      </c>
      <c r="DO624">
        <v>0</v>
      </c>
      <c r="DP624">
        <v>0</v>
      </c>
      <c r="DQ624">
        <v>0</v>
      </c>
      <c r="DR624">
        <v>1</v>
      </c>
      <c r="DS624">
        <v>43</v>
      </c>
      <c r="DT624">
        <v>24</v>
      </c>
      <c r="DU624">
        <v>6</v>
      </c>
      <c r="DV624">
        <v>2</v>
      </c>
      <c r="DW624">
        <v>0</v>
      </c>
      <c r="DX624">
        <v>1</v>
      </c>
      <c r="DY624">
        <v>0</v>
      </c>
      <c r="DZ624">
        <v>5</v>
      </c>
      <c r="EA624">
        <v>0</v>
      </c>
      <c r="EB624">
        <v>0</v>
      </c>
      <c r="EC624">
        <v>0</v>
      </c>
      <c r="ED624">
        <v>1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5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>
        <v>0</v>
      </c>
      <c r="ER624">
        <v>4</v>
      </c>
      <c r="ES624">
        <v>24</v>
      </c>
      <c r="ET624">
        <v>79</v>
      </c>
      <c r="EU624">
        <v>12</v>
      </c>
      <c r="EV624">
        <v>1</v>
      </c>
      <c r="EW624">
        <v>0</v>
      </c>
      <c r="EX624">
        <v>34</v>
      </c>
      <c r="EY624">
        <v>1</v>
      </c>
      <c r="EZ624">
        <v>0</v>
      </c>
      <c r="FA624">
        <v>1</v>
      </c>
      <c r="FB624">
        <v>0</v>
      </c>
      <c r="FC624">
        <v>2</v>
      </c>
      <c r="FD624">
        <v>4</v>
      </c>
      <c r="FE624">
        <v>2</v>
      </c>
      <c r="FF624">
        <v>3</v>
      </c>
      <c r="FG624">
        <v>0</v>
      </c>
      <c r="FH624">
        <v>0</v>
      </c>
      <c r="FI624">
        <v>1</v>
      </c>
      <c r="FJ624">
        <v>0</v>
      </c>
      <c r="FK624">
        <v>0</v>
      </c>
      <c r="FL624">
        <v>2</v>
      </c>
      <c r="FM624">
        <v>0</v>
      </c>
      <c r="FN624">
        <v>0</v>
      </c>
      <c r="FO624">
        <v>0</v>
      </c>
      <c r="FP624">
        <v>1</v>
      </c>
      <c r="FQ624">
        <v>1</v>
      </c>
      <c r="FR624">
        <v>14</v>
      </c>
      <c r="FS624">
        <v>79</v>
      </c>
      <c r="FT624">
        <v>62</v>
      </c>
      <c r="FU624">
        <v>45</v>
      </c>
      <c r="FV624">
        <v>4</v>
      </c>
      <c r="FW624">
        <v>2</v>
      </c>
      <c r="FX624">
        <v>0</v>
      </c>
      <c r="FY624">
        <v>0</v>
      </c>
      <c r="FZ624">
        <v>0</v>
      </c>
      <c r="GA624">
        <v>3</v>
      </c>
      <c r="GB624">
        <v>1</v>
      </c>
      <c r="GC624">
        <v>0</v>
      </c>
      <c r="GD624">
        <v>0</v>
      </c>
      <c r="GE624">
        <v>0</v>
      </c>
      <c r="GF624">
        <v>1</v>
      </c>
      <c r="GG624">
        <v>0</v>
      </c>
      <c r="GH624">
        <v>0</v>
      </c>
      <c r="GI624">
        <v>0</v>
      </c>
      <c r="GJ624">
        <v>0</v>
      </c>
      <c r="GK624">
        <v>0</v>
      </c>
      <c r="GL624">
        <v>0</v>
      </c>
      <c r="GM624">
        <v>0</v>
      </c>
      <c r="GN624">
        <v>0</v>
      </c>
      <c r="GO624">
        <v>0</v>
      </c>
      <c r="GP624">
        <v>2</v>
      </c>
      <c r="GQ624">
        <v>3</v>
      </c>
      <c r="GR624">
        <v>1</v>
      </c>
      <c r="GS624">
        <v>62</v>
      </c>
      <c r="GT624">
        <v>61</v>
      </c>
      <c r="GU624">
        <v>15</v>
      </c>
      <c r="GV624">
        <v>30</v>
      </c>
      <c r="GW624">
        <v>2</v>
      </c>
      <c r="GX624">
        <v>1</v>
      </c>
      <c r="GY624">
        <v>2</v>
      </c>
      <c r="GZ624">
        <v>1</v>
      </c>
      <c r="HA624">
        <v>2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2</v>
      </c>
      <c r="HH624">
        <v>0</v>
      </c>
      <c r="HI624">
        <v>0</v>
      </c>
      <c r="HJ624">
        <v>0</v>
      </c>
      <c r="HK624">
        <v>0</v>
      </c>
      <c r="HL624">
        <v>0</v>
      </c>
      <c r="HM624">
        <v>0</v>
      </c>
      <c r="HN624">
        <v>1</v>
      </c>
      <c r="HO624">
        <v>1</v>
      </c>
      <c r="HP624">
        <v>0</v>
      </c>
      <c r="HQ624">
        <v>1</v>
      </c>
      <c r="HR624">
        <v>3</v>
      </c>
      <c r="HS624">
        <v>61</v>
      </c>
      <c r="HT624">
        <v>3</v>
      </c>
      <c r="HU624">
        <v>1</v>
      </c>
      <c r="HV624">
        <v>0</v>
      </c>
      <c r="HW624">
        <v>0</v>
      </c>
      <c r="HX624">
        <v>0</v>
      </c>
      <c r="HY624">
        <v>0</v>
      </c>
      <c r="HZ624">
        <v>1</v>
      </c>
      <c r="IA624">
        <v>0</v>
      </c>
      <c r="IB624">
        <v>1</v>
      </c>
      <c r="IC624">
        <v>0</v>
      </c>
      <c r="ID624">
        <v>0</v>
      </c>
      <c r="IE624">
        <v>0</v>
      </c>
      <c r="IF624">
        <v>0</v>
      </c>
      <c r="IG624">
        <v>0</v>
      </c>
      <c r="IH624">
        <v>3</v>
      </c>
    </row>
    <row r="625" spans="1:242">
      <c r="A625" t="s">
        <v>172</v>
      </c>
      <c r="B625" t="s">
        <v>133</v>
      </c>
      <c r="C625" t="str">
        <f>"086101"</f>
        <v>086101</v>
      </c>
      <c r="D625" t="s">
        <v>171</v>
      </c>
      <c r="E625">
        <v>48</v>
      </c>
      <c r="F625">
        <v>1979</v>
      </c>
      <c r="G625">
        <v>1540</v>
      </c>
      <c r="H625">
        <v>449</v>
      </c>
      <c r="I625">
        <v>1091</v>
      </c>
      <c r="J625">
        <v>0</v>
      </c>
      <c r="K625">
        <v>5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1091</v>
      </c>
      <c r="T625">
        <v>0</v>
      </c>
      <c r="U625">
        <v>0</v>
      </c>
      <c r="V625">
        <v>1091</v>
      </c>
      <c r="W625">
        <v>24</v>
      </c>
      <c r="X625">
        <v>16</v>
      </c>
      <c r="Y625">
        <v>8</v>
      </c>
      <c r="Z625">
        <v>0</v>
      </c>
      <c r="AA625">
        <v>1067</v>
      </c>
      <c r="AB625">
        <v>274</v>
      </c>
      <c r="AC625">
        <v>13</v>
      </c>
      <c r="AD625">
        <v>166</v>
      </c>
      <c r="AE625">
        <v>7</v>
      </c>
      <c r="AF625">
        <v>4</v>
      </c>
      <c r="AG625">
        <v>11</v>
      </c>
      <c r="AH625">
        <v>43</v>
      </c>
      <c r="AI625">
        <v>9</v>
      </c>
      <c r="AJ625">
        <v>3</v>
      </c>
      <c r="AK625">
        <v>1</v>
      </c>
      <c r="AL625">
        <v>1</v>
      </c>
      <c r="AM625">
        <v>1</v>
      </c>
      <c r="AN625">
        <v>0</v>
      </c>
      <c r="AO625">
        <v>3</v>
      </c>
      <c r="AP625">
        <v>1</v>
      </c>
      <c r="AQ625">
        <v>0</v>
      </c>
      <c r="AR625">
        <v>1</v>
      </c>
      <c r="AS625">
        <v>1</v>
      </c>
      <c r="AT625">
        <v>1</v>
      </c>
      <c r="AU625">
        <v>0</v>
      </c>
      <c r="AV625">
        <v>1</v>
      </c>
      <c r="AW625">
        <v>0</v>
      </c>
      <c r="AX625">
        <v>1</v>
      </c>
      <c r="AY625">
        <v>0</v>
      </c>
      <c r="AZ625">
        <v>6</v>
      </c>
      <c r="BA625">
        <v>274</v>
      </c>
      <c r="BB625">
        <v>370</v>
      </c>
      <c r="BC625">
        <v>80</v>
      </c>
      <c r="BD625">
        <v>13</v>
      </c>
      <c r="BE625">
        <v>97</v>
      </c>
      <c r="BF625">
        <v>16</v>
      </c>
      <c r="BG625">
        <v>1</v>
      </c>
      <c r="BH625">
        <v>2</v>
      </c>
      <c r="BI625">
        <v>127</v>
      </c>
      <c r="BJ625">
        <v>16</v>
      </c>
      <c r="BK625">
        <v>2</v>
      </c>
      <c r="BL625">
        <v>2</v>
      </c>
      <c r="BM625">
        <v>2</v>
      </c>
      <c r="BN625">
        <v>0</v>
      </c>
      <c r="BO625">
        <v>0</v>
      </c>
      <c r="BP625">
        <v>1</v>
      </c>
      <c r="BQ625">
        <v>0</v>
      </c>
      <c r="BR625">
        <v>0</v>
      </c>
      <c r="BS625">
        <v>1</v>
      </c>
      <c r="BT625">
        <v>2</v>
      </c>
      <c r="BU625">
        <v>0</v>
      </c>
      <c r="BV625">
        <v>1</v>
      </c>
      <c r="BW625">
        <v>0</v>
      </c>
      <c r="BX625">
        <v>1</v>
      </c>
      <c r="BY625">
        <v>1</v>
      </c>
      <c r="BZ625">
        <v>5</v>
      </c>
      <c r="CA625">
        <v>370</v>
      </c>
      <c r="CB625">
        <v>42</v>
      </c>
      <c r="CC625">
        <v>30</v>
      </c>
      <c r="CD625">
        <v>2</v>
      </c>
      <c r="CE625">
        <v>4</v>
      </c>
      <c r="CF625">
        <v>1</v>
      </c>
      <c r="CG625">
        <v>0</v>
      </c>
      <c r="CH625">
        <v>0</v>
      </c>
      <c r="CI625">
        <v>0</v>
      </c>
      <c r="CJ625">
        <v>4</v>
      </c>
      <c r="CK625">
        <v>1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42</v>
      </c>
      <c r="CT625">
        <v>63</v>
      </c>
      <c r="CU625">
        <v>56</v>
      </c>
      <c r="CV625">
        <v>0</v>
      </c>
      <c r="CW625">
        <v>0</v>
      </c>
      <c r="CX625">
        <v>1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1</v>
      </c>
      <c r="DI625">
        <v>1</v>
      </c>
      <c r="DJ625">
        <v>0</v>
      </c>
      <c r="DK625">
        <v>1</v>
      </c>
      <c r="DL625">
        <v>0</v>
      </c>
      <c r="DM625">
        <v>0</v>
      </c>
      <c r="DN625">
        <v>1</v>
      </c>
      <c r="DO625">
        <v>0</v>
      </c>
      <c r="DP625">
        <v>0</v>
      </c>
      <c r="DQ625">
        <v>0</v>
      </c>
      <c r="DR625">
        <v>2</v>
      </c>
      <c r="DS625">
        <v>63</v>
      </c>
      <c r="DT625">
        <v>24</v>
      </c>
      <c r="DU625">
        <v>2</v>
      </c>
      <c r="DV625">
        <v>4</v>
      </c>
      <c r="DW625">
        <v>1</v>
      </c>
      <c r="DX625">
        <v>2</v>
      </c>
      <c r="DY625">
        <v>0</v>
      </c>
      <c r="DZ625">
        <v>3</v>
      </c>
      <c r="EA625">
        <v>1</v>
      </c>
      <c r="EB625">
        <v>1</v>
      </c>
      <c r="EC625">
        <v>0</v>
      </c>
      <c r="ED625">
        <v>2</v>
      </c>
      <c r="EE625">
        <v>0</v>
      </c>
      <c r="EF625">
        <v>0</v>
      </c>
      <c r="EG625">
        <v>0</v>
      </c>
      <c r="EH625">
        <v>5</v>
      </c>
      <c r="EI625">
        <v>1</v>
      </c>
      <c r="EJ625">
        <v>1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0</v>
      </c>
      <c r="EQ625">
        <v>0</v>
      </c>
      <c r="ER625">
        <v>1</v>
      </c>
      <c r="ES625">
        <v>24</v>
      </c>
      <c r="ET625">
        <v>98</v>
      </c>
      <c r="EU625">
        <v>19</v>
      </c>
      <c r="EV625">
        <v>6</v>
      </c>
      <c r="EW625">
        <v>6</v>
      </c>
      <c r="EX625">
        <v>44</v>
      </c>
      <c r="EY625">
        <v>0</v>
      </c>
      <c r="EZ625">
        <v>0</v>
      </c>
      <c r="FA625">
        <v>0</v>
      </c>
      <c r="FB625">
        <v>0</v>
      </c>
      <c r="FC625">
        <v>1</v>
      </c>
      <c r="FD625">
        <v>1</v>
      </c>
      <c r="FE625">
        <v>0</v>
      </c>
      <c r="FF625">
        <v>2</v>
      </c>
      <c r="FG625">
        <v>1</v>
      </c>
      <c r="FH625">
        <v>0</v>
      </c>
      <c r="FI625">
        <v>1</v>
      </c>
      <c r="FJ625">
        <v>0</v>
      </c>
      <c r="FK625">
        <v>0</v>
      </c>
      <c r="FL625">
        <v>1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16</v>
      </c>
      <c r="FS625">
        <v>98</v>
      </c>
      <c r="FT625">
        <v>96</v>
      </c>
      <c r="FU625">
        <v>61</v>
      </c>
      <c r="FV625">
        <v>9</v>
      </c>
      <c r="FW625">
        <v>0</v>
      </c>
      <c r="FX625">
        <v>2</v>
      </c>
      <c r="FY625">
        <v>2</v>
      </c>
      <c r="FZ625">
        <v>0</v>
      </c>
      <c r="GA625">
        <v>1</v>
      </c>
      <c r="GB625">
        <v>0</v>
      </c>
      <c r="GC625">
        <v>1</v>
      </c>
      <c r="GD625">
        <v>0</v>
      </c>
      <c r="GE625">
        <v>1</v>
      </c>
      <c r="GF625">
        <v>3</v>
      </c>
      <c r="GG625">
        <v>4</v>
      </c>
      <c r="GH625">
        <v>1</v>
      </c>
      <c r="GI625">
        <v>1</v>
      </c>
      <c r="GJ625">
        <v>0</v>
      </c>
      <c r="GK625">
        <v>1</v>
      </c>
      <c r="GL625">
        <v>1</v>
      </c>
      <c r="GM625">
        <v>0</v>
      </c>
      <c r="GN625">
        <v>0</v>
      </c>
      <c r="GO625">
        <v>0</v>
      </c>
      <c r="GP625">
        <v>2</v>
      </c>
      <c r="GQ625">
        <v>2</v>
      </c>
      <c r="GR625">
        <v>4</v>
      </c>
      <c r="GS625">
        <v>96</v>
      </c>
      <c r="GT625">
        <v>93</v>
      </c>
      <c r="GU625">
        <v>19</v>
      </c>
      <c r="GV625">
        <v>57</v>
      </c>
      <c r="GW625">
        <v>2</v>
      </c>
      <c r="GX625">
        <v>0</v>
      </c>
      <c r="GY625">
        <v>2</v>
      </c>
      <c r="GZ625">
        <v>1</v>
      </c>
      <c r="HA625">
        <v>2</v>
      </c>
      <c r="HB625">
        <v>1</v>
      </c>
      <c r="HC625">
        <v>1</v>
      </c>
      <c r="HD625">
        <v>0</v>
      </c>
      <c r="HE625">
        <v>1</v>
      </c>
      <c r="HF625">
        <v>0</v>
      </c>
      <c r="HG625">
        <v>1</v>
      </c>
      <c r="HH625">
        <v>0</v>
      </c>
      <c r="HI625">
        <v>0</v>
      </c>
      <c r="HJ625">
        <v>0</v>
      </c>
      <c r="HK625">
        <v>0</v>
      </c>
      <c r="HL625">
        <v>0</v>
      </c>
      <c r="HM625">
        <v>0</v>
      </c>
      <c r="HN625">
        <v>2</v>
      </c>
      <c r="HO625">
        <v>1</v>
      </c>
      <c r="HP625">
        <v>0</v>
      </c>
      <c r="HQ625">
        <v>1</v>
      </c>
      <c r="HR625">
        <v>2</v>
      </c>
      <c r="HS625">
        <v>93</v>
      </c>
      <c r="HT625">
        <v>7</v>
      </c>
      <c r="HU625">
        <v>2</v>
      </c>
      <c r="HV625">
        <v>0</v>
      </c>
      <c r="HW625">
        <v>1</v>
      </c>
      <c r="HX625">
        <v>1</v>
      </c>
      <c r="HY625">
        <v>1</v>
      </c>
      <c r="HZ625">
        <v>0</v>
      </c>
      <c r="IA625">
        <v>0</v>
      </c>
      <c r="IB625">
        <v>0</v>
      </c>
      <c r="IC625">
        <v>0</v>
      </c>
      <c r="ID625">
        <v>1</v>
      </c>
      <c r="IE625">
        <v>0</v>
      </c>
      <c r="IF625">
        <v>0</v>
      </c>
      <c r="IG625">
        <v>1</v>
      </c>
      <c r="IH625">
        <v>7</v>
      </c>
    </row>
    <row r="626" spans="1:242">
      <c r="A626" t="s">
        <v>170</v>
      </c>
      <c r="B626" t="s">
        <v>133</v>
      </c>
      <c r="C626" t="str">
        <f>"086101"</f>
        <v>086101</v>
      </c>
      <c r="D626" t="s">
        <v>169</v>
      </c>
      <c r="E626">
        <v>49</v>
      </c>
      <c r="F626">
        <v>1829</v>
      </c>
      <c r="G626">
        <v>1430</v>
      </c>
      <c r="H626">
        <v>439</v>
      </c>
      <c r="I626">
        <v>991</v>
      </c>
      <c r="J626">
        <v>1</v>
      </c>
      <c r="K626">
        <v>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991</v>
      </c>
      <c r="T626">
        <v>0</v>
      </c>
      <c r="U626">
        <v>0</v>
      </c>
      <c r="V626">
        <v>991</v>
      </c>
      <c r="W626">
        <v>25</v>
      </c>
      <c r="X626">
        <v>19</v>
      </c>
      <c r="Y626">
        <v>6</v>
      </c>
      <c r="Z626">
        <v>0</v>
      </c>
      <c r="AA626">
        <v>966</v>
      </c>
      <c r="AB626">
        <v>314</v>
      </c>
      <c r="AC626">
        <v>19</v>
      </c>
      <c r="AD626">
        <v>189</v>
      </c>
      <c r="AE626">
        <v>4</v>
      </c>
      <c r="AF626">
        <v>1</v>
      </c>
      <c r="AG626">
        <v>37</v>
      </c>
      <c r="AH626">
        <v>39</v>
      </c>
      <c r="AI626">
        <v>3</v>
      </c>
      <c r="AJ626">
        <v>2</v>
      </c>
      <c r="AK626">
        <v>2</v>
      </c>
      <c r="AL626">
        <v>2</v>
      </c>
      <c r="AM626">
        <v>1</v>
      </c>
      <c r="AN626">
        <v>0</v>
      </c>
      <c r="AO626">
        <v>0</v>
      </c>
      <c r="AP626">
        <v>0</v>
      </c>
      <c r="AQ626">
        <v>2</v>
      </c>
      <c r="AR626">
        <v>0</v>
      </c>
      <c r="AS626">
        <v>0</v>
      </c>
      <c r="AT626">
        <v>2</v>
      </c>
      <c r="AU626">
        <v>1</v>
      </c>
      <c r="AV626">
        <v>3</v>
      </c>
      <c r="AW626">
        <v>1</v>
      </c>
      <c r="AX626">
        <v>2</v>
      </c>
      <c r="AY626">
        <v>0</v>
      </c>
      <c r="AZ626">
        <v>4</v>
      </c>
      <c r="BA626">
        <v>314</v>
      </c>
      <c r="BB626">
        <v>249</v>
      </c>
      <c r="BC626">
        <v>57</v>
      </c>
      <c r="BD626">
        <v>18</v>
      </c>
      <c r="BE626">
        <v>72</v>
      </c>
      <c r="BF626">
        <v>8</v>
      </c>
      <c r="BG626">
        <v>0</v>
      </c>
      <c r="BH626">
        <v>0</v>
      </c>
      <c r="BI626">
        <v>65</v>
      </c>
      <c r="BJ626">
        <v>12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7</v>
      </c>
      <c r="BQ626">
        <v>0</v>
      </c>
      <c r="BR626">
        <v>0</v>
      </c>
      <c r="BS626">
        <v>1</v>
      </c>
      <c r="BT626">
        <v>1</v>
      </c>
      <c r="BU626">
        <v>2</v>
      </c>
      <c r="BV626">
        <v>0</v>
      </c>
      <c r="BW626">
        <v>0</v>
      </c>
      <c r="BX626">
        <v>0</v>
      </c>
      <c r="BY626">
        <v>1</v>
      </c>
      <c r="BZ626">
        <v>5</v>
      </c>
      <c r="CA626">
        <v>249</v>
      </c>
      <c r="CB626">
        <v>54</v>
      </c>
      <c r="CC626">
        <v>31</v>
      </c>
      <c r="CD626">
        <v>2</v>
      </c>
      <c r="CE626">
        <v>2</v>
      </c>
      <c r="CF626">
        <v>1</v>
      </c>
      <c r="CG626">
        <v>1</v>
      </c>
      <c r="CH626">
        <v>0</v>
      </c>
      <c r="CI626">
        <v>1</v>
      </c>
      <c r="CJ626">
        <v>2</v>
      </c>
      <c r="CK626">
        <v>2</v>
      </c>
      <c r="CL626">
        <v>1</v>
      </c>
      <c r="CM626">
        <v>1</v>
      </c>
      <c r="CN626">
        <v>1</v>
      </c>
      <c r="CO626">
        <v>0</v>
      </c>
      <c r="CP626">
        <v>7</v>
      </c>
      <c r="CQ626">
        <v>0</v>
      </c>
      <c r="CR626">
        <v>2</v>
      </c>
      <c r="CS626">
        <v>54</v>
      </c>
      <c r="CT626">
        <v>53</v>
      </c>
      <c r="CU626">
        <v>38</v>
      </c>
      <c r="CV626">
        <v>1</v>
      </c>
      <c r="CW626">
        <v>2</v>
      </c>
      <c r="CX626">
        <v>1</v>
      </c>
      <c r="CY626">
        <v>0</v>
      </c>
      <c r="CZ626">
        <v>1</v>
      </c>
      <c r="DA626">
        <v>0</v>
      </c>
      <c r="DB626">
        <v>0</v>
      </c>
      <c r="DC626">
        <v>0</v>
      </c>
      <c r="DD626">
        <v>0</v>
      </c>
      <c r="DE626">
        <v>2</v>
      </c>
      <c r="DF626">
        <v>0</v>
      </c>
      <c r="DG626">
        <v>1</v>
      </c>
      <c r="DH626">
        <v>0</v>
      </c>
      <c r="DI626">
        <v>1</v>
      </c>
      <c r="DJ626">
        <v>0</v>
      </c>
      <c r="DK626">
        <v>0</v>
      </c>
      <c r="DL626">
        <v>0</v>
      </c>
      <c r="DM626">
        <v>1</v>
      </c>
      <c r="DN626">
        <v>3</v>
      </c>
      <c r="DO626">
        <v>0</v>
      </c>
      <c r="DP626">
        <v>0</v>
      </c>
      <c r="DQ626">
        <v>0</v>
      </c>
      <c r="DR626">
        <v>2</v>
      </c>
      <c r="DS626">
        <v>53</v>
      </c>
      <c r="DT626">
        <v>15</v>
      </c>
      <c r="DU626">
        <v>3</v>
      </c>
      <c r="DV626">
        <v>2</v>
      </c>
      <c r="DW626">
        <v>2</v>
      </c>
      <c r="DX626">
        <v>2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1</v>
      </c>
      <c r="EE626">
        <v>0</v>
      </c>
      <c r="EF626">
        <v>0</v>
      </c>
      <c r="EG626">
        <v>2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2</v>
      </c>
      <c r="ER626">
        <v>1</v>
      </c>
      <c r="ES626">
        <v>15</v>
      </c>
      <c r="ET626">
        <v>75</v>
      </c>
      <c r="EU626">
        <v>12</v>
      </c>
      <c r="EV626">
        <v>2</v>
      </c>
      <c r="EW626">
        <v>4</v>
      </c>
      <c r="EX626">
        <v>34</v>
      </c>
      <c r="EY626">
        <v>3</v>
      </c>
      <c r="EZ626">
        <v>2</v>
      </c>
      <c r="FA626">
        <v>0</v>
      </c>
      <c r="FB626">
        <v>0</v>
      </c>
      <c r="FC626">
        <v>0</v>
      </c>
      <c r="FD626">
        <v>1</v>
      </c>
      <c r="FE626">
        <v>1</v>
      </c>
      <c r="FF626">
        <v>2</v>
      </c>
      <c r="FG626">
        <v>0</v>
      </c>
      <c r="FH626">
        <v>0</v>
      </c>
      <c r="FI626">
        <v>0</v>
      </c>
      <c r="FJ626">
        <v>0</v>
      </c>
      <c r="FK626">
        <v>0</v>
      </c>
      <c r="FL626">
        <v>1</v>
      </c>
      <c r="FM626">
        <v>0</v>
      </c>
      <c r="FN626">
        <v>2</v>
      </c>
      <c r="FO626">
        <v>0</v>
      </c>
      <c r="FP626">
        <v>0</v>
      </c>
      <c r="FQ626">
        <v>1</v>
      </c>
      <c r="FR626">
        <v>10</v>
      </c>
      <c r="FS626">
        <v>75</v>
      </c>
      <c r="FT626">
        <v>97</v>
      </c>
      <c r="FU626">
        <v>66</v>
      </c>
      <c r="FV626">
        <v>6</v>
      </c>
      <c r="FW626">
        <v>0</v>
      </c>
      <c r="FX626">
        <v>1</v>
      </c>
      <c r="FY626">
        <v>2</v>
      </c>
      <c r="FZ626">
        <v>0</v>
      </c>
      <c r="GA626">
        <v>5</v>
      </c>
      <c r="GB626">
        <v>0</v>
      </c>
      <c r="GC626">
        <v>0</v>
      </c>
      <c r="GD626">
        <v>0</v>
      </c>
      <c r="GE626">
        <v>0</v>
      </c>
      <c r="GF626">
        <v>0</v>
      </c>
      <c r="GG626">
        <v>1</v>
      </c>
      <c r="GH626">
        <v>1</v>
      </c>
      <c r="GI626">
        <v>1</v>
      </c>
      <c r="GJ626">
        <v>1</v>
      </c>
      <c r="GK626">
        <v>0</v>
      </c>
      <c r="GL626">
        <v>1</v>
      </c>
      <c r="GM626">
        <v>0</v>
      </c>
      <c r="GN626">
        <v>1</v>
      </c>
      <c r="GO626">
        <v>1</v>
      </c>
      <c r="GP626">
        <v>5</v>
      </c>
      <c r="GQ626">
        <v>2</v>
      </c>
      <c r="GR626">
        <v>3</v>
      </c>
      <c r="GS626">
        <v>97</v>
      </c>
      <c r="GT626">
        <v>102</v>
      </c>
      <c r="GU626">
        <v>20</v>
      </c>
      <c r="GV626">
        <v>57</v>
      </c>
      <c r="GW626">
        <v>3</v>
      </c>
      <c r="GX626">
        <v>1</v>
      </c>
      <c r="GY626">
        <v>3</v>
      </c>
      <c r="GZ626">
        <v>1</v>
      </c>
      <c r="HA626">
        <v>4</v>
      </c>
      <c r="HB626">
        <v>0</v>
      </c>
      <c r="HC626">
        <v>2</v>
      </c>
      <c r="HD626">
        <v>0</v>
      </c>
      <c r="HE626">
        <v>1</v>
      </c>
      <c r="HF626">
        <v>1</v>
      </c>
      <c r="HG626">
        <v>0</v>
      </c>
      <c r="HH626">
        <v>1</v>
      </c>
      <c r="HI626">
        <v>1</v>
      </c>
      <c r="HJ626">
        <v>0</v>
      </c>
      <c r="HK626">
        <v>0</v>
      </c>
      <c r="HL626">
        <v>1</v>
      </c>
      <c r="HM626">
        <v>4</v>
      </c>
      <c r="HN626">
        <v>2</v>
      </c>
      <c r="HO626">
        <v>0</v>
      </c>
      <c r="HP626">
        <v>0</v>
      </c>
      <c r="HQ626">
        <v>0</v>
      </c>
      <c r="HR626">
        <v>0</v>
      </c>
      <c r="HS626">
        <v>102</v>
      </c>
      <c r="HT626">
        <v>7</v>
      </c>
      <c r="HU626">
        <v>5</v>
      </c>
      <c r="HV626">
        <v>1</v>
      </c>
      <c r="HW626">
        <v>1</v>
      </c>
      <c r="HX626">
        <v>0</v>
      </c>
      <c r="HY626">
        <v>0</v>
      </c>
      <c r="HZ626">
        <v>0</v>
      </c>
      <c r="IA626">
        <v>0</v>
      </c>
      <c r="IB626">
        <v>0</v>
      </c>
      <c r="IC626">
        <v>0</v>
      </c>
      <c r="ID626">
        <v>0</v>
      </c>
      <c r="IE626">
        <v>0</v>
      </c>
      <c r="IF626">
        <v>0</v>
      </c>
      <c r="IG626">
        <v>0</v>
      </c>
      <c r="IH626">
        <v>7</v>
      </c>
    </row>
    <row r="627" spans="1:242">
      <c r="A627" t="s">
        <v>168</v>
      </c>
      <c r="B627" t="s">
        <v>133</v>
      </c>
      <c r="C627" t="str">
        <f>"086101"</f>
        <v>086101</v>
      </c>
      <c r="D627" t="s">
        <v>166</v>
      </c>
      <c r="E627">
        <v>50</v>
      </c>
      <c r="F627">
        <v>2068</v>
      </c>
      <c r="G627">
        <v>1598</v>
      </c>
      <c r="H627">
        <v>423</v>
      </c>
      <c r="I627">
        <v>1175</v>
      </c>
      <c r="J627">
        <v>0</v>
      </c>
      <c r="K627">
        <v>3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1174</v>
      </c>
      <c r="T627">
        <v>0</v>
      </c>
      <c r="U627">
        <v>0</v>
      </c>
      <c r="V627">
        <v>1174</v>
      </c>
      <c r="W627">
        <v>24</v>
      </c>
      <c r="X627">
        <v>24</v>
      </c>
      <c r="Y627">
        <v>0</v>
      </c>
      <c r="Z627">
        <v>0</v>
      </c>
      <c r="AA627">
        <v>1150</v>
      </c>
      <c r="AB627">
        <v>341</v>
      </c>
      <c r="AC627">
        <v>21</v>
      </c>
      <c r="AD627">
        <v>196</v>
      </c>
      <c r="AE627">
        <v>5</v>
      </c>
      <c r="AF627">
        <v>4</v>
      </c>
      <c r="AG627">
        <v>39</v>
      </c>
      <c r="AH627">
        <v>38</v>
      </c>
      <c r="AI627">
        <v>18</v>
      </c>
      <c r="AJ627">
        <v>2</v>
      </c>
      <c r="AK627">
        <v>3</v>
      </c>
      <c r="AL627">
        <v>0</v>
      </c>
      <c r="AM627">
        <v>0</v>
      </c>
      <c r="AN627">
        <v>0</v>
      </c>
      <c r="AO627">
        <v>0</v>
      </c>
      <c r="AP627">
        <v>1</v>
      </c>
      <c r="AQ627">
        <v>0</v>
      </c>
      <c r="AR627">
        <v>1</v>
      </c>
      <c r="AS627">
        <v>3</v>
      </c>
      <c r="AT627">
        <v>1</v>
      </c>
      <c r="AU627">
        <v>0</v>
      </c>
      <c r="AV627">
        <v>3</v>
      </c>
      <c r="AW627">
        <v>0</v>
      </c>
      <c r="AX627">
        <v>3</v>
      </c>
      <c r="AY627">
        <v>0</v>
      </c>
      <c r="AZ627">
        <v>3</v>
      </c>
      <c r="BA627">
        <v>341</v>
      </c>
      <c r="BB627">
        <v>343</v>
      </c>
      <c r="BC627">
        <v>76</v>
      </c>
      <c r="BD627">
        <v>19</v>
      </c>
      <c r="BE627">
        <v>98</v>
      </c>
      <c r="BF627">
        <v>14</v>
      </c>
      <c r="BG627">
        <v>2</v>
      </c>
      <c r="BH627">
        <v>1</v>
      </c>
      <c r="BI627">
        <v>98</v>
      </c>
      <c r="BJ627">
        <v>16</v>
      </c>
      <c r="BK627">
        <v>1</v>
      </c>
      <c r="BL627">
        <v>0</v>
      </c>
      <c r="BM627">
        <v>0</v>
      </c>
      <c r="BN627">
        <v>1</v>
      </c>
      <c r="BO627">
        <v>1</v>
      </c>
      <c r="BP627">
        <v>5</v>
      </c>
      <c r="BQ627">
        <v>0</v>
      </c>
      <c r="BR627">
        <v>0</v>
      </c>
      <c r="BS627">
        <v>1</v>
      </c>
      <c r="BT627">
        <v>1</v>
      </c>
      <c r="BU627">
        <v>5</v>
      </c>
      <c r="BV627">
        <v>2</v>
      </c>
      <c r="BW627">
        <v>2</v>
      </c>
      <c r="BX627">
        <v>0</v>
      </c>
      <c r="BY627">
        <v>0</v>
      </c>
      <c r="BZ627">
        <v>0</v>
      </c>
      <c r="CA627">
        <v>343</v>
      </c>
      <c r="CB627">
        <v>46</v>
      </c>
      <c r="CC627">
        <v>31</v>
      </c>
      <c r="CD627">
        <v>2</v>
      </c>
      <c r="CE627">
        <v>0</v>
      </c>
      <c r="CF627">
        <v>1</v>
      </c>
      <c r="CG627">
        <v>1</v>
      </c>
      <c r="CH627">
        <v>2</v>
      </c>
      <c r="CI627">
        <v>1</v>
      </c>
      <c r="CJ627">
        <v>1</v>
      </c>
      <c r="CK627">
        <v>2</v>
      </c>
      <c r="CL627">
        <v>0</v>
      </c>
      <c r="CM627">
        <v>0</v>
      </c>
      <c r="CN627">
        <v>0</v>
      </c>
      <c r="CO627">
        <v>0</v>
      </c>
      <c r="CP627">
        <v>2</v>
      </c>
      <c r="CQ627">
        <v>0</v>
      </c>
      <c r="CR627">
        <v>3</v>
      </c>
      <c r="CS627">
        <v>46</v>
      </c>
      <c r="CT627">
        <v>95</v>
      </c>
      <c r="CU627">
        <v>66</v>
      </c>
      <c r="CV627">
        <v>2</v>
      </c>
      <c r="CW627">
        <v>0</v>
      </c>
      <c r="CX627">
        <v>0</v>
      </c>
      <c r="CY627">
        <v>0</v>
      </c>
      <c r="CZ627">
        <v>0</v>
      </c>
      <c r="DA627">
        <v>1</v>
      </c>
      <c r="DB627">
        <v>0</v>
      </c>
      <c r="DC627">
        <v>0</v>
      </c>
      <c r="DD627">
        <v>0</v>
      </c>
      <c r="DE627">
        <v>0</v>
      </c>
      <c r="DF627">
        <v>1</v>
      </c>
      <c r="DG627">
        <v>6</v>
      </c>
      <c r="DH627">
        <v>0</v>
      </c>
      <c r="DI627">
        <v>2</v>
      </c>
      <c r="DJ627">
        <v>1</v>
      </c>
      <c r="DK627">
        <v>1</v>
      </c>
      <c r="DL627">
        <v>0</v>
      </c>
      <c r="DM627">
        <v>0</v>
      </c>
      <c r="DN627">
        <v>2</v>
      </c>
      <c r="DO627">
        <v>1</v>
      </c>
      <c r="DP627">
        <v>0</v>
      </c>
      <c r="DQ627">
        <v>1</v>
      </c>
      <c r="DR627">
        <v>11</v>
      </c>
      <c r="DS627">
        <v>95</v>
      </c>
      <c r="DT627">
        <v>14</v>
      </c>
      <c r="DU627">
        <v>1</v>
      </c>
      <c r="DV627">
        <v>2</v>
      </c>
      <c r="DW627">
        <v>1</v>
      </c>
      <c r="DX627">
        <v>0</v>
      </c>
      <c r="DY627">
        <v>0</v>
      </c>
      <c r="DZ627">
        <v>2</v>
      </c>
      <c r="EA627">
        <v>0</v>
      </c>
      <c r="EB627">
        <v>1</v>
      </c>
      <c r="EC627">
        <v>0</v>
      </c>
      <c r="ED627">
        <v>0</v>
      </c>
      <c r="EE627">
        <v>2</v>
      </c>
      <c r="EF627">
        <v>0</v>
      </c>
      <c r="EG627">
        <v>0</v>
      </c>
      <c r="EH627">
        <v>0</v>
      </c>
      <c r="EI627">
        <v>0</v>
      </c>
      <c r="EJ627">
        <v>1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0</v>
      </c>
      <c r="EQ627">
        <v>2</v>
      </c>
      <c r="ER627">
        <v>2</v>
      </c>
      <c r="ES627">
        <v>14</v>
      </c>
      <c r="ET627">
        <v>102</v>
      </c>
      <c r="EU627">
        <v>22</v>
      </c>
      <c r="EV627">
        <v>0</v>
      </c>
      <c r="EW627">
        <v>2</v>
      </c>
      <c r="EX627">
        <v>36</v>
      </c>
      <c r="EY627">
        <v>3</v>
      </c>
      <c r="EZ627">
        <v>0</v>
      </c>
      <c r="FA627">
        <v>0</v>
      </c>
      <c r="FB627">
        <v>0</v>
      </c>
      <c r="FC627">
        <v>1</v>
      </c>
      <c r="FD627">
        <v>3</v>
      </c>
      <c r="FE627">
        <v>2</v>
      </c>
      <c r="FF627">
        <v>6</v>
      </c>
      <c r="FG627">
        <v>0</v>
      </c>
      <c r="FH627">
        <v>0</v>
      </c>
      <c r="FI627">
        <v>4</v>
      </c>
      <c r="FJ627">
        <v>0</v>
      </c>
      <c r="FK627">
        <v>0</v>
      </c>
      <c r="FL627">
        <v>2</v>
      </c>
      <c r="FM627">
        <v>0</v>
      </c>
      <c r="FN627">
        <v>0</v>
      </c>
      <c r="FO627">
        <v>0</v>
      </c>
      <c r="FP627">
        <v>6</v>
      </c>
      <c r="FQ627">
        <v>0</v>
      </c>
      <c r="FR627">
        <v>15</v>
      </c>
      <c r="FS627">
        <v>102</v>
      </c>
      <c r="FT627">
        <v>101</v>
      </c>
      <c r="FU627">
        <v>58</v>
      </c>
      <c r="FV627">
        <v>16</v>
      </c>
      <c r="FW627">
        <v>2</v>
      </c>
      <c r="FX627">
        <v>1</v>
      </c>
      <c r="FY627">
        <v>1</v>
      </c>
      <c r="FZ627">
        <v>2</v>
      </c>
      <c r="GA627">
        <v>0</v>
      </c>
      <c r="GB627">
        <v>0</v>
      </c>
      <c r="GC627">
        <v>4</v>
      </c>
      <c r="GD627">
        <v>2</v>
      </c>
      <c r="GE627">
        <v>2</v>
      </c>
      <c r="GF627">
        <v>0</v>
      </c>
      <c r="GG627">
        <v>0</v>
      </c>
      <c r="GH627">
        <v>0</v>
      </c>
      <c r="GI627">
        <v>1</v>
      </c>
      <c r="GJ627">
        <v>1</v>
      </c>
      <c r="GK627">
        <v>0</v>
      </c>
      <c r="GL627">
        <v>0</v>
      </c>
      <c r="GM627">
        <v>2</v>
      </c>
      <c r="GN627">
        <v>0</v>
      </c>
      <c r="GO627">
        <v>0</v>
      </c>
      <c r="GP627">
        <v>2</v>
      </c>
      <c r="GQ627">
        <v>1</v>
      </c>
      <c r="GR627">
        <v>6</v>
      </c>
      <c r="GS627">
        <v>101</v>
      </c>
      <c r="GT627">
        <v>103</v>
      </c>
      <c r="GU627">
        <v>20</v>
      </c>
      <c r="GV627">
        <v>65</v>
      </c>
      <c r="GW627">
        <v>1</v>
      </c>
      <c r="GX627">
        <v>0</v>
      </c>
      <c r="GY627">
        <v>0</v>
      </c>
      <c r="GZ627">
        <v>3</v>
      </c>
      <c r="HA627">
        <v>1</v>
      </c>
      <c r="HB627">
        <v>0</v>
      </c>
      <c r="HC627">
        <v>0</v>
      </c>
      <c r="HD627">
        <v>1</v>
      </c>
      <c r="HE627">
        <v>0</v>
      </c>
      <c r="HF627">
        <v>0</v>
      </c>
      <c r="HG627">
        <v>1</v>
      </c>
      <c r="HH627">
        <v>2</v>
      </c>
      <c r="HI627">
        <v>0</v>
      </c>
      <c r="HJ627">
        <v>3</v>
      </c>
      <c r="HK627">
        <v>1</v>
      </c>
      <c r="HL627">
        <v>1</v>
      </c>
      <c r="HM627">
        <v>1</v>
      </c>
      <c r="HN627">
        <v>0</v>
      </c>
      <c r="HO627">
        <v>2</v>
      </c>
      <c r="HP627">
        <v>1</v>
      </c>
      <c r="HQ627">
        <v>0</v>
      </c>
      <c r="HR627">
        <v>0</v>
      </c>
      <c r="HS627">
        <v>103</v>
      </c>
      <c r="HT627">
        <v>5</v>
      </c>
      <c r="HU627">
        <v>3</v>
      </c>
      <c r="HV627">
        <v>1</v>
      </c>
      <c r="HW627">
        <v>0</v>
      </c>
      <c r="HX627">
        <v>0</v>
      </c>
      <c r="HY627">
        <v>0</v>
      </c>
      <c r="HZ627">
        <v>1</v>
      </c>
      <c r="IA627">
        <v>0</v>
      </c>
      <c r="IB627">
        <v>0</v>
      </c>
      <c r="IC627">
        <v>0</v>
      </c>
      <c r="ID627">
        <v>0</v>
      </c>
      <c r="IE627">
        <v>0</v>
      </c>
      <c r="IF627">
        <v>0</v>
      </c>
      <c r="IG627">
        <v>0</v>
      </c>
      <c r="IH627">
        <v>5</v>
      </c>
    </row>
    <row r="628" spans="1:242">
      <c r="A628" t="s">
        <v>167</v>
      </c>
      <c r="B628" t="s">
        <v>133</v>
      </c>
      <c r="C628" t="str">
        <f>"086101"</f>
        <v>086101</v>
      </c>
      <c r="D628" t="s">
        <v>166</v>
      </c>
      <c r="E628">
        <v>51</v>
      </c>
      <c r="F628">
        <v>2044</v>
      </c>
      <c r="G628">
        <v>1570</v>
      </c>
      <c r="H628">
        <v>447</v>
      </c>
      <c r="I628">
        <v>1123</v>
      </c>
      <c r="J628">
        <v>0</v>
      </c>
      <c r="K628">
        <v>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1123</v>
      </c>
      <c r="T628">
        <v>0</v>
      </c>
      <c r="U628">
        <v>1</v>
      </c>
      <c r="V628">
        <v>1122</v>
      </c>
      <c r="W628">
        <v>16</v>
      </c>
      <c r="X628">
        <v>7</v>
      </c>
      <c r="Y628">
        <v>9</v>
      </c>
      <c r="Z628">
        <v>0</v>
      </c>
      <c r="AA628">
        <v>1106</v>
      </c>
      <c r="AB628">
        <v>284</v>
      </c>
      <c r="AC628">
        <v>18</v>
      </c>
      <c r="AD628">
        <v>146</v>
      </c>
      <c r="AE628">
        <v>3</v>
      </c>
      <c r="AF628">
        <v>5</v>
      </c>
      <c r="AG628">
        <v>46</v>
      </c>
      <c r="AH628">
        <v>43</v>
      </c>
      <c r="AI628">
        <v>8</v>
      </c>
      <c r="AJ628">
        <v>0</v>
      </c>
      <c r="AK628">
        <v>1</v>
      </c>
      <c r="AL628">
        <v>1</v>
      </c>
      <c r="AM628">
        <v>0</v>
      </c>
      <c r="AN628">
        <v>2</v>
      </c>
      <c r="AO628">
        <v>0</v>
      </c>
      <c r="AP628">
        <v>0</v>
      </c>
      <c r="AQ628">
        <v>0</v>
      </c>
      <c r="AR628">
        <v>3</v>
      </c>
      <c r="AS628">
        <v>0</v>
      </c>
      <c r="AT628">
        <v>2</v>
      </c>
      <c r="AU628">
        <v>1</v>
      </c>
      <c r="AV628">
        <v>1</v>
      </c>
      <c r="AW628">
        <v>0</v>
      </c>
      <c r="AX628">
        <v>2</v>
      </c>
      <c r="AY628">
        <v>0</v>
      </c>
      <c r="AZ628">
        <v>2</v>
      </c>
      <c r="BA628">
        <v>284</v>
      </c>
      <c r="BB628">
        <v>376</v>
      </c>
      <c r="BC628">
        <v>71</v>
      </c>
      <c r="BD628">
        <v>26</v>
      </c>
      <c r="BE628">
        <v>107</v>
      </c>
      <c r="BF628">
        <v>12</v>
      </c>
      <c r="BG628">
        <v>0</v>
      </c>
      <c r="BH628">
        <v>4</v>
      </c>
      <c r="BI628">
        <v>109</v>
      </c>
      <c r="BJ628">
        <v>18</v>
      </c>
      <c r="BK628">
        <v>0</v>
      </c>
      <c r="BL628">
        <v>2</v>
      </c>
      <c r="BM628">
        <v>2</v>
      </c>
      <c r="BN628">
        <v>1</v>
      </c>
      <c r="BO628">
        <v>0</v>
      </c>
      <c r="BP628">
        <v>1</v>
      </c>
      <c r="BQ628">
        <v>0</v>
      </c>
      <c r="BR628">
        <v>0</v>
      </c>
      <c r="BS628">
        <v>1</v>
      </c>
      <c r="BT628">
        <v>0</v>
      </c>
      <c r="BU628">
        <v>1</v>
      </c>
      <c r="BV628">
        <v>2</v>
      </c>
      <c r="BW628">
        <v>0</v>
      </c>
      <c r="BX628">
        <v>4</v>
      </c>
      <c r="BY628">
        <v>0</v>
      </c>
      <c r="BZ628">
        <v>15</v>
      </c>
      <c r="CA628">
        <v>376</v>
      </c>
      <c r="CB628">
        <v>45</v>
      </c>
      <c r="CC628">
        <v>23</v>
      </c>
      <c r="CD628">
        <v>4</v>
      </c>
      <c r="CE628">
        <v>1</v>
      </c>
      <c r="CF628">
        <v>2</v>
      </c>
      <c r="CG628">
        <v>2</v>
      </c>
      <c r="CH628">
        <v>3</v>
      </c>
      <c r="CI628">
        <v>1</v>
      </c>
      <c r="CJ628">
        <v>1</v>
      </c>
      <c r="CK628">
        <v>2</v>
      </c>
      <c r="CL628">
        <v>1</v>
      </c>
      <c r="CM628">
        <v>0</v>
      </c>
      <c r="CN628">
        <v>0</v>
      </c>
      <c r="CO628">
        <v>2</v>
      </c>
      <c r="CP628">
        <v>0</v>
      </c>
      <c r="CQ628">
        <v>1</v>
      </c>
      <c r="CR628">
        <v>2</v>
      </c>
      <c r="CS628">
        <v>45</v>
      </c>
      <c r="CT628">
        <v>71</v>
      </c>
      <c r="CU628">
        <v>58</v>
      </c>
      <c r="CV628">
        <v>2</v>
      </c>
      <c r="CW628">
        <v>1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1</v>
      </c>
      <c r="DD628">
        <v>0</v>
      </c>
      <c r="DE628">
        <v>2</v>
      </c>
      <c r="DF628">
        <v>0</v>
      </c>
      <c r="DG628">
        <v>2</v>
      </c>
      <c r="DH628">
        <v>0</v>
      </c>
      <c r="DI628">
        <v>1</v>
      </c>
      <c r="DJ628">
        <v>0</v>
      </c>
      <c r="DK628">
        <v>1</v>
      </c>
      <c r="DL628">
        <v>0</v>
      </c>
      <c r="DM628">
        <v>0</v>
      </c>
      <c r="DN628">
        <v>2</v>
      </c>
      <c r="DO628">
        <v>0</v>
      </c>
      <c r="DP628">
        <v>0</v>
      </c>
      <c r="DQ628">
        <v>1</v>
      </c>
      <c r="DR628">
        <v>0</v>
      </c>
      <c r="DS628">
        <v>71</v>
      </c>
      <c r="DT628">
        <v>20</v>
      </c>
      <c r="DU628">
        <v>2</v>
      </c>
      <c r="DV628">
        <v>4</v>
      </c>
      <c r="DW628">
        <v>0</v>
      </c>
      <c r="DX628">
        <v>0</v>
      </c>
      <c r="DY628">
        <v>0</v>
      </c>
      <c r="DZ628">
        <v>4</v>
      </c>
      <c r="EA628">
        <v>0</v>
      </c>
      <c r="EB628">
        <v>1</v>
      </c>
      <c r="EC628">
        <v>0</v>
      </c>
      <c r="ED628">
        <v>0</v>
      </c>
      <c r="EE628">
        <v>1</v>
      </c>
      <c r="EF628">
        <v>0</v>
      </c>
      <c r="EG628">
        <v>0</v>
      </c>
      <c r="EH628">
        <v>2</v>
      </c>
      <c r="EI628">
        <v>0</v>
      </c>
      <c r="EJ628">
        <v>2</v>
      </c>
      <c r="EK628">
        <v>0</v>
      </c>
      <c r="EL628">
        <v>1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3</v>
      </c>
      <c r="ES628">
        <v>20</v>
      </c>
      <c r="ET628">
        <v>94</v>
      </c>
      <c r="EU628">
        <v>13</v>
      </c>
      <c r="EV628">
        <v>3</v>
      </c>
      <c r="EW628">
        <v>3</v>
      </c>
      <c r="EX628">
        <v>37</v>
      </c>
      <c r="EY628">
        <v>4</v>
      </c>
      <c r="EZ628">
        <v>0</v>
      </c>
      <c r="FA628">
        <v>0</v>
      </c>
      <c r="FB628">
        <v>0</v>
      </c>
      <c r="FC628">
        <v>0</v>
      </c>
      <c r="FD628">
        <v>8</v>
      </c>
      <c r="FE628">
        <v>0</v>
      </c>
      <c r="FF628">
        <v>3</v>
      </c>
      <c r="FG628">
        <v>1</v>
      </c>
      <c r="FH628">
        <v>0</v>
      </c>
      <c r="FI628">
        <v>0</v>
      </c>
      <c r="FJ628">
        <v>0</v>
      </c>
      <c r="FK628">
        <v>1</v>
      </c>
      <c r="FL628">
        <v>0</v>
      </c>
      <c r="FM628">
        <v>0</v>
      </c>
      <c r="FN628">
        <v>0</v>
      </c>
      <c r="FO628">
        <v>2</v>
      </c>
      <c r="FP628">
        <v>0</v>
      </c>
      <c r="FQ628">
        <v>0</v>
      </c>
      <c r="FR628">
        <v>19</v>
      </c>
      <c r="FS628">
        <v>94</v>
      </c>
      <c r="FT628">
        <v>113</v>
      </c>
      <c r="FU628">
        <v>74</v>
      </c>
      <c r="FV628">
        <v>9</v>
      </c>
      <c r="FW628">
        <v>6</v>
      </c>
      <c r="FX628">
        <v>2</v>
      </c>
      <c r="FY628">
        <v>0</v>
      </c>
      <c r="FZ628">
        <v>0</v>
      </c>
      <c r="GA628">
        <v>4</v>
      </c>
      <c r="GB628">
        <v>1</v>
      </c>
      <c r="GC628">
        <v>3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1</v>
      </c>
      <c r="GJ628">
        <v>1</v>
      </c>
      <c r="GK628">
        <v>1</v>
      </c>
      <c r="GL628">
        <v>1</v>
      </c>
      <c r="GM628">
        <v>0</v>
      </c>
      <c r="GN628">
        <v>2</v>
      </c>
      <c r="GO628">
        <v>0</v>
      </c>
      <c r="GP628">
        <v>1</v>
      </c>
      <c r="GQ628">
        <v>1</v>
      </c>
      <c r="GR628">
        <v>6</v>
      </c>
      <c r="GS628">
        <v>113</v>
      </c>
      <c r="GT628">
        <v>96</v>
      </c>
      <c r="GU628">
        <v>15</v>
      </c>
      <c r="GV628">
        <v>66</v>
      </c>
      <c r="GW628">
        <v>3</v>
      </c>
      <c r="GX628">
        <v>0</v>
      </c>
      <c r="GY628">
        <v>2</v>
      </c>
      <c r="GZ628">
        <v>2</v>
      </c>
      <c r="HA628">
        <v>1</v>
      </c>
      <c r="HB628">
        <v>0</v>
      </c>
      <c r="HC628">
        <v>1</v>
      </c>
      <c r="HD628">
        <v>0</v>
      </c>
      <c r="HE628">
        <v>0</v>
      </c>
      <c r="HF628">
        <v>0</v>
      </c>
      <c r="HG628">
        <v>0</v>
      </c>
      <c r="HH628">
        <v>0</v>
      </c>
      <c r="HI628">
        <v>2</v>
      </c>
      <c r="HJ628">
        <v>0</v>
      </c>
      <c r="HK628">
        <v>0</v>
      </c>
      <c r="HL628">
        <v>1</v>
      </c>
      <c r="HM628">
        <v>0</v>
      </c>
      <c r="HN628">
        <v>1</v>
      </c>
      <c r="HO628">
        <v>1</v>
      </c>
      <c r="HP628">
        <v>0</v>
      </c>
      <c r="HQ628">
        <v>0</v>
      </c>
      <c r="HR628">
        <v>1</v>
      </c>
      <c r="HS628">
        <v>96</v>
      </c>
      <c r="HT628">
        <v>7</v>
      </c>
      <c r="HU628">
        <v>2</v>
      </c>
      <c r="HV628">
        <v>1</v>
      </c>
      <c r="HW628">
        <v>1</v>
      </c>
      <c r="HX628">
        <v>1</v>
      </c>
      <c r="HY628">
        <v>0</v>
      </c>
      <c r="HZ628">
        <v>0</v>
      </c>
      <c r="IA628">
        <v>1</v>
      </c>
      <c r="IB628">
        <v>0</v>
      </c>
      <c r="IC628">
        <v>0</v>
      </c>
      <c r="ID628">
        <v>0</v>
      </c>
      <c r="IE628">
        <v>0</v>
      </c>
      <c r="IF628">
        <v>0</v>
      </c>
      <c r="IG628">
        <v>1</v>
      </c>
      <c r="IH628">
        <v>7</v>
      </c>
    </row>
    <row r="629" spans="1:242">
      <c r="A629" t="s">
        <v>165</v>
      </c>
      <c r="B629" t="s">
        <v>133</v>
      </c>
      <c r="C629" t="str">
        <f>"086101"</f>
        <v>086101</v>
      </c>
      <c r="D629" t="s">
        <v>164</v>
      </c>
      <c r="E629">
        <v>52</v>
      </c>
      <c r="F629">
        <v>1336</v>
      </c>
      <c r="G629">
        <v>1000</v>
      </c>
      <c r="H629">
        <v>204</v>
      </c>
      <c r="I629">
        <v>796</v>
      </c>
      <c r="J629">
        <v>0</v>
      </c>
      <c r="K629">
        <v>9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796</v>
      </c>
      <c r="T629">
        <v>0</v>
      </c>
      <c r="U629">
        <v>0</v>
      </c>
      <c r="V629">
        <v>796</v>
      </c>
      <c r="W629">
        <v>6</v>
      </c>
      <c r="X629">
        <v>1</v>
      </c>
      <c r="Y629">
        <v>5</v>
      </c>
      <c r="Z629">
        <v>0</v>
      </c>
      <c r="AA629">
        <v>790</v>
      </c>
      <c r="AB629">
        <v>203</v>
      </c>
      <c r="AC629">
        <v>17</v>
      </c>
      <c r="AD629">
        <v>115</v>
      </c>
      <c r="AE629">
        <v>5</v>
      </c>
      <c r="AF629">
        <v>3</v>
      </c>
      <c r="AG629">
        <v>19</v>
      </c>
      <c r="AH629">
        <v>14</v>
      </c>
      <c r="AI629">
        <v>6</v>
      </c>
      <c r="AJ629">
        <v>0</v>
      </c>
      <c r="AK629">
        <v>1</v>
      </c>
      <c r="AL629">
        <v>0</v>
      </c>
      <c r="AM629">
        <v>2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0</v>
      </c>
      <c r="AT629">
        <v>2</v>
      </c>
      <c r="AU629">
        <v>1</v>
      </c>
      <c r="AV629">
        <v>1</v>
      </c>
      <c r="AW629">
        <v>1</v>
      </c>
      <c r="AX629">
        <v>1</v>
      </c>
      <c r="AY629">
        <v>2</v>
      </c>
      <c r="AZ629">
        <v>11</v>
      </c>
      <c r="BA629">
        <v>203</v>
      </c>
      <c r="BB629">
        <v>233</v>
      </c>
      <c r="BC629">
        <v>51</v>
      </c>
      <c r="BD629">
        <v>10</v>
      </c>
      <c r="BE629">
        <v>77</v>
      </c>
      <c r="BF629">
        <v>10</v>
      </c>
      <c r="BG629">
        <v>2</v>
      </c>
      <c r="BH629">
        <v>1</v>
      </c>
      <c r="BI629">
        <v>59</v>
      </c>
      <c r="BJ629">
        <v>7</v>
      </c>
      <c r="BK629">
        <v>1</v>
      </c>
      <c r="BL629">
        <v>0</v>
      </c>
      <c r="BM629">
        <v>0</v>
      </c>
      <c r="BN629">
        <v>1</v>
      </c>
      <c r="BO629">
        <v>0</v>
      </c>
      <c r="BP629">
        <v>1</v>
      </c>
      <c r="BQ629">
        <v>0</v>
      </c>
      <c r="BR629">
        <v>0</v>
      </c>
      <c r="BS629">
        <v>0</v>
      </c>
      <c r="BT629">
        <v>1</v>
      </c>
      <c r="BU629">
        <v>0</v>
      </c>
      <c r="BV629">
        <v>0</v>
      </c>
      <c r="BW629">
        <v>3</v>
      </c>
      <c r="BX629">
        <v>2</v>
      </c>
      <c r="BY629">
        <v>2</v>
      </c>
      <c r="BZ629">
        <v>5</v>
      </c>
      <c r="CA629">
        <v>233</v>
      </c>
      <c r="CB629">
        <v>49</v>
      </c>
      <c r="CC629">
        <v>27</v>
      </c>
      <c r="CD629">
        <v>6</v>
      </c>
      <c r="CE629">
        <v>3</v>
      </c>
      <c r="CF629">
        <v>1</v>
      </c>
      <c r="CG629">
        <v>4</v>
      </c>
      <c r="CH629">
        <v>0</v>
      </c>
      <c r="CI629">
        <v>0</v>
      </c>
      <c r="CJ629">
        <v>3</v>
      </c>
      <c r="CK629">
        <v>4</v>
      </c>
      <c r="CL629">
        <v>0</v>
      </c>
      <c r="CM629">
        <v>0</v>
      </c>
      <c r="CN629">
        <v>1</v>
      </c>
      <c r="CO629">
        <v>0</v>
      </c>
      <c r="CP629">
        <v>0</v>
      </c>
      <c r="CQ629">
        <v>0</v>
      </c>
      <c r="CR629">
        <v>0</v>
      </c>
      <c r="CS629">
        <v>49</v>
      </c>
      <c r="CT629">
        <v>47</v>
      </c>
      <c r="CU629">
        <v>35</v>
      </c>
      <c r="CV629">
        <v>1</v>
      </c>
      <c r="CW629">
        <v>1</v>
      </c>
      <c r="CX629">
        <v>2</v>
      </c>
      <c r="CY629">
        <v>1</v>
      </c>
      <c r="CZ629">
        <v>1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2</v>
      </c>
      <c r="DN629">
        <v>1</v>
      </c>
      <c r="DO629">
        <v>0</v>
      </c>
      <c r="DP629">
        <v>0</v>
      </c>
      <c r="DQ629">
        <v>2</v>
      </c>
      <c r="DR629">
        <v>1</v>
      </c>
      <c r="DS629">
        <v>47</v>
      </c>
      <c r="DT629">
        <v>18</v>
      </c>
      <c r="DU629">
        <v>0</v>
      </c>
      <c r="DV629">
        <v>5</v>
      </c>
      <c r="DW629">
        <v>0</v>
      </c>
      <c r="DX629">
        <v>0</v>
      </c>
      <c r="DY629">
        <v>1</v>
      </c>
      <c r="DZ629">
        <v>3</v>
      </c>
      <c r="EA629">
        <v>0</v>
      </c>
      <c r="EB629">
        <v>3</v>
      </c>
      <c r="EC629">
        <v>0</v>
      </c>
      <c r="ED629">
        <v>0</v>
      </c>
      <c r="EE629">
        <v>1</v>
      </c>
      <c r="EF629">
        <v>1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0</v>
      </c>
      <c r="EQ629">
        <v>0</v>
      </c>
      <c r="ER629">
        <v>4</v>
      </c>
      <c r="ES629">
        <v>18</v>
      </c>
      <c r="ET629">
        <v>67</v>
      </c>
      <c r="EU629">
        <v>14</v>
      </c>
      <c r="EV629">
        <v>5</v>
      </c>
      <c r="EW629">
        <v>1</v>
      </c>
      <c r="EX629">
        <v>18</v>
      </c>
      <c r="EY629">
        <v>2</v>
      </c>
      <c r="EZ629">
        <v>1</v>
      </c>
      <c r="FA629">
        <v>2</v>
      </c>
      <c r="FB629">
        <v>1</v>
      </c>
      <c r="FC629">
        <v>1</v>
      </c>
      <c r="FD629">
        <v>3</v>
      </c>
      <c r="FE629">
        <v>0</v>
      </c>
      <c r="FF629">
        <v>2</v>
      </c>
      <c r="FG629">
        <v>0</v>
      </c>
      <c r="FH629">
        <v>0</v>
      </c>
      <c r="FI629">
        <v>1</v>
      </c>
      <c r="FJ629">
        <v>0</v>
      </c>
      <c r="FK629">
        <v>0</v>
      </c>
      <c r="FL629">
        <v>0</v>
      </c>
      <c r="FM629">
        <v>0</v>
      </c>
      <c r="FN629">
        <v>0</v>
      </c>
      <c r="FO629">
        <v>0</v>
      </c>
      <c r="FP629">
        <v>0</v>
      </c>
      <c r="FQ629">
        <v>0</v>
      </c>
      <c r="FR629">
        <v>16</v>
      </c>
      <c r="FS629">
        <v>67</v>
      </c>
      <c r="FT629">
        <v>83</v>
      </c>
      <c r="FU629">
        <v>50</v>
      </c>
      <c r="FV629">
        <v>7</v>
      </c>
      <c r="FW629">
        <v>2</v>
      </c>
      <c r="FX629">
        <v>2</v>
      </c>
      <c r="FY629">
        <v>0</v>
      </c>
      <c r="FZ629">
        <v>3</v>
      </c>
      <c r="GA629">
        <v>0</v>
      </c>
      <c r="GB629">
        <v>0</v>
      </c>
      <c r="GC629">
        <v>0</v>
      </c>
      <c r="GD629">
        <v>1</v>
      </c>
      <c r="GE629">
        <v>0</v>
      </c>
      <c r="GF629">
        <v>1</v>
      </c>
      <c r="GG629">
        <v>2</v>
      </c>
      <c r="GH629">
        <v>0</v>
      </c>
      <c r="GI629">
        <v>0</v>
      </c>
      <c r="GJ629">
        <v>0</v>
      </c>
      <c r="GK629">
        <v>1</v>
      </c>
      <c r="GL629">
        <v>0</v>
      </c>
      <c r="GM629">
        <v>0</v>
      </c>
      <c r="GN629">
        <v>0</v>
      </c>
      <c r="GO629">
        <v>0</v>
      </c>
      <c r="GP629">
        <v>3</v>
      </c>
      <c r="GQ629">
        <v>1</v>
      </c>
      <c r="GR629">
        <v>10</v>
      </c>
      <c r="GS629">
        <v>83</v>
      </c>
      <c r="GT629">
        <v>88</v>
      </c>
      <c r="GU629">
        <v>15</v>
      </c>
      <c r="GV629">
        <v>41</v>
      </c>
      <c r="GW629">
        <v>5</v>
      </c>
      <c r="GX629">
        <v>0</v>
      </c>
      <c r="GY629">
        <v>5</v>
      </c>
      <c r="GZ629">
        <v>1</v>
      </c>
      <c r="HA629">
        <v>6</v>
      </c>
      <c r="HB629">
        <v>0</v>
      </c>
      <c r="HC629">
        <v>2</v>
      </c>
      <c r="HD629">
        <v>1</v>
      </c>
      <c r="HE629">
        <v>1</v>
      </c>
      <c r="HF629">
        <v>1</v>
      </c>
      <c r="HG629">
        <v>3</v>
      </c>
      <c r="HH629">
        <v>1</v>
      </c>
      <c r="HI629">
        <v>0</v>
      </c>
      <c r="HJ629">
        <v>0</v>
      </c>
      <c r="HK629">
        <v>0</v>
      </c>
      <c r="HL629">
        <v>0</v>
      </c>
      <c r="HM629">
        <v>1</v>
      </c>
      <c r="HN629">
        <v>1</v>
      </c>
      <c r="HO629">
        <v>2</v>
      </c>
      <c r="HP629">
        <v>0</v>
      </c>
      <c r="HQ629">
        <v>1</v>
      </c>
      <c r="HR629">
        <v>1</v>
      </c>
      <c r="HS629">
        <v>88</v>
      </c>
      <c r="HT629">
        <v>2</v>
      </c>
      <c r="HU629">
        <v>2</v>
      </c>
      <c r="HV629">
        <v>0</v>
      </c>
      <c r="HW629">
        <v>0</v>
      </c>
      <c r="HX629">
        <v>0</v>
      </c>
      <c r="HY629">
        <v>0</v>
      </c>
      <c r="HZ629">
        <v>0</v>
      </c>
      <c r="IA629">
        <v>0</v>
      </c>
      <c r="IB629">
        <v>0</v>
      </c>
      <c r="IC629">
        <v>0</v>
      </c>
      <c r="ID629">
        <v>0</v>
      </c>
      <c r="IE629">
        <v>0</v>
      </c>
      <c r="IF629">
        <v>0</v>
      </c>
      <c r="IG629">
        <v>0</v>
      </c>
      <c r="IH629">
        <v>2</v>
      </c>
    </row>
    <row r="630" spans="1:242">
      <c r="A630" t="s">
        <v>163</v>
      </c>
      <c r="B630" t="s">
        <v>133</v>
      </c>
      <c r="C630" t="str">
        <f>"086101"</f>
        <v>086101</v>
      </c>
      <c r="D630" t="s">
        <v>162</v>
      </c>
      <c r="E630">
        <v>53</v>
      </c>
      <c r="F630">
        <v>1235</v>
      </c>
      <c r="G630">
        <v>960</v>
      </c>
      <c r="H630">
        <v>381</v>
      </c>
      <c r="I630">
        <v>579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579</v>
      </c>
      <c r="T630">
        <v>0</v>
      </c>
      <c r="U630">
        <v>0</v>
      </c>
      <c r="V630">
        <v>579</v>
      </c>
      <c r="W630">
        <v>6</v>
      </c>
      <c r="X630">
        <v>6</v>
      </c>
      <c r="Y630">
        <v>0</v>
      </c>
      <c r="Z630">
        <v>0</v>
      </c>
      <c r="AA630">
        <v>573</v>
      </c>
      <c r="AB630">
        <v>164</v>
      </c>
      <c r="AC630">
        <v>10</v>
      </c>
      <c r="AD630">
        <v>98</v>
      </c>
      <c r="AE630">
        <v>2</v>
      </c>
      <c r="AF630">
        <v>1</v>
      </c>
      <c r="AG630">
        <v>17</v>
      </c>
      <c r="AH630">
        <v>24</v>
      </c>
      <c r="AI630">
        <v>2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1</v>
      </c>
      <c r="AP630">
        <v>0</v>
      </c>
      <c r="AQ630">
        <v>0</v>
      </c>
      <c r="AR630">
        <v>0</v>
      </c>
      <c r="AS630">
        <v>1</v>
      </c>
      <c r="AT630">
        <v>1</v>
      </c>
      <c r="AU630">
        <v>0</v>
      </c>
      <c r="AV630">
        <v>0</v>
      </c>
      <c r="AW630">
        <v>2</v>
      </c>
      <c r="AX630">
        <v>1</v>
      </c>
      <c r="AY630">
        <v>0</v>
      </c>
      <c r="AZ630">
        <v>3</v>
      </c>
      <c r="BA630">
        <v>164</v>
      </c>
      <c r="BB630">
        <v>170</v>
      </c>
      <c r="BC630">
        <v>46</v>
      </c>
      <c r="BD630">
        <v>11</v>
      </c>
      <c r="BE630">
        <v>36</v>
      </c>
      <c r="BF630">
        <v>6</v>
      </c>
      <c r="BG630">
        <v>0</v>
      </c>
      <c r="BH630">
        <v>1</v>
      </c>
      <c r="BI630">
        <v>50</v>
      </c>
      <c r="BJ630">
        <v>9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2</v>
      </c>
      <c r="BT630">
        <v>1</v>
      </c>
      <c r="BU630">
        <v>0</v>
      </c>
      <c r="BV630">
        <v>0</v>
      </c>
      <c r="BW630">
        <v>3</v>
      </c>
      <c r="BX630">
        <v>0</v>
      </c>
      <c r="BY630">
        <v>0</v>
      </c>
      <c r="BZ630">
        <v>5</v>
      </c>
      <c r="CA630">
        <v>170</v>
      </c>
      <c r="CB630">
        <v>22</v>
      </c>
      <c r="CC630">
        <v>8</v>
      </c>
      <c r="CD630">
        <v>3</v>
      </c>
      <c r="CE630">
        <v>0</v>
      </c>
      <c r="CF630">
        <v>1</v>
      </c>
      <c r="CG630">
        <v>0</v>
      </c>
      <c r="CH630">
        <v>0</v>
      </c>
      <c r="CI630">
        <v>0</v>
      </c>
      <c r="CJ630">
        <v>1</v>
      </c>
      <c r="CK630">
        <v>5</v>
      </c>
      <c r="CL630">
        <v>1</v>
      </c>
      <c r="CM630">
        <v>1</v>
      </c>
      <c r="CN630">
        <v>0</v>
      </c>
      <c r="CO630">
        <v>0</v>
      </c>
      <c r="CP630">
        <v>2</v>
      </c>
      <c r="CQ630">
        <v>0</v>
      </c>
      <c r="CR630">
        <v>0</v>
      </c>
      <c r="CS630">
        <v>22</v>
      </c>
      <c r="CT630">
        <v>26</v>
      </c>
      <c r="CU630">
        <v>21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1</v>
      </c>
      <c r="DB630">
        <v>0</v>
      </c>
      <c r="DC630">
        <v>1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3</v>
      </c>
      <c r="DS630">
        <v>26</v>
      </c>
      <c r="DT630">
        <v>12</v>
      </c>
      <c r="DU630">
        <v>0</v>
      </c>
      <c r="DV630">
        <v>7</v>
      </c>
      <c r="DW630">
        <v>0</v>
      </c>
      <c r="DX630">
        <v>3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1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1</v>
      </c>
      <c r="ER630">
        <v>0</v>
      </c>
      <c r="ES630">
        <v>12</v>
      </c>
      <c r="ET630">
        <v>46</v>
      </c>
      <c r="EU630">
        <v>9</v>
      </c>
      <c r="EV630">
        <v>2</v>
      </c>
      <c r="EW630">
        <v>3</v>
      </c>
      <c r="EX630">
        <v>19</v>
      </c>
      <c r="EY630">
        <v>1</v>
      </c>
      <c r="EZ630">
        <v>0</v>
      </c>
      <c r="FA630">
        <v>2</v>
      </c>
      <c r="FB630">
        <v>1</v>
      </c>
      <c r="FC630">
        <v>0</v>
      </c>
      <c r="FD630">
        <v>1</v>
      </c>
      <c r="FE630">
        <v>0</v>
      </c>
      <c r="FF630">
        <v>1</v>
      </c>
      <c r="FG630">
        <v>0</v>
      </c>
      <c r="FH630">
        <v>0</v>
      </c>
      <c r="FI630">
        <v>1</v>
      </c>
      <c r="FJ630">
        <v>0</v>
      </c>
      <c r="FK630">
        <v>0</v>
      </c>
      <c r="FL630">
        <v>1</v>
      </c>
      <c r="FM630">
        <v>0</v>
      </c>
      <c r="FN630">
        <v>0</v>
      </c>
      <c r="FO630">
        <v>0</v>
      </c>
      <c r="FP630">
        <v>0</v>
      </c>
      <c r="FQ630">
        <v>0</v>
      </c>
      <c r="FR630">
        <v>5</v>
      </c>
      <c r="FS630">
        <v>46</v>
      </c>
      <c r="FT630">
        <v>87</v>
      </c>
      <c r="FU630">
        <v>59</v>
      </c>
      <c r="FV630">
        <v>7</v>
      </c>
      <c r="FW630">
        <v>2</v>
      </c>
      <c r="FX630">
        <v>3</v>
      </c>
      <c r="FY630">
        <v>0</v>
      </c>
      <c r="FZ630">
        <v>1</v>
      </c>
      <c r="GA630">
        <v>2</v>
      </c>
      <c r="GB630">
        <v>0</v>
      </c>
      <c r="GC630">
        <v>0</v>
      </c>
      <c r="GD630">
        <v>0</v>
      </c>
      <c r="GE630">
        <v>1</v>
      </c>
      <c r="GF630">
        <v>1</v>
      </c>
      <c r="GG630">
        <v>2</v>
      </c>
      <c r="GH630">
        <v>0</v>
      </c>
      <c r="GI630">
        <v>1</v>
      </c>
      <c r="GJ630">
        <v>0</v>
      </c>
      <c r="GK630">
        <v>0</v>
      </c>
      <c r="GL630">
        <v>0</v>
      </c>
      <c r="GM630">
        <v>0</v>
      </c>
      <c r="GN630">
        <v>0</v>
      </c>
      <c r="GO630">
        <v>0</v>
      </c>
      <c r="GP630">
        <v>2</v>
      </c>
      <c r="GQ630">
        <v>1</v>
      </c>
      <c r="GR630">
        <v>5</v>
      </c>
      <c r="GS630">
        <v>87</v>
      </c>
      <c r="GT630">
        <v>43</v>
      </c>
      <c r="GU630">
        <v>13</v>
      </c>
      <c r="GV630">
        <v>24</v>
      </c>
      <c r="GW630">
        <v>0</v>
      </c>
      <c r="GX630">
        <v>0</v>
      </c>
      <c r="GY630">
        <v>0</v>
      </c>
      <c r="GZ630">
        <v>1</v>
      </c>
      <c r="HA630">
        <v>0</v>
      </c>
      <c r="HB630">
        <v>0</v>
      </c>
      <c r="HC630">
        <v>0</v>
      </c>
      <c r="HD630">
        <v>0</v>
      </c>
      <c r="HE630">
        <v>0</v>
      </c>
      <c r="HF630">
        <v>0</v>
      </c>
      <c r="HG630">
        <v>1</v>
      </c>
      <c r="HH630">
        <v>0</v>
      </c>
      <c r="HI630">
        <v>0</v>
      </c>
      <c r="HJ630">
        <v>0</v>
      </c>
      <c r="HK630">
        <v>2</v>
      </c>
      <c r="HL630">
        <v>0</v>
      </c>
      <c r="HM630">
        <v>0</v>
      </c>
      <c r="HN630">
        <v>0</v>
      </c>
      <c r="HO630">
        <v>0</v>
      </c>
      <c r="HP630">
        <v>0</v>
      </c>
      <c r="HQ630">
        <v>1</v>
      </c>
      <c r="HR630">
        <v>1</v>
      </c>
      <c r="HS630">
        <v>43</v>
      </c>
      <c r="HT630">
        <v>3</v>
      </c>
      <c r="HU630">
        <v>2</v>
      </c>
      <c r="HV630">
        <v>0</v>
      </c>
      <c r="HW630">
        <v>0</v>
      </c>
      <c r="HX630">
        <v>0</v>
      </c>
      <c r="HY630">
        <v>1</v>
      </c>
      <c r="HZ630">
        <v>0</v>
      </c>
      <c r="IA630">
        <v>0</v>
      </c>
      <c r="IB630">
        <v>0</v>
      </c>
      <c r="IC630">
        <v>0</v>
      </c>
      <c r="ID630">
        <v>0</v>
      </c>
      <c r="IE630">
        <v>0</v>
      </c>
      <c r="IF630">
        <v>0</v>
      </c>
      <c r="IG630">
        <v>0</v>
      </c>
      <c r="IH630">
        <v>3</v>
      </c>
    </row>
    <row r="631" spans="1:242">
      <c r="A631" t="s">
        <v>161</v>
      </c>
      <c r="B631" t="s">
        <v>133</v>
      </c>
      <c r="C631" t="str">
        <f>"086101"</f>
        <v>086101</v>
      </c>
      <c r="D631" t="s">
        <v>160</v>
      </c>
      <c r="E631">
        <v>54</v>
      </c>
      <c r="F631">
        <v>2131</v>
      </c>
      <c r="G631">
        <v>1630</v>
      </c>
      <c r="H631">
        <v>469</v>
      </c>
      <c r="I631">
        <v>1161</v>
      </c>
      <c r="J631">
        <v>0</v>
      </c>
      <c r="K631">
        <v>11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1161</v>
      </c>
      <c r="T631">
        <v>0</v>
      </c>
      <c r="U631">
        <v>0</v>
      </c>
      <c r="V631">
        <v>1161</v>
      </c>
      <c r="W631">
        <v>20</v>
      </c>
      <c r="X631">
        <v>9</v>
      </c>
      <c r="Y631">
        <v>11</v>
      </c>
      <c r="Z631">
        <v>0</v>
      </c>
      <c r="AA631">
        <v>1141</v>
      </c>
      <c r="AB631">
        <v>344</v>
      </c>
      <c r="AC631">
        <v>29</v>
      </c>
      <c r="AD631">
        <v>190</v>
      </c>
      <c r="AE631">
        <v>2</v>
      </c>
      <c r="AF631">
        <v>5</v>
      </c>
      <c r="AG631">
        <v>57</v>
      </c>
      <c r="AH631">
        <v>27</v>
      </c>
      <c r="AI631">
        <v>10</v>
      </c>
      <c r="AJ631">
        <v>1</v>
      </c>
      <c r="AK631">
        <v>1</v>
      </c>
      <c r="AL631">
        <v>1</v>
      </c>
      <c r="AM631">
        <v>0</v>
      </c>
      <c r="AN631">
        <v>0</v>
      </c>
      <c r="AO631">
        <v>0</v>
      </c>
      <c r="AP631">
        <v>3</v>
      </c>
      <c r="AQ631">
        <v>0</v>
      </c>
      <c r="AR631">
        <v>1</v>
      </c>
      <c r="AS631">
        <v>5</v>
      </c>
      <c r="AT631">
        <v>0</v>
      </c>
      <c r="AU631">
        <v>4</v>
      </c>
      <c r="AV631">
        <v>2</v>
      </c>
      <c r="AW631">
        <v>0</v>
      </c>
      <c r="AX631">
        <v>0</v>
      </c>
      <c r="AY631">
        <v>1</v>
      </c>
      <c r="AZ631">
        <v>5</v>
      </c>
      <c r="BA631">
        <v>344</v>
      </c>
      <c r="BB631">
        <v>308</v>
      </c>
      <c r="BC631">
        <v>45</v>
      </c>
      <c r="BD631">
        <v>21</v>
      </c>
      <c r="BE631">
        <v>80</v>
      </c>
      <c r="BF631">
        <v>18</v>
      </c>
      <c r="BG631">
        <v>0</v>
      </c>
      <c r="BH631">
        <v>3</v>
      </c>
      <c r="BI631">
        <v>104</v>
      </c>
      <c r="BJ631">
        <v>9</v>
      </c>
      <c r="BK631">
        <v>1</v>
      </c>
      <c r="BL631">
        <v>0</v>
      </c>
      <c r="BM631">
        <v>0</v>
      </c>
      <c r="BN631">
        <v>1</v>
      </c>
      <c r="BO631">
        <v>1</v>
      </c>
      <c r="BP631">
        <v>3</v>
      </c>
      <c r="BQ631">
        <v>0</v>
      </c>
      <c r="BR631">
        <v>0</v>
      </c>
      <c r="BS631">
        <v>1</v>
      </c>
      <c r="BT631">
        <v>1</v>
      </c>
      <c r="BU631">
        <v>1</v>
      </c>
      <c r="BV631">
        <v>1</v>
      </c>
      <c r="BW631">
        <v>3</v>
      </c>
      <c r="BX631">
        <v>0</v>
      </c>
      <c r="BY631">
        <v>1</v>
      </c>
      <c r="BZ631">
        <v>14</v>
      </c>
      <c r="CA631">
        <v>308</v>
      </c>
      <c r="CB631">
        <v>64</v>
      </c>
      <c r="CC631">
        <v>38</v>
      </c>
      <c r="CD631">
        <v>6</v>
      </c>
      <c r="CE631">
        <v>0</v>
      </c>
      <c r="CF631">
        <v>3</v>
      </c>
      <c r="CG631">
        <v>0</v>
      </c>
      <c r="CH631">
        <v>0</v>
      </c>
      <c r="CI631">
        <v>0</v>
      </c>
      <c r="CJ631">
        <v>1</v>
      </c>
      <c r="CK631">
        <v>6</v>
      </c>
      <c r="CL631">
        <v>1</v>
      </c>
      <c r="CM631">
        <v>0</v>
      </c>
      <c r="CN631">
        <v>1</v>
      </c>
      <c r="CO631">
        <v>0</v>
      </c>
      <c r="CP631">
        <v>4</v>
      </c>
      <c r="CQ631">
        <v>1</v>
      </c>
      <c r="CR631">
        <v>3</v>
      </c>
      <c r="CS631">
        <v>64</v>
      </c>
      <c r="CT631">
        <v>70</v>
      </c>
      <c r="CU631">
        <v>56</v>
      </c>
      <c r="CV631">
        <v>0</v>
      </c>
      <c r="CW631">
        <v>1</v>
      </c>
      <c r="CX631">
        <v>1</v>
      </c>
      <c r="CY631">
        <v>0</v>
      </c>
      <c r="CZ631">
        <v>0</v>
      </c>
      <c r="DA631">
        <v>1</v>
      </c>
      <c r="DB631">
        <v>0</v>
      </c>
      <c r="DC631">
        <v>0</v>
      </c>
      <c r="DD631">
        <v>2</v>
      </c>
      <c r="DE631">
        <v>3</v>
      </c>
      <c r="DF631">
        <v>0</v>
      </c>
      <c r="DG631">
        <v>1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3</v>
      </c>
      <c r="DN631">
        <v>0</v>
      </c>
      <c r="DO631">
        <v>1</v>
      </c>
      <c r="DP631">
        <v>0</v>
      </c>
      <c r="DQ631">
        <v>0</v>
      </c>
      <c r="DR631">
        <v>1</v>
      </c>
      <c r="DS631">
        <v>70</v>
      </c>
      <c r="DT631">
        <v>19</v>
      </c>
      <c r="DU631">
        <v>3</v>
      </c>
      <c r="DV631">
        <v>4</v>
      </c>
      <c r="DW631">
        <v>1</v>
      </c>
      <c r="DX631">
        <v>3</v>
      </c>
      <c r="DY631">
        <v>1</v>
      </c>
      <c r="DZ631">
        <v>1</v>
      </c>
      <c r="EA631">
        <v>0</v>
      </c>
      <c r="EB631">
        <v>1</v>
      </c>
      <c r="EC631">
        <v>0</v>
      </c>
      <c r="ED631">
        <v>0</v>
      </c>
      <c r="EE631">
        <v>1</v>
      </c>
      <c r="EF631">
        <v>0</v>
      </c>
      <c r="EG631">
        <v>0</v>
      </c>
      <c r="EH631">
        <v>0</v>
      </c>
      <c r="EI631">
        <v>0</v>
      </c>
      <c r="EJ631">
        <v>1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0</v>
      </c>
      <c r="EQ631">
        <v>0</v>
      </c>
      <c r="ER631">
        <v>3</v>
      </c>
      <c r="ES631">
        <v>19</v>
      </c>
      <c r="ET631">
        <v>106</v>
      </c>
      <c r="EU631">
        <v>13</v>
      </c>
      <c r="EV631">
        <v>0</v>
      </c>
      <c r="EW631">
        <v>4</v>
      </c>
      <c r="EX631">
        <v>51</v>
      </c>
      <c r="EY631">
        <v>2</v>
      </c>
      <c r="EZ631">
        <v>0</v>
      </c>
      <c r="FA631">
        <v>0</v>
      </c>
      <c r="FB631">
        <v>1</v>
      </c>
      <c r="FC631">
        <v>1</v>
      </c>
      <c r="FD631">
        <v>2</v>
      </c>
      <c r="FE631">
        <v>0</v>
      </c>
      <c r="FF631">
        <v>6</v>
      </c>
      <c r="FG631">
        <v>0</v>
      </c>
      <c r="FH631">
        <v>0</v>
      </c>
      <c r="FI631">
        <v>0</v>
      </c>
      <c r="FJ631">
        <v>0</v>
      </c>
      <c r="FK631">
        <v>1</v>
      </c>
      <c r="FL631">
        <v>1</v>
      </c>
      <c r="FM631">
        <v>2</v>
      </c>
      <c r="FN631">
        <v>0</v>
      </c>
      <c r="FO631">
        <v>0</v>
      </c>
      <c r="FP631">
        <v>1</v>
      </c>
      <c r="FQ631">
        <v>0</v>
      </c>
      <c r="FR631">
        <v>21</v>
      </c>
      <c r="FS631">
        <v>106</v>
      </c>
      <c r="FT631">
        <v>134</v>
      </c>
      <c r="FU631">
        <v>84</v>
      </c>
      <c r="FV631">
        <v>10</v>
      </c>
      <c r="FW631">
        <v>4</v>
      </c>
      <c r="FX631">
        <v>4</v>
      </c>
      <c r="FY631">
        <v>2</v>
      </c>
      <c r="FZ631">
        <v>7</v>
      </c>
      <c r="GA631">
        <v>5</v>
      </c>
      <c r="GB631">
        <v>2</v>
      </c>
      <c r="GC631">
        <v>1</v>
      </c>
      <c r="GD631">
        <v>1</v>
      </c>
      <c r="GE631">
        <v>0</v>
      </c>
      <c r="GF631">
        <v>1</v>
      </c>
      <c r="GG631">
        <v>1</v>
      </c>
      <c r="GH631">
        <v>0</v>
      </c>
      <c r="GI631">
        <v>2</v>
      </c>
      <c r="GJ631">
        <v>1</v>
      </c>
      <c r="GK631">
        <v>1</v>
      </c>
      <c r="GL631">
        <v>0</v>
      </c>
      <c r="GM631">
        <v>0</v>
      </c>
      <c r="GN631">
        <v>2</v>
      </c>
      <c r="GO631">
        <v>0</v>
      </c>
      <c r="GP631">
        <v>3</v>
      </c>
      <c r="GQ631">
        <v>1</v>
      </c>
      <c r="GR631">
        <v>2</v>
      </c>
      <c r="GS631">
        <v>134</v>
      </c>
      <c r="GT631">
        <v>91</v>
      </c>
      <c r="GU631">
        <v>14</v>
      </c>
      <c r="GV631">
        <v>56</v>
      </c>
      <c r="GW631">
        <v>0</v>
      </c>
      <c r="GX631">
        <v>1</v>
      </c>
      <c r="GY631">
        <v>4</v>
      </c>
      <c r="GZ631">
        <v>0</v>
      </c>
      <c r="HA631">
        <v>1</v>
      </c>
      <c r="HB631">
        <v>0</v>
      </c>
      <c r="HC631">
        <v>0</v>
      </c>
      <c r="HD631">
        <v>0</v>
      </c>
      <c r="HE631">
        <v>0</v>
      </c>
      <c r="HF631">
        <v>2</v>
      </c>
      <c r="HG631">
        <v>4</v>
      </c>
      <c r="HH631">
        <v>1</v>
      </c>
      <c r="HI631">
        <v>1</v>
      </c>
      <c r="HJ631">
        <v>0</v>
      </c>
      <c r="HK631">
        <v>2</v>
      </c>
      <c r="HL631">
        <v>1</v>
      </c>
      <c r="HM631">
        <v>0</v>
      </c>
      <c r="HN631">
        <v>0</v>
      </c>
      <c r="HO631">
        <v>2</v>
      </c>
      <c r="HP631">
        <v>0</v>
      </c>
      <c r="HQ631">
        <v>1</v>
      </c>
      <c r="HR631">
        <v>1</v>
      </c>
      <c r="HS631">
        <v>91</v>
      </c>
      <c r="HT631">
        <v>5</v>
      </c>
      <c r="HU631">
        <v>1</v>
      </c>
      <c r="HV631">
        <v>1</v>
      </c>
      <c r="HW631">
        <v>0</v>
      </c>
      <c r="HX631">
        <v>1</v>
      </c>
      <c r="HY631">
        <v>0</v>
      </c>
      <c r="HZ631">
        <v>0</v>
      </c>
      <c r="IA631">
        <v>0</v>
      </c>
      <c r="IB631">
        <v>0</v>
      </c>
      <c r="IC631">
        <v>0</v>
      </c>
      <c r="ID631">
        <v>0</v>
      </c>
      <c r="IE631">
        <v>1</v>
      </c>
      <c r="IF631">
        <v>0</v>
      </c>
      <c r="IG631">
        <v>1</v>
      </c>
      <c r="IH631">
        <v>5</v>
      </c>
    </row>
    <row r="632" spans="1:242">
      <c r="A632" t="s">
        <v>159</v>
      </c>
      <c r="B632" t="s">
        <v>133</v>
      </c>
      <c r="C632" t="str">
        <f>"086101"</f>
        <v>086101</v>
      </c>
      <c r="D632" t="s">
        <v>158</v>
      </c>
      <c r="E632">
        <v>55</v>
      </c>
      <c r="F632">
        <v>1834</v>
      </c>
      <c r="G632">
        <v>1380</v>
      </c>
      <c r="H632">
        <v>321</v>
      </c>
      <c r="I632">
        <v>1059</v>
      </c>
      <c r="J632">
        <v>0</v>
      </c>
      <c r="K632">
        <v>18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1059</v>
      </c>
      <c r="T632">
        <v>0</v>
      </c>
      <c r="U632">
        <v>0</v>
      </c>
      <c r="V632">
        <v>1059</v>
      </c>
      <c r="W632">
        <v>22</v>
      </c>
      <c r="X632">
        <v>18</v>
      </c>
      <c r="Y632">
        <v>4</v>
      </c>
      <c r="Z632">
        <v>0</v>
      </c>
      <c r="AA632">
        <v>1037</v>
      </c>
      <c r="AB632">
        <v>275</v>
      </c>
      <c r="AC632">
        <v>10</v>
      </c>
      <c r="AD632">
        <v>172</v>
      </c>
      <c r="AE632">
        <v>2</v>
      </c>
      <c r="AF632">
        <v>4</v>
      </c>
      <c r="AG632">
        <v>46</v>
      </c>
      <c r="AH632">
        <v>28</v>
      </c>
      <c r="AI632">
        <v>4</v>
      </c>
      <c r="AJ632">
        <v>1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1</v>
      </c>
      <c r="AZ632">
        <v>6</v>
      </c>
      <c r="BA632">
        <v>275</v>
      </c>
      <c r="BB632">
        <v>304</v>
      </c>
      <c r="BC632">
        <v>75</v>
      </c>
      <c r="BD632">
        <v>7</v>
      </c>
      <c r="BE632">
        <v>110</v>
      </c>
      <c r="BF632">
        <v>6</v>
      </c>
      <c r="BG632">
        <v>1</v>
      </c>
      <c r="BH632">
        <v>1</v>
      </c>
      <c r="BI632">
        <v>77</v>
      </c>
      <c r="BJ632">
        <v>12</v>
      </c>
      <c r="BK632">
        <v>2</v>
      </c>
      <c r="BL632">
        <v>1</v>
      </c>
      <c r="BM632">
        <v>1</v>
      </c>
      <c r="BN632">
        <v>1</v>
      </c>
      <c r="BO632">
        <v>0</v>
      </c>
      <c r="BP632">
        <v>0</v>
      </c>
      <c r="BQ632">
        <v>0</v>
      </c>
      <c r="BR632">
        <v>1</v>
      </c>
      <c r="BS632">
        <v>0</v>
      </c>
      <c r="BT632">
        <v>0</v>
      </c>
      <c r="BU632">
        <v>1</v>
      </c>
      <c r="BV632">
        <v>1</v>
      </c>
      <c r="BW632">
        <v>2</v>
      </c>
      <c r="BX632">
        <v>1</v>
      </c>
      <c r="BY632">
        <v>0</v>
      </c>
      <c r="BZ632">
        <v>4</v>
      </c>
      <c r="CA632">
        <v>304</v>
      </c>
      <c r="CB632">
        <v>56</v>
      </c>
      <c r="CC632">
        <v>43</v>
      </c>
      <c r="CD632">
        <v>3</v>
      </c>
      <c r="CE632">
        <v>1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3</v>
      </c>
      <c r="CL632">
        <v>2</v>
      </c>
      <c r="CM632">
        <v>0</v>
      </c>
      <c r="CN632">
        <v>1</v>
      </c>
      <c r="CO632">
        <v>0</v>
      </c>
      <c r="CP632">
        <v>3</v>
      </c>
      <c r="CQ632">
        <v>0</v>
      </c>
      <c r="CR632">
        <v>0</v>
      </c>
      <c r="CS632">
        <v>56</v>
      </c>
      <c r="CT632">
        <v>70</v>
      </c>
      <c r="CU632">
        <v>59</v>
      </c>
      <c r="CV632">
        <v>0</v>
      </c>
      <c r="CW632">
        <v>1</v>
      </c>
      <c r="CX632">
        <v>0</v>
      </c>
      <c r="CY632">
        <v>1</v>
      </c>
      <c r="CZ632">
        <v>0</v>
      </c>
      <c r="DA632">
        <v>0</v>
      </c>
      <c r="DB632">
        <v>1</v>
      </c>
      <c r="DC632">
        <v>1</v>
      </c>
      <c r="DD632">
        <v>0</v>
      </c>
      <c r="DE632">
        <v>1</v>
      </c>
      <c r="DF632">
        <v>1</v>
      </c>
      <c r="DG632">
        <v>1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1</v>
      </c>
      <c r="DQ632">
        <v>0</v>
      </c>
      <c r="DR632">
        <v>3</v>
      </c>
      <c r="DS632">
        <v>70</v>
      </c>
      <c r="DT632">
        <v>27</v>
      </c>
      <c r="DU632">
        <v>5</v>
      </c>
      <c r="DV632">
        <v>5</v>
      </c>
      <c r="DW632">
        <v>0</v>
      </c>
      <c r="DX632">
        <v>2</v>
      </c>
      <c r="DY632">
        <v>0</v>
      </c>
      <c r="DZ632">
        <v>2</v>
      </c>
      <c r="EA632">
        <v>0</v>
      </c>
      <c r="EB632">
        <v>5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3</v>
      </c>
      <c r="EI632">
        <v>0</v>
      </c>
      <c r="EJ632">
        <v>2</v>
      </c>
      <c r="EK632">
        <v>0</v>
      </c>
      <c r="EL632">
        <v>1</v>
      </c>
      <c r="EM632">
        <v>1</v>
      </c>
      <c r="EN632">
        <v>0</v>
      </c>
      <c r="EO632">
        <v>0</v>
      </c>
      <c r="EP632">
        <v>1</v>
      </c>
      <c r="EQ632">
        <v>0</v>
      </c>
      <c r="ER632">
        <v>0</v>
      </c>
      <c r="ES632">
        <v>27</v>
      </c>
      <c r="ET632">
        <v>71</v>
      </c>
      <c r="EU632">
        <v>12</v>
      </c>
      <c r="EV632">
        <v>3</v>
      </c>
      <c r="EW632">
        <v>3</v>
      </c>
      <c r="EX632">
        <v>27</v>
      </c>
      <c r="EY632">
        <v>3</v>
      </c>
      <c r="EZ632">
        <v>2</v>
      </c>
      <c r="FA632">
        <v>0</v>
      </c>
      <c r="FB632">
        <v>1</v>
      </c>
      <c r="FC632">
        <v>1</v>
      </c>
      <c r="FD632">
        <v>3</v>
      </c>
      <c r="FE632">
        <v>0</v>
      </c>
      <c r="FF632">
        <v>2</v>
      </c>
      <c r="FG632">
        <v>0</v>
      </c>
      <c r="FH632">
        <v>0</v>
      </c>
      <c r="FI632">
        <v>0</v>
      </c>
      <c r="FJ632">
        <v>0</v>
      </c>
      <c r="FK632">
        <v>0</v>
      </c>
      <c r="FL632">
        <v>1</v>
      </c>
      <c r="FM632">
        <v>0</v>
      </c>
      <c r="FN632">
        <v>1</v>
      </c>
      <c r="FO632">
        <v>1</v>
      </c>
      <c r="FP632">
        <v>0</v>
      </c>
      <c r="FQ632">
        <v>0</v>
      </c>
      <c r="FR632">
        <v>11</v>
      </c>
      <c r="FS632">
        <v>71</v>
      </c>
      <c r="FT632">
        <v>99</v>
      </c>
      <c r="FU632">
        <v>62</v>
      </c>
      <c r="FV632">
        <v>10</v>
      </c>
      <c r="FW632">
        <v>0</v>
      </c>
      <c r="FX632">
        <v>1</v>
      </c>
      <c r="FY632">
        <v>0</v>
      </c>
      <c r="FZ632">
        <v>1</v>
      </c>
      <c r="GA632">
        <v>0</v>
      </c>
      <c r="GB632">
        <v>2</v>
      </c>
      <c r="GC632">
        <v>1</v>
      </c>
      <c r="GD632">
        <v>1</v>
      </c>
      <c r="GE632">
        <v>0</v>
      </c>
      <c r="GF632">
        <v>3</v>
      </c>
      <c r="GG632">
        <v>2</v>
      </c>
      <c r="GH632">
        <v>1</v>
      </c>
      <c r="GI632">
        <v>1</v>
      </c>
      <c r="GJ632">
        <v>0</v>
      </c>
      <c r="GK632">
        <v>0</v>
      </c>
      <c r="GL632">
        <v>1</v>
      </c>
      <c r="GM632">
        <v>0</v>
      </c>
      <c r="GN632">
        <v>0</v>
      </c>
      <c r="GO632">
        <v>0</v>
      </c>
      <c r="GP632">
        <v>2</v>
      </c>
      <c r="GQ632">
        <v>4</v>
      </c>
      <c r="GR632">
        <v>7</v>
      </c>
      <c r="GS632">
        <v>99</v>
      </c>
      <c r="GT632">
        <v>131</v>
      </c>
      <c r="GU632">
        <v>32</v>
      </c>
      <c r="GV632">
        <v>72</v>
      </c>
      <c r="GW632">
        <v>3</v>
      </c>
      <c r="GX632">
        <v>2</v>
      </c>
      <c r="GY632">
        <v>7</v>
      </c>
      <c r="GZ632">
        <v>2</v>
      </c>
      <c r="HA632">
        <v>2</v>
      </c>
      <c r="HB632">
        <v>1</v>
      </c>
      <c r="HC632">
        <v>0</v>
      </c>
      <c r="HD632">
        <v>0</v>
      </c>
      <c r="HE632">
        <v>1</v>
      </c>
      <c r="HF632">
        <v>0</v>
      </c>
      <c r="HG632">
        <v>0</v>
      </c>
      <c r="HH632">
        <v>3</v>
      </c>
      <c r="HI632">
        <v>0</v>
      </c>
      <c r="HJ632">
        <v>0</v>
      </c>
      <c r="HK632">
        <v>1</v>
      </c>
      <c r="HL632">
        <v>1</v>
      </c>
      <c r="HM632">
        <v>0</v>
      </c>
      <c r="HN632">
        <v>0</v>
      </c>
      <c r="HO632">
        <v>2</v>
      </c>
      <c r="HP632">
        <v>1</v>
      </c>
      <c r="HQ632">
        <v>0</v>
      </c>
      <c r="HR632">
        <v>1</v>
      </c>
      <c r="HS632">
        <v>131</v>
      </c>
      <c r="HT632">
        <v>4</v>
      </c>
      <c r="HU632">
        <v>1</v>
      </c>
      <c r="HV632">
        <v>0</v>
      </c>
      <c r="HW632">
        <v>1</v>
      </c>
      <c r="HX632">
        <v>0</v>
      </c>
      <c r="HY632">
        <v>0</v>
      </c>
      <c r="HZ632">
        <v>1</v>
      </c>
      <c r="IA632">
        <v>0</v>
      </c>
      <c r="IB632">
        <v>0</v>
      </c>
      <c r="IC632">
        <v>0</v>
      </c>
      <c r="ID632">
        <v>0</v>
      </c>
      <c r="IE632">
        <v>0</v>
      </c>
      <c r="IF632">
        <v>1</v>
      </c>
      <c r="IG632">
        <v>0</v>
      </c>
      <c r="IH632">
        <v>4</v>
      </c>
    </row>
    <row r="633" spans="1:242">
      <c r="A633" t="s">
        <v>157</v>
      </c>
      <c r="B633" t="s">
        <v>133</v>
      </c>
      <c r="C633" t="str">
        <f>"086101"</f>
        <v>086101</v>
      </c>
      <c r="D633" t="s">
        <v>156</v>
      </c>
      <c r="E633">
        <v>56</v>
      </c>
      <c r="F633">
        <v>1379</v>
      </c>
      <c r="G633">
        <v>1040</v>
      </c>
      <c r="H633">
        <v>368</v>
      </c>
      <c r="I633">
        <v>672</v>
      </c>
      <c r="J633">
        <v>0</v>
      </c>
      <c r="K633">
        <v>9</v>
      </c>
      <c r="L633">
        <v>1</v>
      </c>
      <c r="M633">
        <v>1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672</v>
      </c>
      <c r="T633">
        <v>0</v>
      </c>
      <c r="U633">
        <v>0</v>
      </c>
      <c r="V633">
        <v>672</v>
      </c>
      <c r="W633">
        <v>11</v>
      </c>
      <c r="X633">
        <v>10</v>
      </c>
      <c r="Y633">
        <v>1</v>
      </c>
      <c r="Z633">
        <v>0</v>
      </c>
      <c r="AA633">
        <v>661</v>
      </c>
      <c r="AB633">
        <v>199</v>
      </c>
      <c r="AC633">
        <v>17</v>
      </c>
      <c r="AD633">
        <v>110</v>
      </c>
      <c r="AE633">
        <v>4</v>
      </c>
      <c r="AF633">
        <v>3</v>
      </c>
      <c r="AG633">
        <v>8</v>
      </c>
      <c r="AH633">
        <v>33</v>
      </c>
      <c r="AI633">
        <v>2</v>
      </c>
      <c r="AJ633">
        <v>1</v>
      </c>
      <c r="AK633">
        <v>3</v>
      </c>
      <c r="AL633">
        <v>0</v>
      </c>
      <c r="AM633">
        <v>0</v>
      </c>
      <c r="AN633">
        <v>0</v>
      </c>
      <c r="AO633">
        <v>2</v>
      </c>
      <c r="AP633">
        <v>2</v>
      </c>
      <c r="AQ633">
        <v>0</v>
      </c>
      <c r="AR633">
        <v>2</v>
      </c>
      <c r="AS633">
        <v>0</v>
      </c>
      <c r="AT633">
        <v>1</v>
      </c>
      <c r="AU633">
        <v>0</v>
      </c>
      <c r="AV633">
        <v>1</v>
      </c>
      <c r="AW633">
        <v>1</v>
      </c>
      <c r="AX633">
        <v>5</v>
      </c>
      <c r="AY633">
        <v>1</v>
      </c>
      <c r="AZ633">
        <v>3</v>
      </c>
      <c r="BA633">
        <v>199</v>
      </c>
      <c r="BB633">
        <v>186</v>
      </c>
      <c r="BC633">
        <v>41</v>
      </c>
      <c r="BD633">
        <v>10</v>
      </c>
      <c r="BE633">
        <v>48</v>
      </c>
      <c r="BF633">
        <v>3</v>
      </c>
      <c r="BG633">
        <v>2</v>
      </c>
      <c r="BH633">
        <v>2</v>
      </c>
      <c r="BI633">
        <v>65</v>
      </c>
      <c r="BJ633">
        <v>8</v>
      </c>
      <c r="BK633">
        <v>3</v>
      </c>
      <c r="BL633">
        <v>1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2</v>
      </c>
      <c r="BX633">
        <v>0</v>
      </c>
      <c r="BY633">
        <v>0</v>
      </c>
      <c r="BZ633">
        <v>1</v>
      </c>
      <c r="CA633">
        <v>186</v>
      </c>
      <c r="CB633">
        <v>30</v>
      </c>
      <c r="CC633">
        <v>17</v>
      </c>
      <c r="CD633">
        <v>0</v>
      </c>
      <c r="CE633">
        <v>1</v>
      </c>
      <c r="CF633">
        <v>0</v>
      </c>
      <c r="CG633">
        <v>2</v>
      </c>
      <c r="CH633">
        <v>0</v>
      </c>
      <c r="CI633">
        <v>0</v>
      </c>
      <c r="CJ633">
        <v>3</v>
      </c>
      <c r="CK633">
        <v>1</v>
      </c>
      <c r="CL633">
        <v>0</v>
      </c>
      <c r="CM633">
        <v>0</v>
      </c>
      <c r="CN633">
        <v>0</v>
      </c>
      <c r="CO633">
        <v>0</v>
      </c>
      <c r="CP633">
        <v>2</v>
      </c>
      <c r="CQ633">
        <v>2</v>
      </c>
      <c r="CR633">
        <v>2</v>
      </c>
      <c r="CS633">
        <v>30</v>
      </c>
      <c r="CT633">
        <v>33</v>
      </c>
      <c r="CU633">
        <v>30</v>
      </c>
      <c r="CV633">
        <v>0</v>
      </c>
      <c r="CW633">
        <v>0</v>
      </c>
      <c r="CX633">
        <v>1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1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1</v>
      </c>
      <c r="DO633">
        <v>0</v>
      </c>
      <c r="DP633">
        <v>0</v>
      </c>
      <c r="DQ633">
        <v>0</v>
      </c>
      <c r="DR633">
        <v>0</v>
      </c>
      <c r="DS633">
        <v>33</v>
      </c>
      <c r="DT633">
        <v>13</v>
      </c>
      <c r="DU633">
        <v>1</v>
      </c>
      <c r="DV633">
        <v>1</v>
      </c>
      <c r="DW633">
        <v>1</v>
      </c>
      <c r="DX633">
        <v>3</v>
      </c>
      <c r="DY633">
        <v>0</v>
      </c>
      <c r="DZ633">
        <v>1</v>
      </c>
      <c r="EA633">
        <v>1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3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1</v>
      </c>
      <c r="ER633">
        <v>1</v>
      </c>
      <c r="ES633">
        <v>13</v>
      </c>
      <c r="ET633">
        <v>74</v>
      </c>
      <c r="EU633">
        <v>11</v>
      </c>
      <c r="EV633">
        <v>4</v>
      </c>
      <c r="EW633">
        <v>3</v>
      </c>
      <c r="EX633">
        <v>24</v>
      </c>
      <c r="EY633">
        <v>3</v>
      </c>
      <c r="EZ633">
        <v>0</v>
      </c>
      <c r="FA633">
        <v>2</v>
      </c>
      <c r="FB633">
        <v>0</v>
      </c>
      <c r="FC633">
        <v>1</v>
      </c>
      <c r="FD633">
        <v>2</v>
      </c>
      <c r="FE633">
        <v>0</v>
      </c>
      <c r="FF633">
        <v>2</v>
      </c>
      <c r="FG633">
        <v>0</v>
      </c>
      <c r="FH633">
        <v>1</v>
      </c>
      <c r="FI633">
        <v>1</v>
      </c>
      <c r="FJ633">
        <v>0</v>
      </c>
      <c r="FK633">
        <v>0</v>
      </c>
      <c r="FL633">
        <v>2</v>
      </c>
      <c r="FM633">
        <v>0</v>
      </c>
      <c r="FN633">
        <v>0</v>
      </c>
      <c r="FO633">
        <v>1</v>
      </c>
      <c r="FP633">
        <v>0</v>
      </c>
      <c r="FQ633">
        <v>1</v>
      </c>
      <c r="FR633">
        <v>16</v>
      </c>
      <c r="FS633">
        <v>74</v>
      </c>
      <c r="FT633">
        <v>61</v>
      </c>
      <c r="FU633">
        <v>41</v>
      </c>
      <c r="FV633">
        <v>3</v>
      </c>
      <c r="FW633">
        <v>2</v>
      </c>
      <c r="FX633">
        <v>1</v>
      </c>
      <c r="FY633">
        <v>0</v>
      </c>
      <c r="FZ633">
        <v>2</v>
      </c>
      <c r="GA633">
        <v>0</v>
      </c>
      <c r="GB633">
        <v>0</v>
      </c>
      <c r="GC633">
        <v>0</v>
      </c>
      <c r="GD633">
        <v>1</v>
      </c>
      <c r="GE633">
        <v>0</v>
      </c>
      <c r="GF633">
        <v>1</v>
      </c>
      <c r="GG633">
        <v>2</v>
      </c>
      <c r="GH633">
        <v>0</v>
      </c>
      <c r="GI633">
        <v>0</v>
      </c>
      <c r="GJ633">
        <v>0</v>
      </c>
      <c r="GK633">
        <v>0</v>
      </c>
      <c r="GL633">
        <v>0</v>
      </c>
      <c r="GM633">
        <v>0</v>
      </c>
      <c r="GN633">
        <v>3</v>
      </c>
      <c r="GO633">
        <v>0</v>
      </c>
      <c r="GP633">
        <v>2</v>
      </c>
      <c r="GQ633">
        <v>0</v>
      </c>
      <c r="GR633">
        <v>3</v>
      </c>
      <c r="GS633">
        <v>61</v>
      </c>
      <c r="GT633">
        <v>62</v>
      </c>
      <c r="GU633">
        <v>15</v>
      </c>
      <c r="GV633">
        <v>27</v>
      </c>
      <c r="GW633">
        <v>2</v>
      </c>
      <c r="GX633">
        <v>0</v>
      </c>
      <c r="GY633">
        <v>6</v>
      </c>
      <c r="GZ633">
        <v>0</v>
      </c>
      <c r="HA633">
        <v>0</v>
      </c>
      <c r="HB633">
        <v>0</v>
      </c>
      <c r="HC633">
        <v>0</v>
      </c>
      <c r="HD633">
        <v>0</v>
      </c>
      <c r="HE633">
        <v>1</v>
      </c>
      <c r="HF633">
        <v>0</v>
      </c>
      <c r="HG633">
        <v>0</v>
      </c>
      <c r="HH633">
        <v>0</v>
      </c>
      <c r="HI633">
        <v>1</v>
      </c>
      <c r="HJ633">
        <v>1</v>
      </c>
      <c r="HK633">
        <v>1</v>
      </c>
      <c r="HL633">
        <v>0</v>
      </c>
      <c r="HM633">
        <v>1</v>
      </c>
      <c r="HN633">
        <v>0</v>
      </c>
      <c r="HO633">
        <v>4</v>
      </c>
      <c r="HP633">
        <v>0</v>
      </c>
      <c r="HQ633">
        <v>0</v>
      </c>
      <c r="HR633">
        <v>3</v>
      </c>
      <c r="HS633">
        <v>62</v>
      </c>
      <c r="HT633">
        <v>3</v>
      </c>
      <c r="HU633">
        <v>2</v>
      </c>
      <c r="HV633">
        <v>0</v>
      </c>
      <c r="HW633">
        <v>0</v>
      </c>
      <c r="HX633">
        <v>0</v>
      </c>
      <c r="HY633">
        <v>0</v>
      </c>
      <c r="HZ633">
        <v>0</v>
      </c>
      <c r="IA633">
        <v>0</v>
      </c>
      <c r="IB633">
        <v>0</v>
      </c>
      <c r="IC633">
        <v>1</v>
      </c>
      <c r="ID633">
        <v>0</v>
      </c>
      <c r="IE633">
        <v>0</v>
      </c>
      <c r="IF633">
        <v>0</v>
      </c>
      <c r="IG633">
        <v>0</v>
      </c>
      <c r="IH633">
        <v>3</v>
      </c>
    </row>
    <row r="634" spans="1:242">
      <c r="A634" t="s">
        <v>155</v>
      </c>
      <c r="B634" t="s">
        <v>133</v>
      </c>
      <c r="C634" t="str">
        <f>"086101"</f>
        <v>086101</v>
      </c>
      <c r="D634" t="s">
        <v>154</v>
      </c>
      <c r="E634">
        <v>57</v>
      </c>
      <c r="F634">
        <v>1849</v>
      </c>
      <c r="G634">
        <v>1420</v>
      </c>
      <c r="H634">
        <v>387</v>
      </c>
      <c r="I634">
        <v>1033</v>
      </c>
      <c r="J634">
        <v>0</v>
      </c>
      <c r="K634">
        <v>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1033</v>
      </c>
      <c r="T634">
        <v>0</v>
      </c>
      <c r="U634">
        <v>0</v>
      </c>
      <c r="V634">
        <v>1033</v>
      </c>
      <c r="W634">
        <v>17</v>
      </c>
      <c r="X634">
        <v>9</v>
      </c>
      <c r="Y634">
        <v>8</v>
      </c>
      <c r="Z634">
        <v>0</v>
      </c>
      <c r="AA634">
        <v>1016</v>
      </c>
      <c r="AB634">
        <v>337</v>
      </c>
      <c r="AC634">
        <v>18</v>
      </c>
      <c r="AD634">
        <v>208</v>
      </c>
      <c r="AE634">
        <v>4</v>
      </c>
      <c r="AF634">
        <v>4</v>
      </c>
      <c r="AG634">
        <v>17</v>
      </c>
      <c r="AH634">
        <v>56</v>
      </c>
      <c r="AI634">
        <v>10</v>
      </c>
      <c r="AJ634">
        <v>3</v>
      </c>
      <c r="AK634">
        <v>1</v>
      </c>
      <c r="AL634">
        <v>0</v>
      </c>
      <c r="AM634">
        <v>2</v>
      </c>
      <c r="AN634">
        <v>2</v>
      </c>
      <c r="AO634">
        <v>0</v>
      </c>
      <c r="AP634">
        <v>1</v>
      </c>
      <c r="AQ634">
        <v>0</v>
      </c>
      <c r="AR634">
        <v>0</v>
      </c>
      <c r="AS634">
        <v>1</v>
      </c>
      <c r="AT634">
        <v>1</v>
      </c>
      <c r="AU634">
        <v>0</v>
      </c>
      <c r="AV634">
        <v>1</v>
      </c>
      <c r="AW634">
        <v>0</v>
      </c>
      <c r="AX634">
        <v>2</v>
      </c>
      <c r="AY634">
        <v>0</v>
      </c>
      <c r="AZ634">
        <v>6</v>
      </c>
      <c r="BA634">
        <v>337</v>
      </c>
      <c r="BB634">
        <v>320</v>
      </c>
      <c r="BC634">
        <v>65</v>
      </c>
      <c r="BD634">
        <v>13</v>
      </c>
      <c r="BE634">
        <v>91</v>
      </c>
      <c r="BF634">
        <v>10</v>
      </c>
      <c r="BG634">
        <v>0</v>
      </c>
      <c r="BH634">
        <v>0</v>
      </c>
      <c r="BI634">
        <v>105</v>
      </c>
      <c r="BJ634">
        <v>19</v>
      </c>
      <c r="BK634">
        <v>0</v>
      </c>
      <c r="BL634">
        <v>0</v>
      </c>
      <c r="BM634">
        <v>0</v>
      </c>
      <c r="BN634">
        <v>2</v>
      </c>
      <c r="BO634">
        <v>1</v>
      </c>
      <c r="BP634">
        <v>0</v>
      </c>
      <c r="BQ634">
        <v>0</v>
      </c>
      <c r="BR634">
        <v>0</v>
      </c>
      <c r="BS634">
        <v>2</v>
      </c>
      <c r="BT634">
        <v>0</v>
      </c>
      <c r="BU634">
        <v>1</v>
      </c>
      <c r="BV634">
        <v>1</v>
      </c>
      <c r="BW634">
        <v>1</v>
      </c>
      <c r="BX634">
        <v>0</v>
      </c>
      <c r="BY634">
        <v>0</v>
      </c>
      <c r="BZ634">
        <v>9</v>
      </c>
      <c r="CA634">
        <v>320</v>
      </c>
      <c r="CB634">
        <v>30</v>
      </c>
      <c r="CC634">
        <v>15</v>
      </c>
      <c r="CD634">
        <v>1</v>
      </c>
      <c r="CE634">
        <v>2</v>
      </c>
      <c r="CF634">
        <v>0</v>
      </c>
      <c r="CG634">
        <v>1</v>
      </c>
      <c r="CH634">
        <v>1</v>
      </c>
      <c r="CI634">
        <v>0</v>
      </c>
      <c r="CJ634">
        <v>1</v>
      </c>
      <c r="CK634">
        <v>4</v>
      </c>
      <c r="CL634">
        <v>0</v>
      </c>
      <c r="CM634">
        <v>0</v>
      </c>
      <c r="CN634">
        <v>1</v>
      </c>
      <c r="CO634">
        <v>0</v>
      </c>
      <c r="CP634">
        <v>3</v>
      </c>
      <c r="CQ634">
        <v>0</v>
      </c>
      <c r="CR634">
        <v>1</v>
      </c>
      <c r="CS634">
        <v>30</v>
      </c>
      <c r="CT634">
        <v>43</v>
      </c>
      <c r="CU634">
        <v>35</v>
      </c>
      <c r="CV634">
        <v>0</v>
      </c>
      <c r="CW634">
        <v>1</v>
      </c>
      <c r="CX634">
        <v>0</v>
      </c>
      <c r="CY634">
        <v>2</v>
      </c>
      <c r="CZ634">
        <v>0</v>
      </c>
      <c r="DA634">
        <v>1</v>
      </c>
      <c r="DB634">
        <v>0</v>
      </c>
      <c r="DC634">
        <v>1</v>
      </c>
      <c r="DD634">
        <v>0</v>
      </c>
      <c r="DE634">
        <v>0</v>
      </c>
      <c r="DF634">
        <v>1</v>
      </c>
      <c r="DG634">
        <v>0</v>
      </c>
      <c r="DH634">
        <v>0</v>
      </c>
      <c r="DI634">
        <v>1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1</v>
      </c>
      <c r="DS634">
        <v>43</v>
      </c>
      <c r="DT634">
        <v>7</v>
      </c>
      <c r="DU634">
        <v>3</v>
      </c>
      <c r="DV634">
        <v>2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1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0</v>
      </c>
      <c r="EQ634">
        <v>0</v>
      </c>
      <c r="ER634">
        <v>1</v>
      </c>
      <c r="ES634">
        <v>7</v>
      </c>
      <c r="ET634">
        <v>133</v>
      </c>
      <c r="EU634">
        <v>19</v>
      </c>
      <c r="EV634">
        <v>9</v>
      </c>
      <c r="EW634">
        <v>14</v>
      </c>
      <c r="EX634">
        <v>50</v>
      </c>
      <c r="EY634">
        <v>3</v>
      </c>
      <c r="EZ634">
        <v>0</v>
      </c>
      <c r="FA634">
        <v>0</v>
      </c>
      <c r="FB634">
        <v>0</v>
      </c>
      <c r="FC634">
        <v>3</v>
      </c>
      <c r="FD634">
        <v>7</v>
      </c>
      <c r="FE634">
        <v>0</v>
      </c>
      <c r="FF634">
        <v>2</v>
      </c>
      <c r="FG634">
        <v>0</v>
      </c>
      <c r="FH634">
        <v>0</v>
      </c>
      <c r="FI634">
        <v>1</v>
      </c>
      <c r="FJ634">
        <v>0</v>
      </c>
      <c r="FK634">
        <v>0</v>
      </c>
      <c r="FL634">
        <v>0</v>
      </c>
      <c r="FM634">
        <v>0</v>
      </c>
      <c r="FN634">
        <v>0</v>
      </c>
      <c r="FO634">
        <v>1</v>
      </c>
      <c r="FP634">
        <v>1</v>
      </c>
      <c r="FQ634">
        <v>0</v>
      </c>
      <c r="FR634">
        <v>23</v>
      </c>
      <c r="FS634">
        <v>133</v>
      </c>
      <c r="FT634">
        <v>80</v>
      </c>
      <c r="FU634">
        <v>53</v>
      </c>
      <c r="FV634">
        <v>6</v>
      </c>
      <c r="FW634">
        <v>2</v>
      </c>
      <c r="FX634">
        <v>4</v>
      </c>
      <c r="FY634">
        <v>2</v>
      </c>
      <c r="FZ634">
        <v>4</v>
      </c>
      <c r="GA634">
        <v>2</v>
      </c>
      <c r="GB634">
        <v>0</v>
      </c>
      <c r="GC634">
        <v>0</v>
      </c>
      <c r="GD634">
        <v>0</v>
      </c>
      <c r="GE634">
        <v>2</v>
      </c>
      <c r="GF634">
        <v>0</v>
      </c>
      <c r="GG634">
        <v>0</v>
      </c>
      <c r="GH634">
        <v>0</v>
      </c>
      <c r="GI634">
        <v>0</v>
      </c>
      <c r="GJ634">
        <v>0</v>
      </c>
      <c r="GK634">
        <v>0</v>
      </c>
      <c r="GL634">
        <v>1</v>
      </c>
      <c r="GM634">
        <v>0</v>
      </c>
      <c r="GN634">
        <v>0</v>
      </c>
      <c r="GO634">
        <v>0</v>
      </c>
      <c r="GP634">
        <v>0</v>
      </c>
      <c r="GQ634">
        <v>1</v>
      </c>
      <c r="GR634">
        <v>3</v>
      </c>
      <c r="GS634">
        <v>80</v>
      </c>
      <c r="GT634">
        <v>63</v>
      </c>
      <c r="GU634">
        <v>13</v>
      </c>
      <c r="GV634">
        <v>39</v>
      </c>
      <c r="GW634">
        <v>3</v>
      </c>
      <c r="GX634">
        <v>0</v>
      </c>
      <c r="GY634">
        <v>0</v>
      </c>
      <c r="GZ634">
        <v>1</v>
      </c>
      <c r="HA634">
        <v>0</v>
      </c>
      <c r="HB634">
        <v>0</v>
      </c>
      <c r="HC634">
        <v>1</v>
      </c>
      <c r="HD634">
        <v>0</v>
      </c>
      <c r="HE634">
        <v>1</v>
      </c>
      <c r="HF634">
        <v>1</v>
      </c>
      <c r="HG634">
        <v>1</v>
      </c>
      <c r="HH634">
        <v>0</v>
      </c>
      <c r="HI634">
        <v>0</v>
      </c>
      <c r="HJ634">
        <v>0</v>
      </c>
      <c r="HK634">
        <v>0</v>
      </c>
      <c r="HL634">
        <v>0</v>
      </c>
      <c r="HM634">
        <v>0</v>
      </c>
      <c r="HN634">
        <v>1</v>
      </c>
      <c r="HO634">
        <v>0</v>
      </c>
      <c r="HP634">
        <v>0</v>
      </c>
      <c r="HQ634">
        <v>0</v>
      </c>
      <c r="HR634">
        <v>2</v>
      </c>
      <c r="HS634">
        <v>63</v>
      </c>
      <c r="HT634">
        <v>3</v>
      </c>
      <c r="HU634">
        <v>1</v>
      </c>
      <c r="HV634">
        <v>0</v>
      </c>
      <c r="HW634">
        <v>0</v>
      </c>
      <c r="HX634">
        <v>0</v>
      </c>
      <c r="HY634">
        <v>0</v>
      </c>
      <c r="HZ634">
        <v>0</v>
      </c>
      <c r="IA634">
        <v>0</v>
      </c>
      <c r="IB634">
        <v>0</v>
      </c>
      <c r="IC634">
        <v>0</v>
      </c>
      <c r="ID634">
        <v>0</v>
      </c>
      <c r="IE634">
        <v>0</v>
      </c>
      <c r="IF634">
        <v>1</v>
      </c>
      <c r="IG634">
        <v>1</v>
      </c>
      <c r="IH634">
        <v>3</v>
      </c>
    </row>
    <row r="635" spans="1:242">
      <c r="A635" t="s">
        <v>153</v>
      </c>
      <c r="B635" t="s">
        <v>133</v>
      </c>
      <c r="C635" t="str">
        <f>"086101"</f>
        <v>086101</v>
      </c>
      <c r="D635" t="s">
        <v>152</v>
      </c>
      <c r="E635">
        <v>58</v>
      </c>
      <c r="F635">
        <v>1157</v>
      </c>
      <c r="G635">
        <v>880</v>
      </c>
      <c r="H635">
        <v>322</v>
      </c>
      <c r="I635">
        <v>558</v>
      </c>
      <c r="J635">
        <v>1</v>
      </c>
      <c r="K635">
        <v>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558</v>
      </c>
      <c r="T635">
        <v>0</v>
      </c>
      <c r="U635">
        <v>0</v>
      </c>
      <c r="V635">
        <v>558</v>
      </c>
      <c r="W635">
        <v>12</v>
      </c>
      <c r="X635">
        <v>9</v>
      </c>
      <c r="Y635">
        <v>3</v>
      </c>
      <c r="Z635">
        <v>0</v>
      </c>
      <c r="AA635">
        <v>546</v>
      </c>
      <c r="AB635">
        <v>164</v>
      </c>
      <c r="AC635">
        <v>12</v>
      </c>
      <c r="AD635">
        <v>81</v>
      </c>
      <c r="AE635">
        <v>1</v>
      </c>
      <c r="AF635">
        <v>0</v>
      </c>
      <c r="AG635">
        <v>18</v>
      </c>
      <c r="AH635">
        <v>36</v>
      </c>
      <c r="AI635">
        <v>8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</v>
      </c>
      <c r="AQ635">
        <v>0</v>
      </c>
      <c r="AR635">
        <v>0</v>
      </c>
      <c r="AS635">
        <v>1</v>
      </c>
      <c r="AT635">
        <v>1</v>
      </c>
      <c r="AU635">
        <v>0</v>
      </c>
      <c r="AV635">
        <v>2</v>
      </c>
      <c r="AW635">
        <v>0</v>
      </c>
      <c r="AX635">
        <v>0</v>
      </c>
      <c r="AY635">
        <v>0</v>
      </c>
      <c r="AZ635">
        <v>3</v>
      </c>
      <c r="BA635">
        <v>164</v>
      </c>
      <c r="BB635">
        <v>183</v>
      </c>
      <c r="BC635">
        <v>58</v>
      </c>
      <c r="BD635">
        <v>6</v>
      </c>
      <c r="BE635">
        <v>36</v>
      </c>
      <c r="BF635">
        <v>4</v>
      </c>
      <c r="BG635">
        <v>0</v>
      </c>
      <c r="BH635">
        <v>1</v>
      </c>
      <c r="BI635">
        <v>51</v>
      </c>
      <c r="BJ635">
        <v>8</v>
      </c>
      <c r="BK635">
        <v>0</v>
      </c>
      <c r="BL635">
        <v>2</v>
      </c>
      <c r="BM635">
        <v>0</v>
      </c>
      <c r="BN635">
        <v>0</v>
      </c>
      <c r="BO635">
        <v>0</v>
      </c>
      <c r="BP635">
        <v>4</v>
      </c>
      <c r="BQ635">
        <v>0</v>
      </c>
      <c r="BR635">
        <v>0</v>
      </c>
      <c r="BS635">
        <v>3</v>
      </c>
      <c r="BT635">
        <v>0</v>
      </c>
      <c r="BU635">
        <v>3</v>
      </c>
      <c r="BV635">
        <v>2</v>
      </c>
      <c r="BW635">
        <v>4</v>
      </c>
      <c r="BX635">
        <v>0</v>
      </c>
      <c r="BY635">
        <v>0</v>
      </c>
      <c r="BZ635">
        <v>1</v>
      </c>
      <c r="CA635">
        <v>183</v>
      </c>
      <c r="CB635">
        <v>19</v>
      </c>
      <c r="CC635">
        <v>7</v>
      </c>
      <c r="CD635">
        <v>3</v>
      </c>
      <c r="CE635">
        <v>0</v>
      </c>
      <c r="CF635">
        <v>0</v>
      </c>
      <c r="CG635">
        <v>0</v>
      </c>
      <c r="CH635">
        <v>3</v>
      </c>
      <c r="CI635">
        <v>0</v>
      </c>
      <c r="CJ635">
        <v>0</v>
      </c>
      <c r="CK635">
        <v>2</v>
      </c>
      <c r="CL635">
        <v>0</v>
      </c>
      <c r="CM635">
        <v>0</v>
      </c>
      <c r="CN635">
        <v>0</v>
      </c>
      <c r="CO635">
        <v>1</v>
      </c>
      <c r="CP635">
        <v>2</v>
      </c>
      <c r="CQ635">
        <v>0</v>
      </c>
      <c r="CR635">
        <v>1</v>
      </c>
      <c r="CS635">
        <v>19</v>
      </c>
      <c r="CT635">
        <v>24</v>
      </c>
      <c r="CU635">
        <v>18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2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1</v>
      </c>
      <c r="DJ635">
        <v>0</v>
      </c>
      <c r="DK635">
        <v>0</v>
      </c>
      <c r="DL635">
        <v>0</v>
      </c>
      <c r="DM635">
        <v>1</v>
      </c>
      <c r="DN635">
        <v>1</v>
      </c>
      <c r="DO635">
        <v>0</v>
      </c>
      <c r="DP635">
        <v>0</v>
      </c>
      <c r="DQ635">
        <v>1</v>
      </c>
      <c r="DR635">
        <v>0</v>
      </c>
      <c r="DS635">
        <v>24</v>
      </c>
      <c r="DT635">
        <v>5</v>
      </c>
      <c r="DU635">
        <v>2</v>
      </c>
      <c r="DV635">
        <v>1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0</v>
      </c>
      <c r="EQ635">
        <v>0</v>
      </c>
      <c r="ER635">
        <v>2</v>
      </c>
      <c r="ES635">
        <v>5</v>
      </c>
      <c r="ET635">
        <v>71</v>
      </c>
      <c r="EU635">
        <v>7</v>
      </c>
      <c r="EV635">
        <v>2</v>
      </c>
      <c r="EW635">
        <v>6</v>
      </c>
      <c r="EX635">
        <v>23</v>
      </c>
      <c r="EY635">
        <v>10</v>
      </c>
      <c r="EZ635">
        <v>0</v>
      </c>
      <c r="FA635">
        <v>2</v>
      </c>
      <c r="FB635">
        <v>0</v>
      </c>
      <c r="FC635">
        <v>1</v>
      </c>
      <c r="FD635">
        <v>4</v>
      </c>
      <c r="FE635">
        <v>0</v>
      </c>
      <c r="FF635">
        <v>1</v>
      </c>
      <c r="FG635">
        <v>0</v>
      </c>
      <c r="FH635">
        <v>0</v>
      </c>
      <c r="FI635">
        <v>0</v>
      </c>
      <c r="FJ635">
        <v>0</v>
      </c>
      <c r="FK635">
        <v>0</v>
      </c>
      <c r="FL635">
        <v>3</v>
      </c>
      <c r="FM635">
        <v>0</v>
      </c>
      <c r="FN635">
        <v>0</v>
      </c>
      <c r="FO635">
        <v>0</v>
      </c>
      <c r="FP635">
        <v>1</v>
      </c>
      <c r="FQ635">
        <v>0</v>
      </c>
      <c r="FR635">
        <v>11</v>
      </c>
      <c r="FS635">
        <v>71</v>
      </c>
      <c r="FT635">
        <v>53</v>
      </c>
      <c r="FU635">
        <v>27</v>
      </c>
      <c r="FV635">
        <v>3</v>
      </c>
      <c r="FW635">
        <v>2</v>
      </c>
      <c r="FX635">
        <v>1</v>
      </c>
      <c r="FY635">
        <v>0</v>
      </c>
      <c r="FZ635">
        <v>0</v>
      </c>
      <c r="GA635">
        <v>1</v>
      </c>
      <c r="GB635">
        <v>0</v>
      </c>
      <c r="GC635">
        <v>3</v>
      </c>
      <c r="GD635">
        <v>1</v>
      </c>
      <c r="GE635">
        <v>1</v>
      </c>
      <c r="GF635">
        <v>0</v>
      </c>
      <c r="GG635">
        <v>0</v>
      </c>
      <c r="GH635">
        <v>2</v>
      </c>
      <c r="GI635">
        <v>2</v>
      </c>
      <c r="GJ635">
        <v>0</v>
      </c>
      <c r="GK635">
        <v>0</v>
      </c>
      <c r="GL635">
        <v>1</v>
      </c>
      <c r="GM635">
        <v>0</v>
      </c>
      <c r="GN635">
        <v>0</v>
      </c>
      <c r="GO635">
        <v>0</v>
      </c>
      <c r="GP635">
        <v>1</v>
      </c>
      <c r="GQ635">
        <v>1</v>
      </c>
      <c r="GR635">
        <v>7</v>
      </c>
      <c r="GS635">
        <v>53</v>
      </c>
      <c r="GT635">
        <v>23</v>
      </c>
      <c r="GU635">
        <v>3</v>
      </c>
      <c r="GV635">
        <v>12</v>
      </c>
      <c r="GW635">
        <v>3</v>
      </c>
      <c r="GX635">
        <v>1</v>
      </c>
      <c r="GY635">
        <v>2</v>
      </c>
      <c r="GZ635">
        <v>0</v>
      </c>
      <c r="HA635">
        <v>0</v>
      </c>
      <c r="HB635">
        <v>0</v>
      </c>
      <c r="HC635">
        <v>0</v>
      </c>
      <c r="HD635">
        <v>0</v>
      </c>
      <c r="HE635">
        <v>0</v>
      </c>
      <c r="HF635">
        <v>0</v>
      </c>
      <c r="HG635">
        <v>0</v>
      </c>
      <c r="HH635">
        <v>0</v>
      </c>
      <c r="HI635">
        <v>1</v>
      </c>
      <c r="HJ635">
        <v>0</v>
      </c>
      <c r="HK635">
        <v>1</v>
      </c>
      <c r="HL635">
        <v>0</v>
      </c>
      <c r="HM635">
        <v>0</v>
      </c>
      <c r="HN635">
        <v>0</v>
      </c>
      <c r="HO635">
        <v>0</v>
      </c>
      <c r="HP635">
        <v>0</v>
      </c>
      <c r="HQ635">
        <v>0</v>
      </c>
      <c r="HR635">
        <v>0</v>
      </c>
      <c r="HS635">
        <v>23</v>
      </c>
      <c r="HT635">
        <v>4</v>
      </c>
      <c r="HU635">
        <v>1</v>
      </c>
      <c r="HV635">
        <v>1</v>
      </c>
      <c r="HW635">
        <v>0</v>
      </c>
      <c r="HX635">
        <v>0</v>
      </c>
      <c r="HY635">
        <v>0</v>
      </c>
      <c r="HZ635">
        <v>0</v>
      </c>
      <c r="IA635">
        <v>2</v>
      </c>
      <c r="IB635">
        <v>0</v>
      </c>
      <c r="IC635">
        <v>0</v>
      </c>
      <c r="ID635">
        <v>0</v>
      </c>
      <c r="IE635">
        <v>0</v>
      </c>
      <c r="IF635">
        <v>0</v>
      </c>
      <c r="IG635">
        <v>0</v>
      </c>
      <c r="IH635">
        <v>4</v>
      </c>
    </row>
    <row r="636" spans="1:242">
      <c r="A636" t="s">
        <v>151</v>
      </c>
      <c r="B636" t="s">
        <v>133</v>
      </c>
      <c r="C636" t="str">
        <f>"086101"</f>
        <v>086101</v>
      </c>
      <c r="D636" t="s">
        <v>150</v>
      </c>
      <c r="E636">
        <v>59</v>
      </c>
      <c r="F636">
        <v>1486</v>
      </c>
      <c r="G636">
        <v>1148</v>
      </c>
      <c r="H636">
        <v>290</v>
      </c>
      <c r="I636">
        <v>858</v>
      </c>
      <c r="J636">
        <v>0</v>
      </c>
      <c r="K636">
        <v>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856</v>
      </c>
      <c r="T636">
        <v>0</v>
      </c>
      <c r="U636">
        <v>0</v>
      </c>
      <c r="V636">
        <v>856</v>
      </c>
      <c r="W636">
        <v>15</v>
      </c>
      <c r="X636">
        <v>7</v>
      </c>
      <c r="Y636">
        <v>8</v>
      </c>
      <c r="Z636">
        <v>0</v>
      </c>
      <c r="AA636">
        <v>841</v>
      </c>
      <c r="AB636">
        <v>235</v>
      </c>
      <c r="AC636">
        <v>20</v>
      </c>
      <c r="AD636">
        <v>130</v>
      </c>
      <c r="AE636">
        <v>3</v>
      </c>
      <c r="AF636">
        <v>5</v>
      </c>
      <c r="AG636">
        <v>13</v>
      </c>
      <c r="AH636">
        <v>44</v>
      </c>
      <c r="AI636">
        <v>9</v>
      </c>
      <c r="AJ636">
        <v>0</v>
      </c>
      <c r="AK636">
        <v>0</v>
      </c>
      <c r="AL636">
        <v>1</v>
      </c>
      <c r="AM636">
        <v>1</v>
      </c>
      <c r="AN636">
        <v>0</v>
      </c>
      <c r="AO636">
        <v>0</v>
      </c>
      <c r="AP636">
        <v>1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1</v>
      </c>
      <c r="AW636">
        <v>0</v>
      </c>
      <c r="AX636">
        <v>1</v>
      </c>
      <c r="AY636">
        <v>0</v>
      </c>
      <c r="AZ636">
        <v>6</v>
      </c>
      <c r="BA636">
        <v>235</v>
      </c>
      <c r="BB636">
        <v>256</v>
      </c>
      <c r="BC636">
        <v>55</v>
      </c>
      <c r="BD636">
        <v>14</v>
      </c>
      <c r="BE636">
        <v>57</v>
      </c>
      <c r="BF636">
        <v>6</v>
      </c>
      <c r="BG636">
        <v>1</v>
      </c>
      <c r="BH636">
        <v>0</v>
      </c>
      <c r="BI636">
        <v>94</v>
      </c>
      <c r="BJ636">
        <v>12</v>
      </c>
      <c r="BK636">
        <v>1</v>
      </c>
      <c r="BL636">
        <v>0</v>
      </c>
      <c r="BM636">
        <v>0</v>
      </c>
      <c r="BN636">
        <v>2</v>
      </c>
      <c r="BO636">
        <v>0</v>
      </c>
      <c r="BP636">
        <v>0</v>
      </c>
      <c r="BQ636">
        <v>0</v>
      </c>
      <c r="BR636">
        <v>0</v>
      </c>
      <c r="BS636">
        <v>1</v>
      </c>
      <c r="BT636">
        <v>0</v>
      </c>
      <c r="BU636">
        <v>4</v>
      </c>
      <c r="BV636">
        <v>2</v>
      </c>
      <c r="BW636">
        <v>3</v>
      </c>
      <c r="BX636">
        <v>0</v>
      </c>
      <c r="BY636">
        <v>0</v>
      </c>
      <c r="BZ636">
        <v>4</v>
      </c>
      <c r="CA636">
        <v>256</v>
      </c>
      <c r="CB636">
        <v>33</v>
      </c>
      <c r="CC636">
        <v>18</v>
      </c>
      <c r="CD636">
        <v>1</v>
      </c>
      <c r="CE636">
        <v>1</v>
      </c>
      <c r="CF636">
        <v>1</v>
      </c>
      <c r="CG636">
        <v>1</v>
      </c>
      <c r="CH636">
        <v>3</v>
      </c>
      <c r="CI636">
        <v>1</v>
      </c>
      <c r="CJ636">
        <v>0</v>
      </c>
      <c r="CK636">
        <v>3</v>
      </c>
      <c r="CL636">
        <v>1</v>
      </c>
      <c r="CM636">
        <v>0</v>
      </c>
      <c r="CN636">
        <v>0</v>
      </c>
      <c r="CO636">
        <v>0</v>
      </c>
      <c r="CP636">
        <v>1</v>
      </c>
      <c r="CQ636">
        <v>0</v>
      </c>
      <c r="CR636">
        <v>2</v>
      </c>
      <c r="CS636">
        <v>33</v>
      </c>
      <c r="CT636">
        <v>55</v>
      </c>
      <c r="CU636">
        <v>50</v>
      </c>
      <c r="CV636">
        <v>0</v>
      </c>
      <c r="CW636">
        <v>1</v>
      </c>
      <c r="CX636">
        <v>1</v>
      </c>
      <c r="CY636">
        <v>2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1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55</v>
      </c>
      <c r="DT636">
        <v>18</v>
      </c>
      <c r="DU636">
        <v>0</v>
      </c>
      <c r="DV636">
        <v>2</v>
      </c>
      <c r="DW636">
        <v>0</v>
      </c>
      <c r="DX636">
        <v>0</v>
      </c>
      <c r="DY636">
        <v>2</v>
      </c>
      <c r="DZ636">
        <v>3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2</v>
      </c>
      <c r="EH636">
        <v>1</v>
      </c>
      <c r="EI636">
        <v>2</v>
      </c>
      <c r="EJ636">
        <v>2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0</v>
      </c>
      <c r="EQ636">
        <v>0</v>
      </c>
      <c r="ER636">
        <v>4</v>
      </c>
      <c r="ES636">
        <v>18</v>
      </c>
      <c r="ET636">
        <v>111</v>
      </c>
      <c r="EU636">
        <v>14</v>
      </c>
      <c r="EV636">
        <v>2</v>
      </c>
      <c r="EW636">
        <v>15</v>
      </c>
      <c r="EX636">
        <v>34</v>
      </c>
      <c r="EY636">
        <v>3</v>
      </c>
      <c r="EZ636">
        <v>0</v>
      </c>
      <c r="FA636">
        <v>1</v>
      </c>
      <c r="FB636">
        <v>0</v>
      </c>
      <c r="FC636">
        <v>0</v>
      </c>
      <c r="FD636">
        <v>5</v>
      </c>
      <c r="FE636">
        <v>0</v>
      </c>
      <c r="FF636">
        <v>4</v>
      </c>
      <c r="FG636">
        <v>0</v>
      </c>
      <c r="FH636">
        <v>1</v>
      </c>
      <c r="FI636">
        <v>2</v>
      </c>
      <c r="FJ636">
        <v>1</v>
      </c>
      <c r="FK636">
        <v>0</v>
      </c>
      <c r="FL636">
        <v>0</v>
      </c>
      <c r="FM636">
        <v>0</v>
      </c>
      <c r="FN636">
        <v>0</v>
      </c>
      <c r="FO636">
        <v>0</v>
      </c>
      <c r="FP636">
        <v>0</v>
      </c>
      <c r="FQ636">
        <v>1</v>
      </c>
      <c r="FR636">
        <v>28</v>
      </c>
      <c r="FS636">
        <v>111</v>
      </c>
      <c r="FT636">
        <v>67</v>
      </c>
      <c r="FU636">
        <v>49</v>
      </c>
      <c r="FV636">
        <v>1</v>
      </c>
      <c r="FW636">
        <v>4</v>
      </c>
      <c r="FX636">
        <v>0</v>
      </c>
      <c r="FY636">
        <v>0</v>
      </c>
      <c r="FZ636">
        <v>1</v>
      </c>
      <c r="GA636">
        <v>1</v>
      </c>
      <c r="GB636">
        <v>2</v>
      </c>
      <c r="GC636">
        <v>0</v>
      </c>
      <c r="GD636">
        <v>0</v>
      </c>
      <c r="GE636">
        <v>1</v>
      </c>
      <c r="GF636">
        <v>1</v>
      </c>
      <c r="GG636">
        <v>1</v>
      </c>
      <c r="GH636">
        <v>0</v>
      </c>
      <c r="GI636">
        <v>1</v>
      </c>
      <c r="GJ636">
        <v>0</v>
      </c>
      <c r="GK636">
        <v>0</v>
      </c>
      <c r="GL636">
        <v>1</v>
      </c>
      <c r="GM636">
        <v>0</v>
      </c>
      <c r="GN636">
        <v>1</v>
      </c>
      <c r="GO636">
        <v>0</v>
      </c>
      <c r="GP636">
        <v>0</v>
      </c>
      <c r="GQ636">
        <v>1</v>
      </c>
      <c r="GR636">
        <v>2</v>
      </c>
      <c r="GS636">
        <v>67</v>
      </c>
      <c r="GT636">
        <v>63</v>
      </c>
      <c r="GU636">
        <v>13</v>
      </c>
      <c r="GV636">
        <v>38</v>
      </c>
      <c r="GW636">
        <v>1</v>
      </c>
      <c r="GX636">
        <v>1</v>
      </c>
      <c r="GY636">
        <v>2</v>
      </c>
      <c r="GZ636">
        <v>1</v>
      </c>
      <c r="HA636">
        <v>4</v>
      </c>
      <c r="HB636">
        <v>0</v>
      </c>
      <c r="HC636">
        <v>0</v>
      </c>
      <c r="HD636">
        <v>0</v>
      </c>
      <c r="HE636">
        <v>1</v>
      </c>
      <c r="HF636">
        <v>0</v>
      </c>
      <c r="HG636">
        <v>0</v>
      </c>
      <c r="HH636">
        <v>1</v>
      </c>
      <c r="HI636">
        <v>0</v>
      </c>
      <c r="HJ636">
        <v>0</v>
      </c>
      <c r="HK636">
        <v>0</v>
      </c>
      <c r="HL636">
        <v>0</v>
      </c>
      <c r="HM636">
        <v>0</v>
      </c>
      <c r="HN636">
        <v>0</v>
      </c>
      <c r="HO636">
        <v>1</v>
      </c>
      <c r="HP636">
        <v>0</v>
      </c>
      <c r="HQ636">
        <v>0</v>
      </c>
      <c r="HR636">
        <v>0</v>
      </c>
      <c r="HS636">
        <v>63</v>
      </c>
      <c r="HT636">
        <v>3</v>
      </c>
      <c r="HU636">
        <v>2</v>
      </c>
      <c r="HV636">
        <v>0</v>
      </c>
      <c r="HW636">
        <v>0</v>
      </c>
      <c r="HX636">
        <v>0</v>
      </c>
      <c r="HY636">
        <v>1</v>
      </c>
      <c r="HZ636">
        <v>0</v>
      </c>
      <c r="IA636">
        <v>0</v>
      </c>
      <c r="IB636">
        <v>0</v>
      </c>
      <c r="IC636">
        <v>0</v>
      </c>
      <c r="ID636">
        <v>0</v>
      </c>
      <c r="IE636">
        <v>0</v>
      </c>
      <c r="IF636">
        <v>0</v>
      </c>
      <c r="IG636">
        <v>0</v>
      </c>
      <c r="IH636">
        <v>3</v>
      </c>
    </row>
    <row r="637" spans="1:242">
      <c r="A637" t="s">
        <v>149</v>
      </c>
      <c r="B637" t="s">
        <v>133</v>
      </c>
      <c r="C637" t="str">
        <f>"086101"</f>
        <v>086101</v>
      </c>
      <c r="D637" t="s">
        <v>148</v>
      </c>
      <c r="E637">
        <v>60</v>
      </c>
      <c r="F637">
        <v>774</v>
      </c>
      <c r="G637">
        <v>590</v>
      </c>
      <c r="H637">
        <v>185</v>
      </c>
      <c r="I637">
        <v>405</v>
      </c>
      <c r="J637">
        <v>0</v>
      </c>
      <c r="K637">
        <v>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405</v>
      </c>
      <c r="T637">
        <v>0</v>
      </c>
      <c r="U637">
        <v>0</v>
      </c>
      <c r="V637">
        <v>405</v>
      </c>
      <c r="W637">
        <v>8</v>
      </c>
      <c r="X637">
        <v>6</v>
      </c>
      <c r="Y637">
        <v>2</v>
      </c>
      <c r="Z637">
        <v>0</v>
      </c>
      <c r="AA637">
        <v>397</v>
      </c>
      <c r="AB637">
        <v>128</v>
      </c>
      <c r="AC637">
        <v>5</v>
      </c>
      <c r="AD637">
        <v>74</v>
      </c>
      <c r="AE637">
        <v>3</v>
      </c>
      <c r="AF637">
        <v>1</v>
      </c>
      <c r="AG637">
        <v>11</v>
      </c>
      <c r="AH637">
        <v>18</v>
      </c>
      <c r="AI637">
        <v>6</v>
      </c>
      <c r="AJ637">
        <v>2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0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1</v>
      </c>
      <c r="AX637">
        <v>2</v>
      </c>
      <c r="AY637">
        <v>0</v>
      </c>
      <c r="AZ637">
        <v>3</v>
      </c>
      <c r="BA637">
        <v>128</v>
      </c>
      <c r="BB637">
        <v>121</v>
      </c>
      <c r="BC637">
        <v>33</v>
      </c>
      <c r="BD637">
        <v>9</v>
      </c>
      <c r="BE637">
        <v>35</v>
      </c>
      <c r="BF637">
        <v>1</v>
      </c>
      <c r="BG637">
        <v>0</v>
      </c>
      <c r="BH637">
        <v>0</v>
      </c>
      <c r="BI637">
        <v>34</v>
      </c>
      <c r="BJ637">
        <v>5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2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1</v>
      </c>
      <c r="BX637">
        <v>0</v>
      </c>
      <c r="BY637">
        <v>0</v>
      </c>
      <c r="BZ637">
        <v>1</v>
      </c>
      <c r="CA637">
        <v>121</v>
      </c>
      <c r="CB637">
        <v>16</v>
      </c>
      <c r="CC637">
        <v>10</v>
      </c>
      <c r="CD637">
        <v>0</v>
      </c>
      <c r="CE637">
        <v>1</v>
      </c>
      <c r="CF637">
        <v>0</v>
      </c>
      <c r="CG637">
        <v>0</v>
      </c>
      <c r="CH637">
        <v>0</v>
      </c>
      <c r="CI637">
        <v>0</v>
      </c>
      <c r="CJ637">
        <v>1</v>
      </c>
      <c r="CK637">
        <v>2</v>
      </c>
      <c r="CL637">
        <v>0</v>
      </c>
      <c r="CM637">
        <v>0</v>
      </c>
      <c r="CN637">
        <v>1</v>
      </c>
      <c r="CO637">
        <v>0</v>
      </c>
      <c r="CP637">
        <v>0</v>
      </c>
      <c r="CQ637">
        <v>0</v>
      </c>
      <c r="CR637">
        <v>1</v>
      </c>
      <c r="CS637">
        <v>16</v>
      </c>
      <c r="CT637">
        <v>21</v>
      </c>
      <c r="CU637">
        <v>16</v>
      </c>
      <c r="CV637">
        <v>1</v>
      </c>
      <c r="CW637">
        <v>0</v>
      </c>
      <c r="CX637">
        <v>1</v>
      </c>
      <c r="CY637">
        <v>1</v>
      </c>
      <c r="CZ637">
        <v>0</v>
      </c>
      <c r="DA637">
        <v>0</v>
      </c>
      <c r="DB637">
        <v>0</v>
      </c>
      <c r="DC637">
        <v>0</v>
      </c>
      <c r="DD637">
        <v>1</v>
      </c>
      <c r="DE637">
        <v>1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21</v>
      </c>
      <c r="DT637">
        <v>5</v>
      </c>
      <c r="DU637">
        <v>1</v>
      </c>
      <c r="DV637">
        <v>1</v>
      </c>
      <c r="DW637">
        <v>1</v>
      </c>
      <c r="DX637">
        <v>0</v>
      </c>
      <c r="DY637">
        <v>0</v>
      </c>
      <c r="DZ637">
        <v>0</v>
      </c>
      <c r="EA637">
        <v>0</v>
      </c>
      <c r="EB637">
        <v>1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0</v>
      </c>
      <c r="EQ637">
        <v>0</v>
      </c>
      <c r="ER637">
        <v>1</v>
      </c>
      <c r="ES637">
        <v>5</v>
      </c>
      <c r="ET637">
        <v>39</v>
      </c>
      <c r="EU637">
        <v>4</v>
      </c>
      <c r="EV637">
        <v>2</v>
      </c>
      <c r="EW637">
        <v>1</v>
      </c>
      <c r="EX637">
        <v>16</v>
      </c>
      <c r="EY637">
        <v>6</v>
      </c>
      <c r="EZ637">
        <v>0</v>
      </c>
      <c r="FA637">
        <v>0</v>
      </c>
      <c r="FB637">
        <v>0</v>
      </c>
      <c r="FC637">
        <v>0</v>
      </c>
      <c r="FD637">
        <v>2</v>
      </c>
      <c r="FE637">
        <v>2</v>
      </c>
      <c r="FF637">
        <v>3</v>
      </c>
      <c r="FG637">
        <v>0</v>
      </c>
      <c r="FH637">
        <v>0</v>
      </c>
      <c r="FI637">
        <v>0</v>
      </c>
      <c r="FJ637">
        <v>0</v>
      </c>
      <c r="FK637">
        <v>0</v>
      </c>
      <c r="FL637">
        <v>2</v>
      </c>
      <c r="FM637">
        <v>0</v>
      </c>
      <c r="FN637">
        <v>0</v>
      </c>
      <c r="FO637">
        <v>0</v>
      </c>
      <c r="FP637">
        <v>0</v>
      </c>
      <c r="FQ637">
        <v>0</v>
      </c>
      <c r="FR637">
        <v>1</v>
      </c>
      <c r="FS637">
        <v>39</v>
      </c>
      <c r="FT637">
        <v>27</v>
      </c>
      <c r="FU637">
        <v>17</v>
      </c>
      <c r="FV637">
        <v>2</v>
      </c>
      <c r="FW637">
        <v>1</v>
      </c>
      <c r="FX637">
        <v>0</v>
      </c>
      <c r="FY637">
        <v>0</v>
      </c>
      <c r="FZ637">
        <v>0</v>
      </c>
      <c r="GA637">
        <v>3</v>
      </c>
      <c r="GB637">
        <v>0</v>
      </c>
      <c r="GC637">
        <v>1</v>
      </c>
      <c r="GD637">
        <v>0</v>
      </c>
      <c r="GE637">
        <v>1</v>
      </c>
      <c r="GF637">
        <v>0</v>
      </c>
      <c r="GG637">
        <v>0</v>
      </c>
      <c r="GH637">
        <v>0</v>
      </c>
      <c r="GI637">
        <v>0</v>
      </c>
      <c r="GJ637">
        <v>0</v>
      </c>
      <c r="GK637">
        <v>0</v>
      </c>
      <c r="GL637">
        <v>0</v>
      </c>
      <c r="GM637">
        <v>0</v>
      </c>
      <c r="GN637">
        <v>0</v>
      </c>
      <c r="GO637">
        <v>0</v>
      </c>
      <c r="GP637">
        <v>1</v>
      </c>
      <c r="GQ637">
        <v>0</v>
      </c>
      <c r="GR637">
        <v>1</v>
      </c>
      <c r="GS637">
        <v>27</v>
      </c>
      <c r="GT637">
        <v>37</v>
      </c>
      <c r="GU637">
        <v>7</v>
      </c>
      <c r="GV637">
        <v>24</v>
      </c>
      <c r="GW637">
        <v>0</v>
      </c>
      <c r="GX637">
        <v>0</v>
      </c>
      <c r="GY637">
        <v>0</v>
      </c>
      <c r="GZ637">
        <v>0</v>
      </c>
      <c r="HA637">
        <v>3</v>
      </c>
      <c r="HB637">
        <v>0</v>
      </c>
      <c r="HC637">
        <v>0</v>
      </c>
      <c r="HD637">
        <v>0</v>
      </c>
      <c r="HE637">
        <v>0</v>
      </c>
      <c r="HF637">
        <v>0</v>
      </c>
      <c r="HG637">
        <v>0</v>
      </c>
      <c r="HH637">
        <v>1</v>
      </c>
      <c r="HI637">
        <v>0</v>
      </c>
      <c r="HJ637">
        <v>0</v>
      </c>
      <c r="HK637">
        <v>0</v>
      </c>
      <c r="HL637">
        <v>0</v>
      </c>
      <c r="HM637">
        <v>0</v>
      </c>
      <c r="HN637">
        <v>1</v>
      </c>
      <c r="HO637">
        <v>0</v>
      </c>
      <c r="HP637">
        <v>0</v>
      </c>
      <c r="HQ637">
        <v>0</v>
      </c>
      <c r="HR637">
        <v>1</v>
      </c>
      <c r="HS637">
        <v>37</v>
      </c>
      <c r="HT637">
        <v>3</v>
      </c>
      <c r="HU637">
        <v>0</v>
      </c>
      <c r="HV637">
        <v>0</v>
      </c>
      <c r="HW637">
        <v>0</v>
      </c>
      <c r="HX637">
        <v>0</v>
      </c>
      <c r="HY637">
        <v>1</v>
      </c>
      <c r="HZ637">
        <v>0</v>
      </c>
      <c r="IA637">
        <v>0</v>
      </c>
      <c r="IB637">
        <v>0</v>
      </c>
      <c r="IC637">
        <v>1</v>
      </c>
      <c r="ID637">
        <v>0</v>
      </c>
      <c r="IE637">
        <v>0</v>
      </c>
      <c r="IF637">
        <v>1</v>
      </c>
      <c r="IG637">
        <v>0</v>
      </c>
      <c r="IH637">
        <v>3</v>
      </c>
    </row>
    <row r="638" spans="1:242">
      <c r="A638" t="s">
        <v>147</v>
      </c>
      <c r="B638" t="s">
        <v>133</v>
      </c>
      <c r="C638" t="str">
        <f>"086101"</f>
        <v>086101</v>
      </c>
      <c r="D638" t="s">
        <v>146</v>
      </c>
      <c r="E638">
        <v>61</v>
      </c>
      <c r="F638">
        <v>1736</v>
      </c>
      <c r="G638">
        <v>1330</v>
      </c>
      <c r="H638">
        <v>524</v>
      </c>
      <c r="I638">
        <v>806</v>
      </c>
      <c r="J638">
        <v>1</v>
      </c>
      <c r="K638">
        <v>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806</v>
      </c>
      <c r="T638">
        <v>0</v>
      </c>
      <c r="U638">
        <v>0</v>
      </c>
      <c r="V638">
        <v>806</v>
      </c>
      <c r="W638">
        <v>11</v>
      </c>
      <c r="X638">
        <v>3</v>
      </c>
      <c r="Y638">
        <v>6</v>
      </c>
      <c r="Z638">
        <v>0</v>
      </c>
      <c r="AA638">
        <v>795</v>
      </c>
      <c r="AB638">
        <v>264</v>
      </c>
      <c r="AC638">
        <v>9</v>
      </c>
      <c r="AD638">
        <v>149</v>
      </c>
      <c r="AE638">
        <v>3</v>
      </c>
      <c r="AF638">
        <v>2</v>
      </c>
      <c r="AG638">
        <v>18</v>
      </c>
      <c r="AH638">
        <v>56</v>
      </c>
      <c r="AI638">
        <v>12</v>
      </c>
      <c r="AJ638">
        <v>1</v>
      </c>
      <c r="AK638">
        <v>1</v>
      </c>
      <c r="AL638">
        <v>0</v>
      </c>
      <c r="AM638">
        <v>2</v>
      </c>
      <c r="AN638">
        <v>0</v>
      </c>
      <c r="AO638">
        <v>1</v>
      </c>
      <c r="AP638">
        <v>0</v>
      </c>
      <c r="AQ638">
        <v>0</v>
      </c>
      <c r="AR638">
        <v>0</v>
      </c>
      <c r="AS638">
        <v>1</v>
      </c>
      <c r="AT638">
        <v>2</v>
      </c>
      <c r="AU638">
        <v>1</v>
      </c>
      <c r="AV638">
        <v>0</v>
      </c>
      <c r="AW638">
        <v>0</v>
      </c>
      <c r="AX638">
        <v>0</v>
      </c>
      <c r="AY638">
        <v>0</v>
      </c>
      <c r="AZ638">
        <v>6</v>
      </c>
      <c r="BA638">
        <v>264</v>
      </c>
      <c r="BB638">
        <v>252</v>
      </c>
      <c r="BC638">
        <v>46</v>
      </c>
      <c r="BD638">
        <v>25</v>
      </c>
      <c r="BE638">
        <v>60</v>
      </c>
      <c r="BF638">
        <v>10</v>
      </c>
      <c r="BG638">
        <v>2</v>
      </c>
      <c r="BH638">
        <v>2</v>
      </c>
      <c r="BI638">
        <v>77</v>
      </c>
      <c r="BJ638">
        <v>9</v>
      </c>
      <c r="BK638">
        <v>1</v>
      </c>
      <c r="BL638">
        <v>2</v>
      </c>
      <c r="BM638">
        <v>0</v>
      </c>
      <c r="BN638">
        <v>1</v>
      </c>
      <c r="BO638">
        <v>0</v>
      </c>
      <c r="BP638">
        <v>5</v>
      </c>
      <c r="BQ638">
        <v>0</v>
      </c>
      <c r="BR638">
        <v>0</v>
      </c>
      <c r="BS638">
        <v>0</v>
      </c>
      <c r="BT638">
        <v>2</v>
      </c>
      <c r="BU638">
        <v>0</v>
      </c>
      <c r="BV638">
        <v>0</v>
      </c>
      <c r="BW638">
        <v>2</v>
      </c>
      <c r="BX638">
        <v>0</v>
      </c>
      <c r="BY638">
        <v>1</v>
      </c>
      <c r="BZ638">
        <v>7</v>
      </c>
      <c r="CA638">
        <v>252</v>
      </c>
      <c r="CB638">
        <v>36</v>
      </c>
      <c r="CC638">
        <v>26</v>
      </c>
      <c r="CD638">
        <v>2</v>
      </c>
      <c r="CE638">
        <v>0</v>
      </c>
      <c r="CF638">
        <v>0</v>
      </c>
      <c r="CG638">
        <v>0</v>
      </c>
      <c r="CH638">
        <v>1</v>
      </c>
      <c r="CI638">
        <v>0</v>
      </c>
      <c r="CJ638">
        <v>1</v>
      </c>
      <c r="CK638">
        <v>1</v>
      </c>
      <c r="CL638">
        <v>0</v>
      </c>
      <c r="CM638">
        <v>0</v>
      </c>
      <c r="CN638">
        <v>0</v>
      </c>
      <c r="CO638">
        <v>1</v>
      </c>
      <c r="CP638">
        <v>2</v>
      </c>
      <c r="CQ638">
        <v>1</v>
      </c>
      <c r="CR638">
        <v>1</v>
      </c>
      <c r="CS638">
        <v>36</v>
      </c>
      <c r="CT638">
        <v>34</v>
      </c>
      <c r="CU638">
        <v>25</v>
      </c>
      <c r="CV638">
        <v>0</v>
      </c>
      <c r="CW638">
        <v>1</v>
      </c>
      <c r="CX638">
        <v>0</v>
      </c>
      <c r="CY638">
        <v>1</v>
      </c>
      <c r="CZ638">
        <v>0</v>
      </c>
      <c r="DA638">
        <v>0</v>
      </c>
      <c r="DB638">
        <v>1</v>
      </c>
      <c r="DC638">
        <v>2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1</v>
      </c>
      <c r="DN638">
        <v>1</v>
      </c>
      <c r="DO638">
        <v>1</v>
      </c>
      <c r="DP638">
        <v>0</v>
      </c>
      <c r="DQ638">
        <v>0</v>
      </c>
      <c r="DR638">
        <v>1</v>
      </c>
      <c r="DS638">
        <v>34</v>
      </c>
      <c r="DT638">
        <v>19</v>
      </c>
      <c r="DU638">
        <v>3</v>
      </c>
      <c r="DV638">
        <v>5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2</v>
      </c>
      <c r="EF638">
        <v>0</v>
      </c>
      <c r="EG638">
        <v>0</v>
      </c>
      <c r="EH638">
        <v>1</v>
      </c>
      <c r="EI638">
        <v>0</v>
      </c>
      <c r="EJ638">
        <v>1</v>
      </c>
      <c r="EK638">
        <v>0</v>
      </c>
      <c r="EL638">
        <v>0</v>
      </c>
      <c r="EM638">
        <v>1</v>
      </c>
      <c r="EN638">
        <v>0</v>
      </c>
      <c r="EO638">
        <v>0</v>
      </c>
      <c r="EP638">
        <v>0</v>
      </c>
      <c r="EQ638">
        <v>1</v>
      </c>
      <c r="ER638">
        <v>5</v>
      </c>
      <c r="ES638">
        <v>19</v>
      </c>
      <c r="ET638">
        <v>72</v>
      </c>
      <c r="EU638">
        <v>7</v>
      </c>
      <c r="EV638">
        <v>0</v>
      </c>
      <c r="EW638">
        <v>2</v>
      </c>
      <c r="EX638">
        <v>31</v>
      </c>
      <c r="EY638">
        <v>0</v>
      </c>
      <c r="EZ638">
        <v>0</v>
      </c>
      <c r="FA638">
        <v>0</v>
      </c>
      <c r="FB638">
        <v>1</v>
      </c>
      <c r="FC638">
        <v>1</v>
      </c>
      <c r="FD638">
        <v>2</v>
      </c>
      <c r="FE638">
        <v>0</v>
      </c>
      <c r="FF638">
        <v>3</v>
      </c>
      <c r="FG638">
        <v>0</v>
      </c>
      <c r="FH638">
        <v>0</v>
      </c>
      <c r="FI638">
        <v>1</v>
      </c>
      <c r="FJ638">
        <v>0</v>
      </c>
      <c r="FK638">
        <v>1</v>
      </c>
      <c r="FL638">
        <v>0</v>
      </c>
      <c r="FM638">
        <v>0</v>
      </c>
      <c r="FN638">
        <v>2</v>
      </c>
      <c r="FO638">
        <v>1</v>
      </c>
      <c r="FP638">
        <v>1</v>
      </c>
      <c r="FQ638">
        <v>0</v>
      </c>
      <c r="FR638">
        <v>19</v>
      </c>
      <c r="FS638">
        <v>72</v>
      </c>
      <c r="FT638">
        <v>66</v>
      </c>
      <c r="FU638">
        <v>38</v>
      </c>
      <c r="FV638">
        <v>2</v>
      </c>
      <c r="FW638">
        <v>5</v>
      </c>
      <c r="FX638">
        <v>2</v>
      </c>
      <c r="FY638">
        <v>1</v>
      </c>
      <c r="FZ638">
        <v>0</v>
      </c>
      <c r="GA638">
        <v>5</v>
      </c>
      <c r="GB638">
        <v>2</v>
      </c>
      <c r="GC638">
        <v>3</v>
      </c>
      <c r="GD638">
        <v>1</v>
      </c>
      <c r="GE638">
        <v>0</v>
      </c>
      <c r="GF638">
        <v>0</v>
      </c>
      <c r="GG638">
        <v>0</v>
      </c>
      <c r="GH638">
        <v>0</v>
      </c>
      <c r="GI638">
        <v>1</v>
      </c>
      <c r="GJ638">
        <v>0</v>
      </c>
      <c r="GK638">
        <v>1</v>
      </c>
      <c r="GL638">
        <v>0</v>
      </c>
      <c r="GM638">
        <v>0</v>
      </c>
      <c r="GN638">
        <v>2</v>
      </c>
      <c r="GO638">
        <v>0</v>
      </c>
      <c r="GP638">
        <v>0</v>
      </c>
      <c r="GQ638">
        <v>0</v>
      </c>
      <c r="GR638">
        <v>3</v>
      </c>
      <c r="GS638">
        <v>66</v>
      </c>
      <c r="GT638">
        <v>47</v>
      </c>
      <c r="GU638">
        <v>12</v>
      </c>
      <c r="GV638">
        <v>21</v>
      </c>
      <c r="GW638">
        <v>1</v>
      </c>
      <c r="GX638">
        <v>0</v>
      </c>
      <c r="GY638">
        <v>3</v>
      </c>
      <c r="GZ638">
        <v>0</v>
      </c>
      <c r="HA638">
        <v>0</v>
      </c>
      <c r="HB638">
        <v>0</v>
      </c>
      <c r="HC638">
        <v>1</v>
      </c>
      <c r="HD638">
        <v>0</v>
      </c>
      <c r="HE638">
        <v>1</v>
      </c>
      <c r="HF638">
        <v>0</v>
      </c>
      <c r="HG638">
        <v>0</v>
      </c>
      <c r="HH638">
        <v>1</v>
      </c>
      <c r="HI638">
        <v>0</v>
      </c>
      <c r="HJ638">
        <v>0</v>
      </c>
      <c r="HK638">
        <v>0</v>
      </c>
      <c r="HL638">
        <v>0</v>
      </c>
      <c r="HM638">
        <v>1</v>
      </c>
      <c r="HN638">
        <v>0</v>
      </c>
      <c r="HO638">
        <v>2</v>
      </c>
      <c r="HP638">
        <v>0</v>
      </c>
      <c r="HQ638">
        <v>3</v>
      </c>
      <c r="HR638">
        <v>1</v>
      </c>
      <c r="HS638">
        <v>47</v>
      </c>
      <c r="HT638">
        <v>5</v>
      </c>
      <c r="HU638">
        <v>3</v>
      </c>
      <c r="HV638">
        <v>1</v>
      </c>
      <c r="HW638">
        <v>0</v>
      </c>
      <c r="HX638">
        <v>0</v>
      </c>
      <c r="HY638">
        <v>0</v>
      </c>
      <c r="HZ638">
        <v>0</v>
      </c>
      <c r="IA638">
        <v>0</v>
      </c>
      <c r="IB638">
        <v>0</v>
      </c>
      <c r="IC638">
        <v>0</v>
      </c>
      <c r="ID638">
        <v>1</v>
      </c>
      <c r="IE638">
        <v>0</v>
      </c>
      <c r="IF638">
        <v>0</v>
      </c>
      <c r="IG638">
        <v>0</v>
      </c>
      <c r="IH638">
        <v>5</v>
      </c>
    </row>
    <row r="639" spans="1:242">
      <c r="A639" t="s">
        <v>145</v>
      </c>
      <c r="B639" t="s">
        <v>133</v>
      </c>
      <c r="C639" t="str">
        <f>"086101"</f>
        <v>086101</v>
      </c>
      <c r="D639" t="s">
        <v>143</v>
      </c>
      <c r="E639">
        <v>62</v>
      </c>
      <c r="F639">
        <v>1904</v>
      </c>
      <c r="G639">
        <v>1470</v>
      </c>
      <c r="H639">
        <v>414</v>
      </c>
      <c r="I639">
        <v>1056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1056</v>
      </c>
      <c r="T639">
        <v>0</v>
      </c>
      <c r="U639">
        <v>0</v>
      </c>
      <c r="V639">
        <v>1056</v>
      </c>
      <c r="W639">
        <v>11</v>
      </c>
      <c r="X639">
        <v>7</v>
      </c>
      <c r="Y639">
        <v>2</v>
      </c>
      <c r="Z639">
        <v>0</v>
      </c>
      <c r="AA639">
        <v>1045</v>
      </c>
      <c r="AB639">
        <v>292</v>
      </c>
      <c r="AC639">
        <v>19</v>
      </c>
      <c r="AD639">
        <v>170</v>
      </c>
      <c r="AE639">
        <v>1</v>
      </c>
      <c r="AF639">
        <v>2</v>
      </c>
      <c r="AG639">
        <v>18</v>
      </c>
      <c r="AH639">
        <v>47</v>
      </c>
      <c r="AI639">
        <v>7</v>
      </c>
      <c r="AJ639">
        <v>2</v>
      </c>
      <c r="AK639">
        <v>2</v>
      </c>
      <c r="AL639">
        <v>0</v>
      </c>
      <c r="AM639">
        <v>0</v>
      </c>
      <c r="AN639">
        <v>0</v>
      </c>
      <c r="AO639">
        <v>2</v>
      </c>
      <c r="AP639">
        <v>0</v>
      </c>
      <c r="AQ639">
        <v>2</v>
      </c>
      <c r="AR639">
        <v>1</v>
      </c>
      <c r="AS639">
        <v>1</v>
      </c>
      <c r="AT639">
        <v>0</v>
      </c>
      <c r="AU639">
        <v>1</v>
      </c>
      <c r="AV639">
        <v>3</v>
      </c>
      <c r="AW639">
        <v>0</v>
      </c>
      <c r="AX639">
        <v>3</v>
      </c>
      <c r="AY639">
        <v>0</v>
      </c>
      <c r="AZ639">
        <v>11</v>
      </c>
      <c r="BA639">
        <v>292</v>
      </c>
      <c r="BB639">
        <v>295</v>
      </c>
      <c r="BC639">
        <v>87</v>
      </c>
      <c r="BD639">
        <v>22</v>
      </c>
      <c r="BE639">
        <v>64</v>
      </c>
      <c r="BF639">
        <v>5</v>
      </c>
      <c r="BG639">
        <v>0</v>
      </c>
      <c r="BH639">
        <v>2</v>
      </c>
      <c r="BI639">
        <v>86</v>
      </c>
      <c r="BJ639">
        <v>6</v>
      </c>
      <c r="BK639">
        <v>0</v>
      </c>
      <c r="BL639">
        <v>1</v>
      </c>
      <c r="BM639">
        <v>7</v>
      </c>
      <c r="BN639">
        <v>0</v>
      </c>
      <c r="BO639">
        <v>0</v>
      </c>
      <c r="BP639">
        <v>2</v>
      </c>
      <c r="BQ639">
        <v>0</v>
      </c>
      <c r="BR639">
        <v>0</v>
      </c>
      <c r="BS639">
        <v>0</v>
      </c>
      <c r="BT639">
        <v>1</v>
      </c>
      <c r="BU639">
        <v>0</v>
      </c>
      <c r="BV639">
        <v>0</v>
      </c>
      <c r="BW639">
        <v>2</v>
      </c>
      <c r="BX639">
        <v>2</v>
      </c>
      <c r="BY639">
        <v>0</v>
      </c>
      <c r="BZ639">
        <v>8</v>
      </c>
      <c r="CA639">
        <v>295</v>
      </c>
      <c r="CB639">
        <v>46</v>
      </c>
      <c r="CC639">
        <v>32</v>
      </c>
      <c r="CD639">
        <v>2</v>
      </c>
      <c r="CE639">
        <v>0</v>
      </c>
      <c r="CF639">
        <v>1</v>
      </c>
      <c r="CG639">
        <v>3</v>
      </c>
      <c r="CH639">
        <v>1</v>
      </c>
      <c r="CI639">
        <v>0</v>
      </c>
      <c r="CJ639">
        <v>0</v>
      </c>
      <c r="CK639">
        <v>2</v>
      </c>
      <c r="CL639">
        <v>0</v>
      </c>
      <c r="CM639">
        <v>0</v>
      </c>
      <c r="CN639">
        <v>1</v>
      </c>
      <c r="CO639">
        <v>0</v>
      </c>
      <c r="CP639">
        <v>0</v>
      </c>
      <c r="CQ639">
        <v>1</v>
      </c>
      <c r="CR639">
        <v>3</v>
      </c>
      <c r="CS639">
        <v>46</v>
      </c>
      <c r="CT639">
        <v>86</v>
      </c>
      <c r="CU639">
        <v>79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4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1</v>
      </c>
      <c r="DO639">
        <v>0</v>
      </c>
      <c r="DP639">
        <v>0</v>
      </c>
      <c r="DQ639">
        <v>2</v>
      </c>
      <c r="DR639">
        <v>0</v>
      </c>
      <c r="DS639">
        <v>86</v>
      </c>
      <c r="DT639">
        <v>19</v>
      </c>
      <c r="DU639">
        <v>3</v>
      </c>
      <c r="DV639">
        <v>3</v>
      </c>
      <c r="DW639">
        <v>0</v>
      </c>
      <c r="DX639">
        <v>0</v>
      </c>
      <c r="DY639">
        <v>0</v>
      </c>
      <c r="DZ639">
        <v>1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1</v>
      </c>
      <c r="EH639">
        <v>2</v>
      </c>
      <c r="EI639">
        <v>4</v>
      </c>
      <c r="EJ639">
        <v>4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0</v>
      </c>
      <c r="EQ639">
        <v>1</v>
      </c>
      <c r="ER639">
        <v>0</v>
      </c>
      <c r="ES639">
        <v>19</v>
      </c>
      <c r="ET639">
        <v>115</v>
      </c>
      <c r="EU639">
        <v>17</v>
      </c>
      <c r="EV639">
        <v>6</v>
      </c>
      <c r="EW639">
        <v>8</v>
      </c>
      <c r="EX639">
        <v>46</v>
      </c>
      <c r="EY639">
        <v>3</v>
      </c>
      <c r="EZ639">
        <v>3</v>
      </c>
      <c r="FA639">
        <v>2</v>
      </c>
      <c r="FB639">
        <v>1</v>
      </c>
      <c r="FC639">
        <v>2</v>
      </c>
      <c r="FD639">
        <v>3</v>
      </c>
      <c r="FE639">
        <v>0</v>
      </c>
      <c r="FF639">
        <v>3</v>
      </c>
      <c r="FG639">
        <v>0</v>
      </c>
      <c r="FH639">
        <v>0</v>
      </c>
      <c r="FI639">
        <v>0</v>
      </c>
      <c r="FJ639">
        <v>0</v>
      </c>
      <c r="FK639">
        <v>0</v>
      </c>
      <c r="FL639">
        <v>1</v>
      </c>
      <c r="FM639">
        <v>1</v>
      </c>
      <c r="FN639">
        <v>0</v>
      </c>
      <c r="FO639">
        <v>0</v>
      </c>
      <c r="FP639">
        <v>5</v>
      </c>
      <c r="FQ639">
        <v>0</v>
      </c>
      <c r="FR639">
        <v>14</v>
      </c>
      <c r="FS639">
        <v>115</v>
      </c>
      <c r="FT639">
        <v>82</v>
      </c>
      <c r="FU639">
        <v>41</v>
      </c>
      <c r="FV639">
        <v>4</v>
      </c>
      <c r="FW639">
        <v>3</v>
      </c>
      <c r="FX639">
        <v>4</v>
      </c>
      <c r="FY639">
        <v>1</v>
      </c>
      <c r="FZ639">
        <v>1</v>
      </c>
      <c r="GA639">
        <v>7</v>
      </c>
      <c r="GB639">
        <v>3</v>
      </c>
      <c r="GC639">
        <v>1</v>
      </c>
      <c r="GD639">
        <v>0</v>
      </c>
      <c r="GE639">
        <v>0</v>
      </c>
      <c r="GF639">
        <v>2</v>
      </c>
      <c r="GG639">
        <v>1</v>
      </c>
      <c r="GH639">
        <v>0</v>
      </c>
      <c r="GI639">
        <v>3</v>
      </c>
      <c r="GJ639">
        <v>0</v>
      </c>
      <c r="GK639">
        <v>0</v>
      </c>
      <c r="GL639">
        <v>0</v>
      </c>
      <c r="GM639">
        <v>2</v>
      </c>
      <c r="GN639">
        <v>0</v>
      </c>
      <c r="GO639">
        <v>0</v>
      </c>
      <c r="GP639">
        <v>2</v>
      </c>
      <c r="GQ639">
        <v>1</v>
      </c>
      <c r="GR639">
        <v>6</v>
      </c>
      <c r="GS639">
        <v>82</v>
      </c>
      <c r="GT639">
        <v>107</v>
      </c>
      <c r="GU639">
        <v>11</v>
      </c>
      <c r="GV639">
        <v>80</v>
      </c>
      <c r="GW639">
        <v>2</v>
      </c>
      <c r="GX639">
        <v>0</v>
      </c>
      <c r="GY639">
        <v>6</v>
      </c>
      <c r="GZ639">
        <v>1</v>
      </c>
      <c r="HA639">
        <v>1</v>
      </c>
      <c r="HB639">
        <v>0</v>
      </c>
      <c r="HC639">
        <v>0</v>
      </c>
      <c r="HD639">
        <v>0</v>
      </c>
      <c r="HE639">
        <v>0</v>
      </c>
      <c r="HF639">
        <v>0</v>
      </c>
      <c r="HG639">
        <v>0</v>
      </c>
      <c r="HH639">
        <v>1</v>
      </c>
      <c r="HI639">
        <v>1</v>
      </c>
      <c r="HJ639">
        <v>0</v>
      </c>
      <c r="HK639">
        <v>2</v>
      </c>
      <c r="HL639">
        <v>0</v>
      </c>
      <c r="HM639">
        <v>0</v>
      </c>
      <c r="HN639">
        <v>0</v>
      </c>
      <c r="HO639">
        <v>0</v>
      </c>
      <c r="HP639">
        <v>2</v>
      </c>
      <c r="HQ639">
        <v>0</v>
      </c>
      <c r="HR639">
        <v>0</v>
      </c>
      <c r="HS639">
        <v>107</v>
      </c>
      <c r="HT639">
        <v>3</v>
      </c>
      <c r="HU639">
        <v>1</v>
      </c>
      <c r="HV639">
        <v>0</v>
      </c>
      <c r="HW639">
        <v>0</v>
      </c>
      <c r="HX639">
        <v>0</v>
      </c>
      <c r="HY639">
        <v>0</v>
      </c>
      <c r="HZ639">
        <v>2</v>
      </c>
      <c r="IA639">
        <v>0</v>
      </c>
      <c r="IB639">
        <v>0</v>
      </c>
      <c r="IC639">
        <v>0</v>
      </c>
      <c r="ID639">
        <v>0</v>
      </c>
      <c r="IE639">
        <v>0</v>
      </c>
      <c r="IF639">
        <v>0</v>
      </c>
      <c r="IG639">
        <v>0</v>
      </c>
      <c r="IH639">
        <v>3</v>
      </c>
    </row>
    <row r="640" spans="1:242">
      <c r="A640" t="s">
        <v>144</v>
      </c>
      <c r="B640" t="s">
        <v>133</v>
      </c>
      <c r="C640" t="str">
        <f>"086101"</f>
        <v>086101</v>
      </c>
      <c r="D640" t="s">
        <v>143</v>
      </c>
      <c r="E640">
        <v>63</v>
      </c>
      <c r="F640">
        <v>1736</v>
      </c>
      <c r="G640">
        <v>1490</v>
      </c>
      <c r="H640">
        <v>738</v>
      </c>
      <c r="I640">
        <v>752</v>
      </c>
      <c r="J640">
        <v>0</v>
      </c>
      <c r="K640">
        <v>3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752</v>
      </c>
      <c r="T640">
        <v>0</v>
      </c>
      <c r="U640">
        <v>0</v>
      </c>
      <c r="V640">
        <v>752</v>
      </c>
      <c r="W640">
        <v>23</v>
      </c>
      <c r="X640">
        <v>13</v>
      </c>
      <c r="Y640">
        <v>7</v>
      </c>
      <c r="Z640">
        <v>0</v>
      </c>
      <c r="AA640">
        <v>729</v>
      </c>
      <c r="AB640">
        <v>217</v>
      </c>
      <c r="AC640">
        <v>11</v>
      </c>
      <c r="AD640">
        <v>144</v>
      </c>
      <c r="AE640">
        <v>3</v>
      </c>
      <c r="AF640">
        <v>1</v>
      </c>
      <c r="AG640">
        <v>14</v>
      </c>
      <c r="AH640">
        <v>23</v>
      </c>
      <c r="AI640">
        <v>6</v>
      </c>
      <c r="AJ640">
        <v>0</v>
      </c>
      <c r="AK640">
        <v>1</v>
      </c>
      <c r="AL640">
        <v>0</v>
      </c>
      <c r="AM640">
        <v>0</v>
      </c>
      <c r="AN640">
        <v>1</v>
      </c>
      <c r="AO640">
        <v>0</v>
      </c>
      <c r="AP640">
        <v>0</v>
      </c>
      <c r="AQ640">
        <v>0</v>
      </c>
      <c r="AR640">
        <v>1</v>
      </c>
      <c r="AS640">
        <v>1</v>
      </c>
      <c r="AT640">
        <v>0</v>
      </c>
      <c r="AU640">
        <v>0</v>
      </c>
      <c r="AV640">
        <v>1</v>
      </c>
      <c r="AW640">
        <v>0</v>
      </c>
      <c r="AX640">
        <v>2</v>
      </c>
      <c r="AY640">
        <v>0</v>
      </c>
      <c r="AZ640">
        <v>8</v>
      </c>
      <c r="BA640">
        <v>217</v>
      </c>
      <c r="BB640">
        <v>248</v>
      </c>
      <c r="BC640">
        <v>67</v>
      </c>
      <c r="BD640">
        <v>13</v>
      </c>
      <c r="BE640">
        <v>63</v>
      </c>
      <c r="BF640">
        <v>3</v>
      </c>
      <c r="BG640">
        <v>0</v>
      </c>
      <c r="BH640">
        <v>0</v>
      </c>
      <c r="BI640">
        <v>75</v>
      </c>
      <c r="BJ640">
        <v>15</v>
      </c>
      <c r="BK640">
        <v>0</v>
      </c>
      <c r="BL640">
        <v>1</v>
      </c>
      <c r="BM640">
        <v>1</v>
      </c>
      <c r="BN640">
        <v>0</v>
      </c>
      <c r="BO640">
        <v>2</v>
      </c>
      <c r="BP640">
        <v>2</v>
      </c>
      <c r="BQ640">
        <v>0</v>
      </c>
      <c r="BR640">
        <v>0</v>
      </c>
      <c r="BS640">
        <v>2</v>
      </c>
      <c r="BT640">
        <v>0</v>
      </c>
      <c r="BU640">
        <v>0</v>
      </c>
      <c r="BV640">
        <v>0</v>
      </c>
      <c r="BW640">
        <v>1</v>
      </c>
      <c r="BX640">
        <v>0</v>
      </c>
      <c r="BY640">
        <v>0</v>
      </c>
      <c r="BZ640">
        <v>3</v>
      </c>
      <c r="CA640">
        <v>248</v>
      </c>
      <c r="CB640">
        <v>18</v>
      </c>
      <c r="CC640">
        <v>11</v>
      </c>
      <c r="CD640">
        <v>1</v>
      </c>
      <c r="CE640">
        <v>0</v>
      </c>
      <c r="CF640">
        <v>2</v>
      </c>
      <c r="CG640">
        <v>1</v>
      </c>
      <c r="CH640">
        <v>0</v>
      </c>
      <c r="CI640">
        <v>0</v>
      </c>
      <c r="CJ640">
        <v>0</v>
      </c>
      <c r="CK640">
        <v>2</v>
      </c>
      <c r="CL640">
        <v>0</v>
      </c>
      <c r="CM640">
        <v>0</v>
      </c>
      <c r="CN640">
        <v>0</v>
      </c>
      <c r="CO640">
        <v>0</v>
      </c>
      <c r="CP640">
        <v>1</v>
      </c>
      <c r="CQ640">
        <v>0</v>
      </c>
      <c r="CR640">
        <v>0</v>
      </c>
      <c r="CS640">
        <v>18</v>
      </c>
      <c r="CT640">
        <v>47</v>
      </c>
      <c r="CU640">
        <v>33</v>
      </c>
      <c r="CV640">
        <v>3</v>
      </c>
      <c r="CW640">
        <v>0</v>
      </c>
      <c r="CX640">
        <v>0</v>
      </c>
      <c r="CY640">
        <v>1</v>
      </c>
      <c r="CZ640">
        <v>2</v>
      </c>
      <c r="DA640">
        <v>0</v>
      </c>
      <c r="DB640">
        <v>0</v>
      </c>
      <c r="DC640">
        <v>2</v>
      </c>
      <c r="DD640">
        <v>0</v>
      </c>
      <c r="DE640">
        <v>1</v>
      </c>
      <c r="DF640">
        <v>0</v>
      </c>
      <c r="DG640">
        <v>2</v>
      </c>
      <c r="DH640">
        <v>1</v>
      </c>
      <c r="DI640">
        <v>0</v>
      </c>
      <c r="DJ640">
        <v>0</v>
      </c>
      <c r="DK640">
        <v>0</v>
      </c>
      <c r="DL640">
        <v>1</v>
      </c>
      <c r="DM640">
        <v>0</v>
      </c>
      <c r="DN640">
        <v>0</v>
      </c>
      <c r="DO640">
        <v>0</v>
      </c>
      <c r="DP640">
        <v>0</v>
      </c>
      <c r="DQ640">
        <v>1</v>
      </c>
      <c r="DR640">
        <v>0</v>
      </c>
      <c r="DS640">
        <v>47</v>
      </c>
      <c r="DT640">
        <v>16</v>
      </c>
      <c r="DU640">
        <v>4</v>
      </c>
      <c r="DV640">
        <v>5</v>
      </c>
      <c r="DW640">
        <v>0</v>
      </c>
      <c r="DX640">
        <v>2</v>
      </c>
      <c r="DY640">
        <v>0</v>
      </c>
      <c r="DZ640">
        <v>1</v>
      </c>
      <c r="EA640">
        <v>1</v>
      </c>
      <c r="EB640">
        <v>0</v>
      </c>
      <c r="EC640">
        <v>2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1</v>
      </c>
      <c r="EO640">
        <v>0</v>
      </c>
      <c r="EP640">
        <v>0</v>
      </c>
      <c r="EQ640">
        <v>0</v>
      </c>
      <c r="ER640">
        <v>0</v>
      </c>
      <c r="ES640">
        <v>16</v>
      </c>
      <c r="ET640">
        <v>70</v>
      </c>
      <c r="EU640">
        <v>10</v>
      </c>
      <c r="EV640">
        <v>6</v>
      </c>
      <c r="EW640">
        <v>0</v>
      </c>
      <c r="EX640">
        <v>32</v>
      </c>
      <c r="EY640">
        <v>2</v>
      </c>
      <c r="EZ640">
        <v>1</v>
      </c>
      <c r="FA640">
        <v>1</v>
      </c>
      <c r="FB640">
        <v>0</v>
      </c>
      <c r="FC640">
        <v>0</v>
      </c>
      <c r="FD640">
        <v>1</v>
      </c>
      <c r="FE640">
        <v>0</v>
      </c>
      <c r="FF640">
        <v>0</v>
      </c>
      <c r="FG640">
        <v>0</v>
      </c>
      <c r="FH640">
        <v>0</v>
      </c>
      <c r="FI640">
        <v>3</v>
      </c>
      <c r="FJ640">
        <v>2</v>
      </c>
      <c r="FK640">
        <v>1</v>
      </c>
      <c r="FL640">
        <v>0</v>
      </c>
      <c r="FM640">
        <v>0</v>
      </c>
      <c r="FN640">
        <v>0</v>
      </c>
      <c r="FO640">
        <v>0</v>
      </c>
      <c r="FP640">
        <v>1</v>
      </c>
      <c r="FQ640">
        <v>0</v>
      </c>
      <c r="FR640">
        <v>10</v>
      </c>
      <c r="FS640">
        <v>70</v>
      </c>
      <c r="FT640">
        <v>55</v>
      </c>
      <c r="FU640">
        <v>39</v>
      </c>
      <c r="FV640">
        <v>0</v>
      </c>
      <c r="FW640">
        <v>1</v>
      </c>
      <c r="FX640">
        <v>0</v>
      </c>
      <c r="FY640">
        <v>1</v>
      </c>
      <c r="FZ640">
        <v>2</v>
      </c>
      <c r="GA640">
        <v>2</v>
      </c>
      <c r="GB640">
        <v>1</v>
      </c>
      <c r="GC640">
        <v>2</v>
      </c>
      <c r="GD640">
        <v>0</v>
      </c>
      <c r="GE640">
        <v>1</v>
      </c>
      <c r="GF640">
        <v>0</v>
      </c>
      <c r="GG640">
        <v>1</v>
      </c>
      <c r="GH640">
        <v>0</v>
      </c>
      <c r="GI640">
        <v>0</v>
      </c>
      <c r="GJ640">
        <v>0</v>
      </c>
      <c r="GK640">
        <v>0</v>
      </c>
      <c r="GL640">
        <v>0</v>
      </c>
      <c r="GM640">
        <v>0</v>
      </c>
      <c r="GN640">
        <v>1</v>
      </c>
      <c r="GO640">
        <v>0</v>
      </c>
      <c r="GP640">
        <v>0</v>
      </c>
      <c r="GQ640">
        <v>0</v>
      </c>
      <c r="GR640">
        <v>4</v>
      </c>
      <c r="GS640">
        <v>55</v>
      </c>
      <c r="GT640">
        <v>55</v>
      </c>
      <c r="GU640">
        <v>7</v>
      </c>
      <c r="GV640">
        <v>36</v>
      </c>
      <c r="GW640">
        <v>0</v>
      </c>
      <c r="GX640">
        <v>0</v>
      </c>
      <c r="GY640">
        <v>3</v>
      </c>
      <c r="GZ640">
        <v>0</v>
      </c>
      <c r="HA640">
        <v>0</v>
      </c>
      <c r="HB640">
        <v>0</v>
      </c>
      <c r="HC640">
        <v>1</v>
      </c>
      <c r="HD640">
        <v>0</v>
      </c>
      <c r="HE640">
        <v>0</v>
      </c>
      <c r="HF640">
        <v>2</v>
      </c>
      <c r="HG640">
        <v>3</v>
      </c>
      <c r="HH640">
        <v>0</v>
      </c>
      <c r="HI640">
        <v>0</v>
      </c>
      <c r="HJ640">
        <v>0</v>
      </c>
      <c r="HK640">
        <v>1</v>
      </c>
      <c r="HL640">
        <v>1</v>
      </c>
      <c r="HM640">
        <v>0</v>
      </c>
      <c r="HN640">
        <v>0</v>
      </c>
      <c r="HO640">
        <v>1</v>
      </c>
      <c r="HP640">
        <v>0</v>
      </c>
      <c r="HQ640">
        <v>0</v>
      </c>
      <c r="HR640">
        <v>0</v>
      </c>
      <c r="HS640">
        <v>55</v>
      </c>
      <c r="HT640">
        <v>3</v>
      </c>
      <c r="HU640">
        <v>0</v>
      </c>
      <c r="HV640">
        <v>1</v>
      </c>
      <c r="HW640">
        <v>0</v>
      </c>
      <c r="HX640">
        <v>0</v>
      </c>
      <c r="HY640">
        <v>0</v>
      </c>
      <c r="HZ640">
        <v>1</v>
      </c>
      <c r="IA640">
        <v>0</v>
      </c>
      <c r="IB640">
        <v>0</v>
      </c>
      <c r="IC640">
        <v>1</v>
      </c>
      <c r="ID640">
        <v>0</v>
      </c>
      <c r="IE640">
        <v>0</v>
      </c>
      <c r="IF640">
        <v>0</v>
      </c>
      <c r="IG640">
        <v>0</v>
      </c>
      <c r="IH640">
        <v>3</v>
      </c>
    </row>
    <row r="641" spans="1:242">
      <c r="A641" t="s">
        <v>142</v>
      </c>
      <c r="B641" t="s">
        <v>133</v>
      </c>
      <c r="C641" t="str">
        <f>"086101"</f>
        <v>086101</v>
      </c>
      <c r="D641" t="s">
        <v>141</v>
      </c>
      <c r="E641">
        <v>64</v>
      </c>
      <c r="F641">
        <v>333</v>
      </c>
      <c r="G641">
        <v>300</v>
      </c>
      <c r="H641">
        <v>209</v>
      </c>
      <c r="I641">
        <v>91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91</v>
      </c>
      <c r="T641">
        <v>0</v>
      </c>
      <c r="U641">
        <v>0</v>
      </c>
      <c r="V641">
        <v>91</v>
      </c>
      <c r="W641">
        <v>13</v>
      </c>
      <c r="X641">
        <v>8</v>
      </c>
      <c r="Y641">
        <v>5</v>
      </c>
      <c r="Z641">
        <v>0</v>
      </c>
      <c r="AA641">
        <v>78</v>
      </c>
      <c r="AB641">
        <v>27</v>
      </c>
      <c r="AC641">
        <v>4</v>
      </c>
      <c r="AD641">
        <v>8</v>
      </c>
      <c r="AE641">
        <v>4</v>
      </c>
      <c r="AF641">
        <v>2</v>
      </c>
      <c r="AG641">
        <v>2</v>
      </c>
      <c r="AH641">
        <v>3</v>
      </c>
      <c r="AI641">
        <v>0</v>
      </c>
      <c r="AJ641">
        <v>2</v>
      </c>
      <c r="AK641">
        <v>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1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27</v>
      </c>
      <c r="BB641">
        <v>16</v>
      </c>
      <c r="BC641">
        <v>8</v>
      </c>
      <c r="BD641">
        <v>1</v>
      </c>
      <c r="BE641">
        <v>0</v>
      </c>
      <c r="BF641">
        <v>1</v>
      </c>
      <c r="BG641">
        <v>0</v>
      </c>
      <c r="BH641">
        <v>1</v>
      </c>
      <c r="BI641">
        <v>1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1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1</v>
      </c>
      <c r="BX641">
        <v>0</v>
      </c>
      <c r="BY641">
        <v>1</v>
      </c>
      <c r="BZ641">
        <v>1</v>
      </c>
      <c r="CA641">
        <v>16</v>
      </c>
      <c r="CB641">
        <v>2</v>
      </c>
      <c r="CC641">
        <v>2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2</v>
      </c>
      <c r="CT641">
        <v>3</v>
      </c>
      <c r="CU641">
        <v>1</v>
      </c>
      <c r="CV641">
        <v>1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1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3</v>
      </c>
      <c r="DT641">
        <v>8</v>
      </c>
      <c r="DU641">
        <v>0</v>
      </c>
      <c r="DV641">
        <v>5</v>
      </c>
      <c r="DW641">
        <v>0</v>
      </c>
      <c r="DX641">
        <v>0</v>
      </c>
      <c r="DY641">
        <v>0</v>
      </c>
      <c r="DZ641">
        <v>1</v>
      </c>
      <c r="EA641">
        <v>0</v>
      </c>
      <c r="EB641">
        <v>2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8</v>
      </c>
      <c r="ET641">
        <v>9</v>
      </c>
      <c r="EU641">
        <v>2</v>
      </c>
      <c r="EV641">
        <v>0</v>
      </c>
      <c r="EW641">
        <v>0</v>
      </c>
      <c r="EX641">
        <v>0</v>
      </c>
      <c r="EY641">
        <v>0</v>
      </c>
      <c r="EZ641">
        <v>1</v>
      </c>
      <c r="FA641">
        <v>2</v>
      </c>
      <c r="FB641">
        <v>0</v>
      </c>
      <c r="FC641">
        <v>1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0</v>
      </c>
      <c r="FL641">
        <v>0</v>
      </c>
      <c r="FM641">
        <v>0</v>
      </c>
      <c r="FN641">
        <v>0</v>
      </c>
      <c r="FO641">
        <v>0</v>
      </c>
      <c r="FP641">
        <v>0</v>
      </c>
      <c r="FQ641">
        <v>0</v>
      </c>
      <c r="FR641">
        <v>3</v>
      </c>
      <c r="FS641">
        <v>9</v>
      </c>
      <c r="FT641">
        <v>8</v>
      </c>
      <c r="FU641">
        <v>4</v>
      </c>
      <c r="FV641">
        <v>1</v>
      </c>
      <c r="FW641">
        <v>0</v>
      </c>
      <c r="FX641">
        <v>0</v>
      </c>
      <c r="FY641">
        <v>1</v>
      </c>
      <c r="FZ641">
        <v>0</v>
      </c>
      <c r="GA641">
        <v>0</v>
      </c>
      <c r="GB641">
        <v>0</v>
      </c>
      <c r="GC641">
        <v>0</v>
      </c>
      <c r="GD641">
        <v>2</v>
      </c>
      <c r="GE641">
        <v>0</v>
      </c>
      <c r="GF641">
        <v>0</v>
      </c>
      <c r="GG641">
        <v>0</v>
      </c>
      <c r="GH641">
        <v>0</v>
      </c>
      <c r="GI641">
        <v>0</v>
      </c>
      <c r="GJ641">
        <v>0</v>
      </c>
      <c r="GK641">
        <v>0</v>
      </c>
      <c r="GL641">
        <v>0</v>
      </c>
      <c r="GM641">
        <v>0</v>
      </c>
      <c r="GN641">
        <v>0</v>
      </c>
      <c r="GO641">
        <v>0</v>
      </c>
      <c r="GP641">
        <v>0</v>
      </c>
      <c r="GQ641">
        <v>0</v>
      </c>
      <c r="GR641">
        <v>0</v>
      </c>
      <c r="GS641">
        <v>8</v>
      </c>
      <c r="GT641">
        <v>3</v>
      </c>
      <c r="GU641">
        <v>1</v>
      </c>
      <c r="GV641">
        <v>2</v>
      </c>
      <c r="GW641">
        <v>0</v>
      </c>
      <c r="GX641">
        <v>0</v>
      </c>
      <c r="GY641">
        <v>0</v>
      </c>
      <c r="GZ641">
        <v>0</v>
      </c>
      <c r="HA641">
        <v>0</v>
      </c>
      <c r="HB641">
        <v>0</v>
      </c>
      <c r="HC641">
        <v>0</v>
      </c>
      <c r="HD641">
        <v>0</v>
      </c>
      <c r="HE641">
        <v>0</v>
      </c>
      <c r="HF641">
        <v>0</v>
      </c>
      <c r="HG641">
        <v>0</v>
      </c>
      <c r="HH641">
        <v>0</v>
      </c>
      <c r="HI641">
        <v>0</v>
      </c>
      <c r="HJ641">
        <v>0</v>
      </c>
      <c r="HK641">
        <v>0</v>
      </c>
      <c r="HL641">
        <v>0</v>
      </c>
      <c r="HM641">
        <v>0</v>
      </c>
      <c r="HN641">
        <v>0</v>
      </c>
      <c r="HO641">
        <v>0</v>
      </c>
      <c r="HP641">
        <v>0</v>
      </c>
      <c r="HQ641">
        <v>0</v>
      </c>
      <c r="HR641">
        <v>0</v>
      </c>
      <c r="HS641">
        <v>3</v>
      </c>
      <c r="HT641">
        <v>2</v>
      </c>
      <c r="HU641">
        <v>0</v>
      </c>
      <c r="HV641">
        <v>0</v>
      </c>
      <c r="HW641">
        <v>0</v>
      </c>
      <c r="HX641">
        <v>0</v>
      </c>
      <c r="HY641">
        <v>0</v>
      </c>
      <c r="HZ641">
        <v>0</v>
      </c>
      <c r="IA641">
        <v>0</v>
      </c>
      <c r="IB641">
        <v>0</v>
      </c>
      <c r="IC641">
        <v>0</v>
      </c>
      <c r="ID641">
        <v>2</v>
      </c>
      <c r="IE641">
        <v>0</v>
      </c>
      <c r="IF641">
        <v>0</v>
      </c>
      <c r="IG641">
        <v>0</v>
      </c>
      <c r="IH641">
        <v>2</v>
      </c>
    </row>
    <row r="642" spans="1:242">
      <c r="A642" t="s">
        <v>140</v>
      </c>
      <c r="B642" t="s">
        <v>133</v>
      </c>
      <c r="C642" t="str">
        <f>"086101"</f>
        <v>086101</v>
      </c>
      <c r="D642" t="s">
        <v>139</v>
      </c>
      <c r="E642">
        <v>65</v>
      </c>
      <c r="F642">
        <v>273</v>
      </c>
      <c r="G642">
        <v>300</v>
      </c>
      <c r="H642">
        <v>195</v>
      </c>
      <c r="I642">
        <v>105</v>
      </c>
      <c r="J642">
        <v>0</v>
      </c>
      <c r="K642">
        <v>28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104</v>
      </c>
      <c r="T642">
        <v>0</v>
      </c>
      <c r="U642">
        <v>0</v>
      </c>
      <c r="V642">
        <v>104</v>
      </c>
      <c r="W642">
        <v>7</v>
      </c>
      <c r="X642">
        <v>6</v>
      </c>
      <c r="Y642">
        <v>1</v>
      </c>
      <c r="Z642">
        <v>0</v>
      </c>
      <c r="AA642">
        <v>97</v>
      </c>
      <c r="AB642">
        <v>33</v>
      </c>
      <c r="AC642">
        <v>7</v>
      </c>
      <c r="AD642">
        <v>16</v>
      </c>
      <c r="AE642">
        <v>1</v>
      </c>
      <c r="AF642">
        <v>0</v>
      </c>
      <c r="AG642">
        <v>3</v>
      </c>
      <c r="AH642">
        <v>2</v>
      </c>
      <c r="AI642">
        <v>1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33</v>
      </c>
      <c r="BB642">
        <v>30</v>
      </c>
      <c r="BC642">
        <v>9</v>
      </c>
      <c r="BD642">
        <v>1</v>
      </c>
      <c r="BE642">
        <v>2</v>
      </c>
      <c r="BF642">
        <v>0</v>
      </c>
      <c r="BG642">
        <v>0</v>
      </c>
      <c r="BH642">
        <v>1</v>
      </c>
      <c r="BI642">
        <v>7</v>
      </c>
      <c r="BJ642">
        <v>1</v>
      </c>
      <c r="BK642">
        <v>1</v>
      </c>
      <c r="BL642">
        <v>1</v>
      </c>
      <c r="BM642">
        <v>0</v>
      </c>
      <c r="BN642">
        <v>1</v>
      </c>
      <c r="BO642">
        <v>0</v>
      </c>
      <c r="BP642">
        <v>0</v>
      </c>
      <c r="BQ642">
        <v>1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2</v>
      </c>
      <c r="BX642">
        <v>0</v>
      </c>
      <c r="BY642">
        <v>1</v>
      </c>
      <c r="BZ642">
        <v>2</v>
      </c>
      <c r="CA642">
        <v>30</v>
      </c>
      <c r="CB642">
        <v>4</v>
      </c>
      <c r="CC642">
        <v>3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1</v>
      </c>
      <c r="CS642">
        <v>4</v>
      </c>
      <c r="CT642">
        <v>1</v>
      </c>
      <c r="CU642">
        <v>1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1</v>
      </c>
      <c r="DT642">
        <v>7</v>
      </c>
      <c r="DU642">
        <v>2</v>
      </c>
      <c r="DV642">
        <v>1</v>
      </c>
      <c r="DW642">
        <v>1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1</v>
      </c>
      <c r="EP642">
        <v>0</v>
      </c>
      <c r="EQ642">
        <v>0</v>
      </c>
      <c r="ER642">
        <v>2</v>
      </c>
      <c r="ES642">
        <v>7</v>
      </c>
      <c r="ET642">
        <v>8</v>
      </c>
      <c r="EU642">
        <v>3</v>
      </c>
      <c r="EV642">
        <v>0</v>
      </c>
      <c r="EW642">
        <v>0</v>
      </c>
      <c r="EX642">
        <v>4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1</v>
      </c>
      <c r="FM642">
        <v>0</v>
      </c>
      <c r="FN642">
        <v>0</v>
      </c>
      <c r="FO642">
        <v>0</v>
      </c>
      <c r="FP642">
        <v>0</v>
      </c>
      <c r="FQ642">
        <v>0</v>
      </c>
      <c r="FR642">
        <v>0</v>
      </c>
      <c r="FS642">
        <v>8</v>
      </c>
      <c r="FT642">
        <v>6</v>
      </c>
      <c r="FU642">
        <v>2</v>
      </c>
      <c r="FV642">
        <v>0</v>
      </c>
      <c r="FW642">
        <v>1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2</v>
      </c>
      <c r="GD642">
        <v>0</v>
      </c>
      <c r="GE642">
        <v>0</v>
      </c>
      <c r="GF642">
        <v>0</v>
      </c>
      <c r="GG642">
        <v>0</v>
      </c>
      <c r="GH642">
        <v>0</v>
      </c>
      <c r="GI642">
        <v>0</v>
      </c>
      <c r="GJ642">
        <v>0</v>
      </c>
      <c r="GK642">
        <v>0</v>
      </c>
      <c r="GL642">
        <v>0</v>
      </c>
      <c r="GM642">
        <v>0</v>
      </c>
      <c r="GN642">
        <v>0</v>
      </c>
      <c r="GO642">
        <v>0</v>
      </c>
      <c r="GP642">
        <v>0</v>
      </c>
      <c r="GQ642">
        <v>0</v>
      </c>
      <c r="GR642">
        <v>1</v>
      </c>
      <c r="GS642">
        <v>6</v>
      </c>
      <c r="GT642">
        <v>8</v>
      </c>
      <c r="GU642">
        <v>0</v>
      </c>
      <c r="GV642">
        <v>4</v>
      </c>
      <c r="GW642">
        <v>0</v>
      </c>
      <c r="GX642">
        <v>0</v>
      </c>
      <c r="GY642">
        <v>0</v>
      </c>
      <c r="GZ642">
        <v>0</v>
      </c>
      <c r="HA642">
        <v>1</v>
      </c>
      <c r="HB642">
        <v>0</v>
      </c>
      <c r="HC642">
        <v>0</v>
      </c>
      <c r="HD642">
        <v>0</v>
      </c>
      <c r="HE642">
        <v>0</v>
      </c>
      <c r="HF642">
        <v>0</v>
      </c>
      <c r="HG642">
        <v>1</v>
      </c>
      <c r="HH642">
        <v>0</v>
      </c>
      <c r="HI642">
        <v>0</v>
      </c>
      <c r="HJ642">
        <v>0</v>
      </c>
      <c r="HK642">
        <v>0</v>
      </c>
      <c r="HL642">
        <v>0</v>
      </c>
      <c r="HM642">
        <v>1</v>
      </c>
      <c r="HN642">
        <v>0</v>
      </c>
      <c r="HO642">
        <v>0</v>
      </c>
      <c r="HP642">
        <v>0</v>
      </c>
      <c r="HQ642">
        <v>0</v>
      </c>
      <c r="HR642">
        <v>1</v>
      </c>
      <c r="HS642">
        <v>8</v>
      </c>
      <c r="HT642">
        <v>0</v>
      </c>
      <c r="HU642">
        <v>0</v>
      </c>
      <c r="HV642">
        <v>0</v>
      </c>
      <c r="HW642">
        <v>0</v>
      </c>
      <c r="HX642">
        <v>0</v>
      </c>
      <c r="HY642">
        <v>0</v>
      </c>
      <c r="HZ642">
        <v>0</v>
      </c>
      <c r="IA642">
        <v>0</v>
      </c>
      <c r="IB642">
        <v>0</v>
      </c>
      <c r="IC642">
        <v>0</v>
      </c>
      <c r="ID642">
        <v>0</v>
      </c>
      <c r="IE642">
        <v>0</v>
      </c>
      <c r="IF642">
        <v>0</v>
      </c>
      <c r="IG642">
        <v>0</v>
      </c>
      <c r="IH642">
        <v>0</v>
      </c>
    </row>
    <row r="643" spans="1:242">
      <c r="A643" t="s">
        <v>138</v>
      </c>
      <c r="B643" t="s">
        <v>133</v>
      </c>
      <c r="C643" t="str">
        <f>"086101"</f>
        <v>086101</v>
      </c>
      <c r="D643" t="s">
        <v>137</v>
      </c>
      <c r="E643">
        <v>66</v>
      </c>
      <c r="F643">
        <v>439</v>
      </c>
      <c r="G643">
        <v>600</v>
      </c>
      <c r="H643">
        <v>407</v>
      </c>
      <c r="I643">
        <v>193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193</v>
      </c>
      <c r="T643">
        <v>0</v>
      </c>
      <c r="U643">
        <v>0</v>
      </c>
      <c r="V643">
        <v>193</v>
      </c>
      <c r="W643">
        <v>30</v>
      </c>
      <c r="X643">
        <v>19</v>
      </c>
      <c r="Y643">
        <v>11</v>
      </c>
      <c r="Z643">
        <v>0</v>
      </c>
      <c r="AA643">
        <v>163</v>
      </c>
      <c r="AB643">
        <v>19</v>
      </c>
      <c r="AC643">
        <v>2</v>
      </c>
      <c r="AD643">
        <v>5</v>
      </c>
      <c r="AE643">
        <v>3</v>
      </c>
      <c r="AF643">
        <v>0</v>
      </c>
      <c r="AG643">
        <v>1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1</v>
      </c>
      <c r="AP643">
        <v>1</v>
      </c>
      <c r="AQ643">
        <v>0</v>
      </c>
      <c r="AR643">
        <v>0</v>
      </c>
      <c r="AS643">
        <v>0</v>
      </c>
      <c r="AT643">
        <v>2</v>
      </c>
      <c r="AU643">
        <v>0</v>
      </c>
      <c r="AV643">
        <v>0</v>
      </c>
      <c r="AW643">
        <v>1</v>
      </c>
      <c r="AX643">
        <v>1</v>
      </c>
      <c r="AY643">
        <v>1</v>
      </c>
      <c r="AZ643">
        <v>0</v>
      </c>
      <c r="BA643">
        <v>19</v>
      </c>
      <c r="BB643">
        <v>78</v>
      </c>
      <c r="BC643">
        <v>29</v>
      </c>
      <c r="BD643">
        <v>8</v>
      </c>
      <c r="BE643">
        <v>5</v>
      </c>
      <c r="BF643">
        <v>1</v>
      </c>
      <c r="BG643">
        <v>4</v>
      </c>
      <c r="BH643">
        <v>2</v>
      </c>
      <c r="BI643">
        <v>1</v>
      </c>
      <c r="BJ643">
        <v>0</v>
      </c>
      <c r="BK643">
        <v>3</v>
      </c>
      <c r="BL643">
        <v>3</v>
      </c>
      <c r="BM643">
        <v>0</v>
      </c>
      <c r="BN643">
        <v>4</v>
      </c>
      <c r="BO643">
        <v>0</v>
      </c>
      <c r="BP643">
        <v>2</v>
      </c>
      <c r="BQ643">
        <v>1</v>
      </c>
      <c r="BR643">
        <v>0</v>
      </c>
      <c r="BS643">
        <v>3</v>
      </c>
      <c r="BT643">
        <v>0</v>
      </c>
      <c r="BU643">
        <v>1</v>
      </c>
      <c r="BV643">
        <v>2</v>
      </c>
      <c r="BW643">
        <v>2</v>
      </c>
      <c r="BX643">
        <v>1</v>
      </c>
      <c r="BY643">
        <v>2</v>
      </c>
      <c r="BZ643">
        <v>4</v>
      </c>
      <c r="CA643">
        <v>78</v>
      </c>
      <c r="CB643">
        <v>7</v>
      </c>
      <c r="CC643">
        <v>2</v>
      </c>
      <c r="CD643">
        <v>1</v>
      </c>
      <c r="CE643">
        <v>1</v>
      </c>
      <c r="CF643">
        <v>0</v>
      </c>
      <c r="CG643">
        <v>0</v>
      </c>
      <c r="CH643">
        <v>1</v>
      </c>
      <c r="CI643">
        <v>0</v>
      </c>
      <c r="CJ643">
        <v>1</v>
      </c>
      <c r="CK643">
        <v>0</v>
      </c>
      <c r="CL643">
        <v>0</v>
      </c>
      <c r="CM643">
        <v>0</v>
      </c>
      <c r="CN643">
        <v>1</v>
      </c>
      <c r="CO643">
        <v>0</v>
      </c>
      <c r="CP643">
        <v>0</v>
      </c>
      <c r="CQ643">
        <v>0</v>
      </c>
      <c r="CR643">
        <v>0</v>
      </c>
      <c r="CS643">
        <v>7</v>
      </c>
      <c r="CT643">
        <v>5</v>
      </c>
      <c r="CU643">
        <v>1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1</v>
      </c>
      <c r="DG643">
        <v>1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1</v>
      </c>
      <c r="DR643">
        <v>1</v>
      </c>
      <c r="DS643">
        <v>5</v>
      </c>
      <c r="DT643">
        <v>9</v>
      </c>
      <c r="DU643">
        <v>1</v>
      </c>
      <c r="DV643">
        <v>1</v>
      </c>
      <c r="DW643">
        <v>0</v>
      </c>
      <c r="DX643">
        <v>0</v>
      </c>
      <c r="DY643">
        <v>0</v>
      </c>
      <c r="DZ643">
        <v>0</v>
      </c>
      <c r="EA643">
        <v>1</v>
      </c>
      <c r="EB643">
        <v>0</v>
      </c>
      <c r="EC643">
        <v>0</v>
      </c>
      <c r="ED643">
        <v>1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1</v>
      </c>
      <c r="EM643">
        <v>1</v>
      </c>
      <c r="EN643">
        <v>0</v>
      </c>
      <c r="EO643">
        <v>0</v>
      </c>
      <c r="EP643">
        <v>0</v>
      </c>
      <c r="EQ643">
        <v>1</v>
      </c>
      <c r="ER643">
        <v>2</v>
      </c>
      <c r="ES643">
        <v>9</v>
      </c>
      <c r="ET643">
        <v>7</v>
      </c>
      <c r="EU643">
        <v>2</v>
      </c>
      <c r="EV643">
        <v>0</v>
      </c>
      <c r="EW643">
        <v>0</v>
      </c>
      <c r="EX643">
        <v>0</v>
      </c>
      <c r="EY643">
        <v>1</v>
      </c>
      <c r="EZ643">
        <v>0</v>
      </c>
      <c r="FA643">
        <v>1</v>
      </c>
      <c r="FB643">
        <v>0</v>
      </c>
      <c r="FC643">
        <v>1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2</v>
      </c>
      <c r="FJ643">
        <v>0</v>
      </c>
      <c r="FK643">
        <v>0</v>
      </c>
      <c r="FL643">
        <v>0</v>
      </c>
      <c r="FM643">
        <v>0</v>
      </c>
      <c r="FN643">
        <v>0</v>
      </c>
      <c r="FO643">
        <v>0</v>
      </c>
      <c r="FP643">
        <v>0</v>
      </c>
      <c r="FQ643">
        <v>0</v>
      </c>
      <c r="FR643">
        <v>0</v>
      </c>
      <c r="FS643">
        <v>7</v>
      </c>
      <c r="FT643">
        <v>20</v>
      </c>
      <c r="FU643">
        <v>7</v>
      </c>
      <c r="FV643">
        <v>0</v>
      </c>
      <c r="FW643">
        <v>1</v>
      </c>
      <c r="FX643">
        <v>1</v>
      </c>
      <c r="FY643">
        <v>0</v>
      </c>
      <c r="FZ643">
        <v>1</v>
      </c>
      <c r="GA643">
        <v>0</v>
      </c>
      <c r="GB643">
        <v>2</v>
      </c>
      <c r="GC643">
        <v>0</v>
      </c>
      <c r="GD643">
        <v>1</v>
      </c>
      <c r="GE643">
        <v>2</v>
      </c>
      <c r="GF643">
        <v>1</v>
      </c>
      <c r="GG643">
        <v>0</v>
      </c>
      <c r="GH643">
        <v>0</v>
      </c>
      <c r="GI643">
        <v>0</v>
      </c>
      <c r="GJ643">
        <v>0</v>
      </c>
      <c r="GK643">
        <v>0</v>
      </c>
      <c r="GL643">
        <v>0</v>
      </c>
      <c r="GM643">
        <v>0</v>
      </c>
      <c r="GN643">
        <v>1</v>
      </c>
      <c r="GO643">
        <v>0</v>
      </c>
      <c r="GP643">
        <v>0</v>
      </c>
      <c r="GQ643">
        <v>1</v>
      </c>
      <c r="GR643">
        <v>2</v>
      </c>
      <c r="GS643">
        <v>20</v>
      </c>
      <c r="GT643">
        <v>15</v>
      </c>
      <c r="GU643">
        <v>4</v>
      </c>
      <c r="GV643">
        <v>3</v>
      </c>
      <c r="GW643">
        <v>1</v>
      </c>
      <c r="GX643">
        <v>1</v>
      </c>
      <c r="GY643">
        <v>1</v>
      </c>
      <c r="GZ643">
        <v>2</v>
      </c>
      <c r="HA643">
        <v>0</v>
      </c>
      <c r="HB643">
        <v>0</v>
      </c>
      <c r="HC643">
        <v>0</v>
      </c>
      <c r="HD643">
        <v>0</v>
      </c>
      <c r="HE643">
        <v>0</v>
      </c>
      <c r="HF643">
        <v>1</v>
      </c>
      <c r="HG643">
        <v>0</v>
      </c>
      <c r="HH643">
        <v>0</v>
      </c>
      <c r="HI643">
        <v>0</v>
      </c>
      <c r="HJ643">
        <v>0</v>
      </c>
      <c r="HK643">
        <v>0</v>
      </c>
      <c r="HL643">
        <v>0</v>
      </c>
      <c r="HM643">
        <v>0</v>
      </c>
      <c r="HN643">
        <v>0</v>
      </c>
      <c r="HO643">
        <v>1</v>
      </c>
      <c r="HP643">
        <v>0</v>
      </c>
      <c r="HQ643">
        <v>0</v>
      </c>
      <c r="HR643">
        <v>1</v>
      </c>
      <c r="HS643">
        <v>15</v>
      </c>
      <c r="HT643">
        <v>3</v>
      </c>
      <c r="HU643">
        <v>0</v>
      </c>
      <c r="HV643">
        <v>0</v>
      </c>
      <c r="HW643">
        <v>0</v>
      </c>
      <c r="HX643">
        <v>0</v>
      </c>
      <c r="HY643">
        <v>0</v>
      </c>
      <c r="HZ643">
        <v>0</v>
      </c>
      <c r="IA643">
        <v>1</v>
      </c>
      <c r="IB643">
        <v>1</v>
      </c>
      <c r="IC643">
        <v>0</v>
      </c>
      <c r="ID643">
        <v>0</v>
      </c>
      <c r="IE643">
        <v>0</v>
      </c>
      <c r="IF643">
        <v>0</v>
      </c>
      <c r="IG643">
        <v>1</v>
      </c>
      <c r="IH643">
        <v>3</v>
      </c>
    </row>
    <row r="644" spans="1:242">
      <c r="A644" t="s">
        <v>136</v>
      </c>
      <c r="B644" t="s">
        <v>133</v>
      </c>
      <c r="C644" t="str">
        <f>"086101"</f>
        <v>086101</v>
      </c>
      <c r="D644" t="s">
        <v>135</v>
      </c>
      <c r="E644">
        <v>67</v>
      </c>
      <c r="F644">
        <v>198</v>
      </c>
      <c r="G644">
        <v>220</v>
      </c>
      <c r="H644">
        <v>160</v>
      </c>
      <c r="I644">
        <v>60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60</v>
      </c>
      <c r="T644">
        <v>0</v>
      </c>
      <c r="U644">
        <v>0</v>
      </c>
      <c r="V644">
        <v>60</v>
      </c>
      <c r="W644">
        <v>7</v>
      </c>
      <c r="X644">
        <v>5</v>
      </c>
      <c r="Y644">
        <v>2</v>
      </c>
      <c r="Z644">
        <v>0</v>
      </c>
      <c r="AA644">
        <v>53</v>
      </c>
      <c r="AB644">
        <v>23</v>
      </c>
      <c r="AC644">
        <v>5</v>
      </c>
      <c r="AD644">
        <v>7</v>
      </c>
      <c r="AE644">
        <v>0</v>
      </c>
      <c r="AF644">
        <v>1</v>
      </c>
      <c r="AG644">
        <v>4</v>
      </c>
      <c r="AH644">
        <v>3</v>
      </c>
      <c r="AI644">
        <v>1</v>
      </c>
      <c r="AJ644">
        <v>1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1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23</v>
      </c>
      <c r="BB644">
        <v>15</v>
      </c>
      <c r="BC644">
        <v>4</v>
      </c>
      <c r="BD644">
        <v>0</v>
      </c>
      <c r="BE644">
        <v>0</v>
      </c>
      <c r="BF644">
        <v>0</v>
      </c>
      <c r="BG644">
        <v>0</v>
      </c>
      <c r="BH644">
        <v>1</v>
      </c>
      <c r="BI644">
        <v>5</v>
      </c>
      <c r="BJ644">
        <v>0</v>
      </c>
      <c r="BK644">
        <v>0</v>
      </c>
      <c r="BL644">
        <v>0</v>
      </c>
      <c r="BM644">
        <v>1</v>
      </c>
      <c r="BN644">
        <v>0</v>
      </c>
      <c r="BO644">
        <v>0</v>
      </c>
      <c r="BP644">
        <v>1</v>
      </c>
      <c r="BQ644">
        <v>0</v>
      </c>
      <c r="BR644">
        <v>0</v>
      </c>
      <c r="BS644">
        <v>1</v>
      </c>
      <c r="BT644">
        <v>0</v>
      </c>
      <c r="BU644">
        <v>1</v>
      </c>
      <c r="BV644">
        <v>0</v>
      </c>
      <c r="BW644">
        <v>1</v>
      </c>
      <c r="BX644">
        <v>0</v>
      </c>
      <c r="BY644">
        <v>0</v>
      </c>
      <c r="BZ644">
        <v>0</v>
      </c>
      <c r="CA644">
        <v>15</v>
      </c>
      <c r="CB644">
        <v>3</v>
      </c>
      <c r="CC644">
        <v>2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1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3</v>
      </c>
      <c r="CT644">
        <v>1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1</v>
      </c>
      <c r="DQ644">
        <v>0</v>
      </c>
      <c r="DR644">
        <v>0</v>
      </c>
      <c r="DS644">
        <v>1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0</v>
      </c>
      <c r="EQ644">
        <v>0</v>
      </c>
      <c r="ER644">
        <v>0</v>
      </c>
      <c r="ES644">
        <v>0</v>
      </c>
      <c r="ET644">
        <v>7</v>
      </c>
      <c r="EU644">
        <v>0</v>
      </c>
      <c r="EV644">
        <v>0</v>
      </c>
      <c r="EW644">
        <v>1</v>
      </c>
      <c r="EX644">
        <v>0</v>
      </c>
      <c r="EY644">
        <v>3</v>
      </c>
      <c r="EZ644">
        <v>1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1</v>
      </c>
      <c r="FG644">
        <v>0</v>
      </c>
      <c r="FH644">
        <v>0</v>
      </c>
      <c r="FI644">
        <v>0</v>
      </c>
      <c r="FJ644">
        <v>0</v>
      </c>
      <c r="FK644">
        <v>1</v>
      </c>
      <c r="FL644">
        <v>0</v>
      </c>
      <c r="FM644">
        <v>0</v>
      </c>
      <c r="FN644">
        <v>0</v>
      </c>
      <c r="FO644">
        <v>0</v>
      </c>
      <c r="FP644">
        <v>0</v>
      </c>
      <c r="FQ644">
        <v>0</v>
      </c>
      <c r="FR644">
        <v>0</v>
      </c>
      <c r="FS644">
        <v>7</v>
      </c>
      <c r="FT644">
        <v>3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1</v>
      </c>
      <c r="GC644">
        <v>0</v>
      </c>
      <c r="GD644">
        <v>0</v>
      </c>
      <c r="GE644">
        <v>0</v>
      </c>
      <c r="GF644">
        <v>0</v>
      </c>
      <c r="GG644">
        <v>0</v>
      </c>
      <c r="GH644">
        <v>0</v>
      </c>
      <c r="GI644">
        <v>0</v>
      </c>
      <c r="GJ644">
        <v>0</v>
      </c>
      <c r="GK644">
        <v>0</v>
      </c>
      <c r="GL644">
        <v>0</v>
      </c>
      <c r="GM644">
        <v>0</v>
      </c>
      <c r="GN644">
        <v>0</v>
      </c>
      <c r="GO644">
        <v>1</v>
      </c>
      <c r="GP644">
        <v>0</v>
      </c>
      <c r="GQ644">
        <v>0</v>
      </c>
      <c r="GR644">
        <v>1</v>
      </c>
      <c r="GS644">
        <v>3</v>
      </c>
      <c r="GT644">
        <v>0</v>
      </c>
      <c r="GU644">
        <v>0</v>
      </c>
      <c r="GV644">
        <v>0</v>
      </c>
      <c r="GW644">
        <v>0</v>
      </c>
      <c r="GX644">
        <v>0</v>
      </c>
      <c r="GY644">
        <v>0</v>
      </c>
      <c r="GZ644">
        <v>0</v>
      </c>
      <c r="HA644">
        <v>0</v>
      </c>
      <c r="HB644">
        <v>0</v>
      </c>
      <c r="HC644">
        <v>0</v>
      </c>
      <c r="HD644">
        <v>0</v>
      </c>
      <c r="HE644">
        <v>0</v>
      </c>
      <c r="HF644">
        <v>0</v>
      </c>
      <c r="HG644">
        <v>0</v>
      </c>
      <c r="HH644">
        <v>0</v>
      </c>
      <c r="HI644">
        <v>0</v>
      </c>
      <c r="HJ644">
        <v>0</v>
      </c>
      <c r="HK644">
        <v>0</v>
      </c>
      <c r="HL644">
        <v>0</v>
      </c>
      <c r="HM644">
        <v>0</v>
      </c>
      <c r="HN644">
        <v>0</v>
      </c>
      <c r="HO644">
        <v>0</v>
      </c>
      <c r="HP644">
        <v>0</v>
      </c>
      <c r="HQ644">
        <v>0</v>
      </c>
      <c r="HR644">
        <v>0</v>
      </c>
      <c r="HS644">
        <v>0</v>
      </c>
      <c r="HT644">
        <v>1</v>
      </c>
      <c r="HU644">
        <v>0</v>
      </c>
      <c r="HV644">
        <v>0</v>
      </c>
      <c r="HW644">
        <v>0</v>
      </c>
      <c r="HX644">
        <v>0</v>
      </c>
      <c r="HY644">
        <v>0</v>
      </c>
      <c r="HZ644">
        <v>0</v>
      </c>
      <c r="IA644">
        <v>0</v>
      </c>
      <c r="IB644">
        <v>0</v>
      </c>
      <c r="IC644">
        <v>0</v>
      </c>
      <c r="ID644">
        <v>1</v>
      </c>
      <c r="IE644">
        <v>0</v>
      </c>
      <c r="IF644">
        <v>0</v>
      </c>
      <c r="IG644">
        <v>0</v>
      </c>
      <c r="IH644">
        <v>1</v>
      </c>
    </row>
    <row r="645" spans="1:242">
      <c r="A645" t="s">
        <v>134</v>
      </c>
      <c r="B645" t="s">
        <v>133</v>
      </c>
      <c r="C645" t="str">
        <f>"086101"</f>
        <v>086101</v>
      </c>
      <c r="D645" t="s">
        <v>132</v>
      </c>
      <c r="E645">
        <v>68</v>
      </c>
      <c r="F645">
        <v>64</v>
      </c>
      <c r="G645">
        <v>70</v>
      </c>
      <c r="H645">
        <v>60</v>
      </c>
      <c r="I645">
        <v>10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10</v>
      </c>
      <c r="T645">
        <v>0</v>
      </c>
      <c r="U645">
        <v>0</v>
      </c>
      <c r="V645">
        <v>10</v>
      </c>
      <c r="W645">
        <v>1</v>
      </c>
      <c r="X645">
        <v>1</v>
      </c>
      <c r="Y645">
        <v>0</v>
      </c>
      <c r="Z645">
        <v>0</v>
      </c>
      <c r="AA645">
        <v>9</v>
      </c>
      <c r="AB645">
        <v>5</v>
      </c>
      <c r="AC645">
        <v>0</v>
      </c>
      <c r="AD645">
        <v>4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1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5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1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2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0</v>
      </c>
      <c r="EQ645">
        <v>0</v>
      </c>
      <c r="ER645">
        <v>0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0</v>
      </c>
      <c r="FJ645">
        <v>0</v>
      </c>
      <c r="FK645">
        <v>0</v>
      </c>
      <c r="FL645">
        <v>0</v>
      </c>
      <c r="FM645">
        <v>0</v>
      </c>
      <c r="FN645">
        <v>0</v>
      </c>
      <c r="FO645">
        <v>0</v>
      </c>
      <c r="FP645">
        <v>0</v>
      </c>
      <c r="FQ645">
        <v>0</v>
      </c>
      <c r="FR645">
        <v>0</v>
      </c>
      <c r="FS645">
        <v>0</v>
      </c>
      <c r="FT645">
        <v>1</v>
      </c>
      <c r="FU645">
        <v>0</v>
      </c>
      <c r="FV645">
        <v>1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0</v>
      </c>
      <c r="GD645">
        <v>0</v>
      </c>
      <c r="GE645">
        <v>0</v>
      </c>
      <c r="GF645">
        <v>0</v>
      </c>
      <c r="GG645">
        <v>0</v>
      </c>
      <c r="GH645">
        <v>0</v>
      </c>
      <c r="GI645">
        <v>0</v>
      </c>
      <c r="GJ645">
        <v>0</v>
      </c>
      <c r="GK645">
        <v>0</v>
      </c>
      <c r="GL645">
        <v>0</v>
      </c>
      <c r="GM645">
        <v>0</v>
      </c>
      <c r="GN645">
        <v>0</v>
      </c>
      <c r="GO645">
        <v>0</v>
      </c>
      <c r="GP645">
        <v>0</v>
      </c>
      <c r="GQ645">
        <v>0</v>
      </c>
      <c r="GR645">
        <v>0</v>
      </c>
      <c r="GS645">
        <v>1</v>
      </c>
      <c r="GT645">
        <v>1</v>
      </c>
      <c r="GU645">
        <v>1</v>
      </c>
      <c r="GV645">
        <v>0</v>
      </c>
      <c r="GW645">
        <v>0</v>
      </c>
      <c r="GX645">
        <v>0</v>
      </c>
      <c r="GY645">
        <v>0</v>
      </c>
      <c r="GZ645">
        <v>0</v>
      </c>
      <c r="HA645">
        <v>0</v>
      </c>
      <c r="HB645">
        <v>0</v>
      </c>
      <c r="HC645">
        <v>0</v>
      </c>
      <c r="HD645">
        <v>0</v>
      </c>
      <c r="HE645">
        <v>0</v>
      </c>
      <c r="HF645">
        <v>0</v>
      </c>
      <c r="HG645">
        <v>0</v>
      </c>
      <c r="HH645">
        <v>0</v>
      </c>
      <c r="HI645">
        <v>0</v>
      </c>
      <c r="HJ645">
        <v>0</v>
      </c>
      <c r="HK645">
        <v>0</v>
      </c>
      <c r="HL645">
        <v>0</v>
      </c>
      <c r="HM645">
        <v>0</v>
      </c>
      <c r="HN645">
        <v>0</v>
      </c>
      <c r="HO645">
        <v>0</v>
      </c>
      <c r="HP645">
        <v>0</v>
      </c>
      <c r="HQ645">
        <v>0</v>
      </c>
      <c r="HR645">
        <v>0</v>
      </c>
      <c r="HS645">
        <v>1</v>
      </c>
      <c r="HT645">
        <v>0</v>
      </c>
      <c r="HU645">
        <v>0</v>
      </c>
      <c r="HV645">
        <v>0</v>
      </c>
      <c r="HW645">
        <v>0</v>
      </c>
      <c r="HX645">
        <v>0</v>
      </c>
      <c r="HY645">
        <v>0</v>
      </c>
      <c r="HZ645">
        <v>0</v>
      </c>
      <c r="IA645">
        <v>0</v>
      </c>
      <c r="IB645">
        <v>0</v>
      </c>
      <c r="IC645">
        <v>0</v>
      </c>
      <c r="ID645">
        <v>0</v>
      </c>
      <c r="IE645">
        <v>0</v>
      </c>
      <c r="IF645">
        <v>0</v>
      </c>
      <c r="IG645">
        <v>0</v>
      </c>
      <c r="IH645">
        <v>0</v>
      </c>
    </row>
    <row r="646" spans="1:242">
      <c r="A646" t="s">
        <v>131</v>
      </c>
      <c r="B646" t="s">
        <v>1</v>
      </c>
      <c r="C646" t="str">
        <f>"086201"</f>
        <v>086201</v>
      </c>
      <c r="D646" t="s">
        <v>59</v>
      </c>
      <c r="E646">
        <v>1</v>
      </c>
      <c r="F646">
        <v>1740</v>
      </c>
      <c r="G646">
        <v>1330</v>
      </c>
      <c r="H646">
        <v>478</v>
      </c>
      <c r="I646">
        <v>852</v>
      </c>
      <c r="J646">
        <v>0</v>
      </c>
      <c r="K646">
        <v>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852</v>
      </c>
      <c r="T646">
        <v>0</v>
      </c>
      <c r="U646">
        <v>0</v>
      </c>
      <c r="V646">
        <v>852</v>
      </c>
      <c r="W646">
        <v>13</v>
      </c>
      <c r="X646">
        <v>10</v>
      </c>
      <c r="Y646">
        <v>3</v>
      </c>
      <c r="Z646">
        <v>0</v>
      </c>
      <c r="AA646">
        <v>839</v>
      </c>
      <c r="AB646">
        <v>196</v>
      </c>
      <c r="AC646">
        <v>46</v>
      </c>
      <c r="AD646">
        <v>10</v>
      </c>
      <c r="AE646">
        <v>43</v>
      </c>
      <c r="AF646">
        <v>43</v>
      </c>
      <c r="AG646">
        <v>5</v>
      </c>
      <c r="AH646">
        <v>2</v>
      </c>
      <c r="AI646">
        <v>1</v>
      </c>
      <c r="AJ646">
        <v>35</v>
      </c>
      <c r="AK646">
        <v>1</v>
      </c>
      <c r="AL646">
        <v>0</v>
      </c>
      <c r="AM646">
        <v>0</v>
      </c>
      <c r="AN646">
        <v>3</v>
      </c>
      <c r="AO646">
        <v>0</v>
      </c>
      <c r="AP646">
        <v>0</v>
      </c>
      <c r="AQ646">
        <v>0</v>
      </c>
      <c r="AR646">
        <v>1</v>
      </c>
      <c r="AS646">
        <v>1</v>
      </c>
      <c r="AT646">
        <v>1</v>
      </c>
      <c r="AU646">
        <v>0</v>
      </c>
      <c r="AV646">
        <v>0</v>
      </c>
      <c r="AW646">
        <v>1</v>
      </c>
      <c r="AX646">
        <v>0</v>
      </c>
      <c r="AY646">
        <v>1</v>
      </c>
      <c r="AZ646">
        <v>2</v>
      </c>
      <c r="BA646">
        <v>196</v>
      </c>
      <c r="BB646">
        <v>229</v>
      </c>
      <c r="BC646">
        <v>70</v>
      </c>
      <c r="BD646">
        <v>97</v>
      </c>
      <c r="BE646">
        <v>8</v>
      </c>
      <c r="BF646">
        <v>17</v>
      </c>
      <c r="BG646">
        <v>9</v>
      </c>
      <c r="BH646">
        <v>0</v>
      </c>
      <c r="BI646">
        <v>3</v>
      </c>
      <c r="BJ646">
        <v>0</v>
      </c>
      <c r="BK646">
        <v>1</v>
      </c>
      <c r="BL646">
        <v>4</v>
      </c>
      <c r="BM646">
        <v>1</v>
      </c>
      <c r="BN646">
        <v>1</v>
      </c>
      <c r="BO646">
        <v>0</v>
      </c>
      <c r="BP646">
        <v>1</v>
      </c>
      <c r="BQ646">
        <v>2</v>
      </c>
      <c r="BR646">
        <v>2</v>
      </c>
      <c r="BS646">
        <v>1</v>
      </c>
      <c r="BT646">
        <v>4</v>
      </c>
      <c r="BU646">
        <v>0</v>
      </c>
      <c r="BV646">
        <v>1</v>
      </c>
      <c r="BW646">
        <v>3</v>
      </c>
      <c r="BX646">
        <v>0</v>
      </c>
      <c r="BY646">
        <v>1</v>
      </c>
      <c r="BZ646">
        <v>3</v>
      </c>
      <c r="CA646">
        <v>229</v>
      </c>
      <c r="CB646">
        <v>44</v>
      </c>
      <c r="CC646">
        <v>22</v>
      </c>
      <c r="CD646">
        <v>2</v>
      </c>
      <c r="CE646">
        <v>3</v>
      </c>
      <c r="CF646">
        <v>1</v>
      </c>
      <c r="CG646">
        <v>8</v>
      </c>
      <c r="CH646">
        <v>2</v>
      </c>
      <c r="CI646">
        <v>1</v>
      </c>
      <c r="CJ646">
        <v>1</v>
      </c>
      <c r="CK646">
        <v>1</v>
      </c>
      <c r="CL646">
        <v>0</v>
      </c>
      <c r="CM646">
        <v>0</v>
      </c>
      <c r="CN646">
        <v>0</v>
      </c>
      <c r="CO646">
        <v>1</v>
      </c>
      <c r="CP646">
        <v>1</v>
      </c>
      <c r="CQ646">
        <v>0</v>
      </c>
      <c r="CR646">
        <v>1</v>
      </c>
      <c r="CS646">
        <v>44</v>
      </c>
      <c r="CT646">
        <v>56</v>
      </c>
      <c r="CU646">
        <v>32</v>
      </c>
      <c r="CV646">
        <v>5</v>
      </c>
      <c r="CW646">
        <v>3</v>
      </c>
      <c r="CX646">
        <v>0</v>
      </c>
      <c r="CY646">
        <v>0</v>
      </c>
      <c r="CZ646">
        <v>6</v>
      </c>
      <c r="DA646">
        <v>0</v>
      </c>
      <c r="DB646">
        <v>0</v>
      </c>
      <c r="DC646">
        <v>2</v>
      </c>
      <c r="DD646">
        <v>0</v>
      </c>
      <c r="DE646">
        <v>1</v>
      </c>
      <c r="DF646">
        <v>1</v>
      </c>
      <c r="DG646">
        <v>0</v>
      </c>
      <c r="DH646">
        <v>1</v>
      </c>
      <c r="DI646">
        <v>0</v>
      </c>
      <c r="DJ646">
        <v>0</v>
      </c>
      <c r="DK646">
        <v>0</v>
      </c>
      <c r="DL646">
        <v>1</v>
      </c>
      <c r="DM646">
        <v>0</v>
      </c>
      <c r="DN646">
        <v>1</v>
      </c>
      <c r="DO646">
        <v>1</v>
      </c>
      <c r="DP646">
        <v>1</v>
      </c>
      <c r="DQ646">
        <v>0</v>
      </c>
      <c r="DR646">
        <v>1</v>
      </c>
      <c r="DS646">
        <v>56</v>
      </c>
      <c r="DT646">
        <v>32</v>
      </c>
      <c r="DU646">
        <v>4</v>
      </c>
      <c r="DV646">
        <v>13</v>
      </c>
      <c r="DW646">
        <v>7</v>
      </c>
      <c r="DX646">
        <v>0</v>
      </c>
      <c r="DY646">
        <v>1</v>
      </c>
      <c r="DZ646">
        <v>0</v>
      </c>
      <c r="EA646">
        <v>0</v>
      </c>
      <c r="EB646">
        <v>1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1</v>
      </c>
      <c r="EI646">
        <v>0</v>
      </c>
      <c r="EJ646">
        <v>0</v>
      </c>
      <c r="EK646">
        <v>0</v>
      </c>
      <c r="EL646">
        <v>0</v>
      </c>
      <c r="EM646">
        <v>2</v>
      </c>
      <c r="EN646">
        <v>0</v>
      </c>
      <c r="EO646">
        <v>0</v>
      </c>
      <c r="EP646">
        <v>0</v>
      </c>
      <c r="EQ646">
        <v>0</v>
      </c>
      <c r="ER646">
        <v>3</v>
      </c>
      <c r="ES646">
        <v>32</v>
      </c>
      <c r="ET646">
        <v>75</v>
      </c>
      <c r="EU646">
        <v>36</v>
      </c>
      <c r="EV646">
        <v>11</v>
      </c>
      <c r="EW646">
        <v>2</v>
      </c>
      <c r="EX646">
        <v>0</v>
      </c>
      <c r="EY646">
        <v>2</v>
      </c>
      <c r="EZ646">
        <v>0</v>
      </c>
      <c r="FA646">
        <v>0</v>
      </c>
      <c r="FB646">
        <v>0</v>
      </c>
      <c r="FC646">
        <v>1</v>
      </c>
      <c r="FD646">
        <v>17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1</v>
      </c>
      <c r="FK646">
        <v>0</v>
      </c>
      <c r="FL646">
        <v>1</v>
      </c>
      <c r="FM646">
        <v>0</v>
      </c>
      <c r="FN646">
        <v>0</v>
      </c>
      <c r="FO646">
        <v>0</v>
      </c>
      <c r="FP646">
        <v>0</v>
      </c>
      <c r="FQ646">
        <v>0</v>
      </c>
      <c r="FR646">
        <v>4</v>
      </c>
      <c r="FS646">
        <v>75</v>
      </c>
      <c r="FT646">
        <v>68</v>
      </c>
      <c r="FU646">
        <v>15</v>
      </c>
      <c r="FV646">
        <v>0</v>
      </c>
      <c r="FW646">
        <v>6</v>
      </c>
      <c r="FX646">
        <v>0</v>
      </c>
      <c r="FY646">
        <v>2</v>
      </c>
      <c r="FZ646">
        <v>3</v>
      </c>
      <c r="GA646">
        <v>3</v>
      </c>
      <c r="GB646">
        <v>1</v>
      </c>
      <c r="GC646">
        <v>1</v>
      </c>
      <c r="GD646">
        <v>0</v>
      </c>
      <c r="GE646">
        <v>0</v>
      </c>
      <c r="GF646">
        <v>0</v>
      </c>
      <c r="GG646">
        <v>0</v>
      </c>
      <c r="GH646">
        <v>0</v>
      </c>
      <c r="GI646">
        <v>1</v>
      </c>
      <c r="GJ646">
        <v>0</v>
      </c>
      <c r="GK646">
        <v>0</v>
      </c>
      <c r="GL646">
        <v>1</v>
      </c>
      <c r="GM646">
        <v>2</v>
      </c>
      <c r="GN646">
        <v>0</v>
      </c>
      <c r="GO646">
        <v>0</v>
      </c>
      <c r="GP646">
        <v>1</v>
      </c>
      <c r="GQ646">
        <v>1</v>
      </c>
      <c r="GR646">
        <v>31</v>
      </c>
      <c r="GS646">
        <v>68</v>
      </c>
      <c r="GT646">
        <v>132</v>
      </c>
      <c r="GU646">
        <v>98</v>
      </c>
      <c r="GV646">
        <v>3</v>
      </c>
      <c r="GW646">
        <v>2</v>
      </c>
      <c r="GX646">
        <v>7</v>
      </c>
      <c r="GY646">
        <v>1</v>
      </c>
      <c r="GZ646">
        <v>1</v>
      </c>
      <c r="HA646">
        <v>0</v>
      </c>
      <c r="HB646">
        <v>0</v>
      </c>
      <c r="HC646">
        <v>0</v>
      </c>
      <c r="HD646">
        <v>0</v>
      </c>
      <c r="HE646">
        <v>2</v>
      </c>
      <c r="HF646">
        <v>5</v>
      </c>
      <c r="HG646">
        <v>0</v>
      </c>
      <c r="HH646">
        <v>0</v>
      </c>
      <c r="HI646">
        <v>0</v>
      </c>
      <c r="HJ646">
        <v>1</v>
      </c>
      <c r="HK646">
        <v>0</v>
      </c>
      <c r="HL646">
        <v>1</v>
      </c>
      <c r="HM646">
        <v>0</v>
      </c>
      <c r="HN646">
        <v>0</v>
      </c>
      <c r="HO646">
        <v>1</v>
      </c>
      <c r="HP646">
        <v>1</v>
      </c>
      <c r="HQ646">
        <v>0</v>
      </c>
      <c r="HR646">
        <v>9</v>
      </c>
      <c r="HS646">
        <v>132</v>
      </c>
      <c r="HT646">
        <v>7</v>
      </c>
      <c r="HU646">
        <v>2</v>
      </c>
      <c r="HV646">
        <v>0</v>
      </c>
      <c r="HW646">
        <v>0</v>
      </c>
      <c r="HX646">
        <v>1</v>
      </c>
      <c r="HY646">
        <v>1</v>
      </c>
      <c r="HZ646">
        <v>1</v>
      </c>
      <c r="IA646">
        <v>0</v>
      </c>
      <c r="IB646">
        <v>0</v>
      </c>
      <c r="IC646">
        <v>0</v>
      </c>
      <c r="ID646">
        <v>0</v>
      </c>
      <c r="IE646">
        <v>0</v>
      </c>
      <c r="IF646">
        <v>2</v>
      </c>
      <c r="IG646">
        <v>0</v>
      </c>
      <c r="IH646">
        <v>7</v>
      </c>
    </row>
    <row r="647" spans="1:242">
      <c r="A647" t="s">
        <v>130</v>
      </c>
      <c r="B647" t="s">
        <v>1</v>
      </c>
      <c r="C647" t="str">
        <f>"086201"</f>
        <v>086201</v>
      </c>
      <c r="D647" t="s">
        <v>128</v>
      </c>
      <c r="E647">
        <v>2</v>
      </c>
      <c r="F647">
        <v>1313</v>
      </c>
      <c r="G647">
        <v>990</v>
      </c>
      <c r="H647">
        <v>277</v>
      </c>
      <c r="I647">
        <v>713</v>
      </c>
      <c r="J647">
        <v>0</v>
      </c>
      <c r="K647">
        <v>9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713</v>
      </c>
      <c r="T647">
        <v>0</v>
      </c>
      <c r="U647">
        <v>0</v>
      </c>
      <c r="V647">
        <v>713</v>
      </c>
      <c r="W647">
        <v>7</v>
      </c>
      <c r="X647">
        <v>5</v>
      </c>
      <c r="Y647">
        <v>2</v>
      </c>
      <c r="Z647">
        <v>0</v>
      </c>
      <c r="AA647">
        <v>706</v>
      </c>
      <c r="AB647">
        <v>166</v>
      </c>
      <c r="AC647">
        <v>28</v>
      </c>
      <c r="AD647">
        <v>9</v>
      </c>
      <c r="AE647">
        <v>66</v>
      </c>
      <c r="AF647">
        <v>25</v>
      </c>
      <c r="AG647">
        <v>2</v>
      </c>
      <c r="AH647">
        <v>0</v>
      </c>
      <c r="AI647">
        <v>2</v>
      </c>
      <c r="AJ647">
        <v>20</v>
      </c>
      <c r="AK647">
        <v>0</v>
      </c>
      <c r="AL647">
        <v>0</v>
      </c>
      <c r="AM647">
        <v>0</v>
      </c>
      <c r="AN647">
        <v>1</v>
      </c>
      <c r="AO647">
        <v>1</v>
      </c>
      <c r="AP647">
        <v>0</v>
      </c>
      <c r="AQ647">
        <v>2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3</v>
      </c>
      <c r="AY647">
        <v>0</v>
      </c>
      <c r="AZ647">
        <v>7</v>
      </c>
      <c r="BA647">
        <v>166</v>
      </c>
      <c r="BB647">
        <v>201</v>
      </c>
      <c r="BC647">
        <v>61</v>
      </c>
      <c r="BD647">
        <v>96</v>
      </c>
      <c r="BE647">
        <v>7</v>
      </c>
      <c r="BF647">
        <v>10</v>
      </c>
      <c r="BG647">
        <v>8</v>
      </c>
      <c r="BH647">
        <v>1</v>
      </c>
      <c r="BI647">
        <v>1</v>
      </c>
      <c r="BJ647">
        <v>1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4</v>
      </c>
      <c r="BU647">
        <v>1</v>
      </c>
      <c r="BV647">
        <v>3</v>
      </c>
      <c r="BW647">
        <v>1</v>
      </c>
      <c r="BX647">
        <v>1</v>
      </c>
      <c r="BY647">
        <v>1</v>
      </c>
      <c r="BZ647">
        <v>5</v>
      </c>
      <c r="CA647">
        <v>201</v>
      </c>
      <c r="CB647">
        <v>35</v>
      </c>
      <c r="CC647">
        <v>13</v>
      </c>
      <c r="CD647">
        <v>6</v>
      </c>
      <c r="CE647">
        <v>4</v>
      </c>
      <c r="CF647">
        <v>2</v>
      </c>
      <c r="CG647">
        <v>0</v>
      </c>
      <c r="CH647">
        <v>0</v>
      </c>
      <c r="CI647">
        <v>0</v>
      </c>
      <c r="CJ647">
        <v>2</v>
      </c>
      <c r="CK647">
        <v>2</v>
      </c>
      <c r="CL647">
        <v>2</v>
      </c>
      <c r="CM647">
        <v>0</v>
      </c>
      <c r="CN647">
        <v>1</v>
      </c>
      <c r="CO647">
        <v>0</v>
      </c>
      <c r="CP647">
        <v>0</v>
      </c>
      <c r="CQ647">
        <v>1</v>
      </c>
      <c r="CR647">
        <v>2</v>
      </c>
      <c r="CS647">
        <v>35</v>
      </c>
      <c r="CT647">
        <v>37</v>
      </c>
      <c r="CU647">
        <v>20</v>
      </c>
      <c r="CV647">
        <v>2</v>
      </c>
      <c r="CW647">
        <v>2</v>
      </c>
      <c r="CX647">
        <v>1</v>
      </c>
      <c r="CY647">
        <v>0</v>
      </c>
      <c r="CZ647">
        <v>5</v>
      </c>
      <c r="DA647">
        <v>0</v>
      </c>
      <c r="DB647">
        <v>1</v>
      </c>
      <c r="DC647">
        <v>1</v>
      </c>
      <c r="DD647">
        <v>2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2</v>
      </c>
      <c r="DN647">
        <v>0</v>
      </c>
      <c r="DO647">
        <v>0</v>
      </c>
      <c r="DP647">
        <v>0</v>
      </c>
      <c r="DQ647">
        <v>0</v>
      </c>
      <c r="DR647">
        <v>1</v>
      </c>
      <c r="DS647">
        <v>37</v>
      </c>
      <c r="DT647">
        <v>21</v>
      </c>
      <c r="DU647">
        <v>4</v>
      </c>
      <c r="DV647">
        <v>10</v>
      </c>
      <c r="DW647">
        <v>4</v>
      </c>
      <c r="DX647">
        <v>1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1</v>
      </c>
      <c r="EN647">
        <v>0</v>
      </c>
      <c r="EO647">
        <v>0</v>
      </c>
      <c r="EP647">
        <v>0</v>
      </c>
      <c r="EQ647">
        <v>0</v>
      </c>
      <c r="ER647">
        <v>1</v>
      </c>
      <c r="ES647">
        <v>21</v>
      </c>
      <c r="ET647">
        <v>69</v>
      </c>
      <c r="EU647">
        <v>30</v>
      </c>
      <c r="EV647">
        <v>9</v>
      </c>
      <c r="EW647">
        <v>1</v>
      </c>
      <c r="EX647">
        <v>2</v>
      </c>
      <c r="EY647">
        <v>3</v>
      </c>
      <c r="EZ647">
        <v>0</v>
      </c>
      <c r="FA647">
        <v>0</v>
      </c>
      <c r="FB647">
        <v>0</v>
      </c>
      <c r="FC647">
        <v>3</v>
      </c>
      <c r="FD647">
        <v>15</v>
      </c>
      <c r="FE647">
        <v>0</v>
      </c>
      <c r="FF647">
        <v>1</v>
      </c>
      <c r="FG647">
        <v>0</v>
      </c>
      <c r="FH647">
        <v>0</v>
      </c>
      <c r="FI647">
        <v>0</v>
      </c>
      <c r="FJ647">
        <v>2</v>
      </c>
      <c r="FK647">
        <v>0</v>
      </c>
      <c r="FL647">
        <v>1</v>
      </c>
      <c r="FM647">
        <v>0</v>
      </c>
      <c r="FN647">
        <v>0</v>
      </c>
      <c r="FO647">
        <v>0</v>
      </c>
      <c r="FP647">
        <v>0</v>
      </c>
      <c r="FQ647">
        <v>0</v>
      </c>
      <c r="FR647">
        <v>2</v>
      </c>
      <c r="FS647">
        <v>69</v>
      </c>
      <c r="FT647">
        <v>45</v>
      </c>
      <c r="FU647">
        <v>16</v>
      </c>
      <c r="FV647">
        <v>2</v>
      </c>
      <c r="FW647">
        <v>4</v>
      </c>
      <c r="FX647">
        <v>0</v>
      </c>
      <c r="FY647">
        <v>0</v>
      </c>
      <c r="FZ647">
        <v>0</v>
      </c>
      <c r="GA647">
        <v>1</v>
      </c>
      <c r="GB647">
        <v>1</v>
      </c>
      <c r="GC647">
        <v>0</v>
      </c>
      <c r="GD647">
        <v>0</v>
      </c>
      <c r="GE647">
        <v>0</v>
      </c>
      <c r="GF647">
        <v>2</v>
      </c>
      <c r="GG647">
        <v>0</v>
      </c>
      <c r="GH647">
        <v>0</v>
      </c>
      <c r="GI647">
        <v>2</v>
      </c>
      <c r="GJ647">
        <v>0</v>
      </c>
      <c r="GK647">
        <v>0</v>
      </c>
      <c r="GL647">
        <v>2</v>
      </c>
      <c r="GM647">
        <v>1</v>
      </c>
      <c r="GN647">
        <v>1</v>
      </c>
      <c r="GO647">
        <v>0</v>
      </c>
      <c r="GP647">
        <v>0</v>
      </c>
      <c r="GQ647">
        <v>1</v>
      </c>
      <c r="GR647">
        <v>12</v>
      </c>
      <c r="GS647">
        <v>45</v>
      </c>
      <c r="GT647">
        <v>129</v>
      </c>
      <c r="GU647">
        <v>79</v>
      </c>
      <c r="GV647">
        <v>5</v>
      </c>
      <c r="GW647">
        <v>5</v>
      </c>
      <c r="GX647">
        <v>6</v>
      </c>
      <c r="GY647">
        <v>0</v>
      </c>
      <c r="GZ647">
        <v>7</v>
      </c>
      <c r="HA647">
        <v>1</v>
      </c>
      <c r="HB647">
        <v>0</v>
      </c>
      <c r="HC647">
        <v>0</v>
      </c>
      <c r="HD647">
        <v>0</v>
      </c>
      <c r="HE647">
        <v>1</v>
      </c>
      <c r="HF647">
        <v>1</v>
      </c>
      <c r="HG647">
        <v>2</v>
      </c>
      <c r="HH647">
        <v>1</v>
      </c>
      <c r="HI647">
        <v>1</v>
      </c>
      <c r="HJ647">
        <v>2</v>
      </c>
      <c r="HK647">
        <v>1</v>
      </c>
      <c r="HL647">
        <v>1</v>
      </c>
      <c r="HM647">
        <v>1</v>
      </c>
      <c r="HN647">
        <v>0</v>
      </c>
      <c r="HO647">
        <v>0</v>
      </c>
      <c r="HP647">
        <v>2</v>
      </c>
      <c r="HQ647">
        <v>1</v>
      </c>
      <c r="HR647">
        <v>12</v>
      </c>
      <c r="HS647">
        <v>129</v>
      </c>
      <c r="HT647">
        <v>3</v>
      </c>
      <c r="HU647">
        <v>3</v>
      </c>
      <c r="HV647">
        <v>0</v>
      </c>
      <c r="HW647">
        <v>0</v>
      </c>
      <c r="HX647">
        <v>0</v>
      </c>
      <c r="HY647">
        <v>0</v>
      </c>
      <c r="HZ647">
        <v>0</v>
      </c>
      <c r="IA647">
        <v>0</v>
      </c>
      <c r="IB647">
        <v>0</v>
      </c>
      <c r="IC647">
        <v>0</v>
      </c>
      <c r="ID647">
        <v>0</v>
      </c>
      <c r="IE647">
        <v>0</v>
      </c>
      <c r="IF647">
        <v>0</v>
      </c>
      <c r="IG647">
        <v>0</v>
      </c>
      <c r="IH647">
        <v>3</v>
      </c>
    </row>
    <row r="648" spans="1:242">
      <c r="A648" t="s">
        <v>129</v>
      </c>
      <c r="B648" t="s">
        <v>1</v>
      </c>
      <c r="C648" t="str">
        <f>"086201"</f>
        <v>086201</v>
      </c>
      <c r="D648" t="s">
        <v>128</v>
      </c>
      <c r="E648">
        <v>3</v>
      </c>
      <c r="F648">
        <v>1149</v>
      </c>
      <c r="G648">
        <v>880</v>
      </c>
      <c r="H648">
        <v>293</v>
      </c>
      <c r="I648">
        <v>587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586</v>
      </c>
      <c r="T648">
        <v>0</v>
      </c>
      <c r="U648">
        <v>0</v>
      </c>
      <c r="V648">
        <v>586</v>
      </c>
      <c r="W648">
        <v>6</v>
      </c>
      <c r="X648">
        <v>6</v>
      </c>
      <c r="Y648">
        <v>0</v>
      </c>
      <c r="Z648">
        <v>0</v>
      </c>
      <c r="AA648">
        <v>580</v>
      </c>
      <c r="AB648">
        <v>138</v>
      </c>
      <c r="AC648">
        <v>26</v>
      </c>
      <c r="AD648">
        <v>8</v>
      </c>
      <c r="AE648">
        <v>38</v>
      </c>
      <c r="AF648">
        <v>19</v>
      </c>
      <c r="AG648">
        <v>4</v>
      </c>
      <c r="AH648">
        <v>2</v>
      </c>
      <c r="AI648">
        <v>4</v>
      </c>
      <c r="AJ648">
        <v>15</v>
      </c>
      <c r="AK648">
        <v>1</v>
      </c>
      <c r="AL648">
        <v>2</v>
      </c>
      <c r="AM648">
        <v>1</v>
      </c>
      <c r="AN648">
        <v>0</v>
      </c>
      <c r="AO648">
        <v>3</v>
      </c>
      <c r="AP648">
        <v>0</v>
      </c>
      <c r="AQ648">
        <v>0</v>
      </c>
      <c r="AR648">
        <v>1</v>
      </c>
      <c r="AS648">
        <v>0</v>
      </c>
      <c r="AT648">
        <v>2</v>
      </c>
      <c r="AU648">
        <v>0</v>
      </c>
      <c r="AV648">
        <v>2</v>
      </c>
      <c r="AW648">
        <v>1</v>
      </c>
      <c r="AX648">
        <v>1</v>
      </c>
      <c r="AY648">
        <v>1</v>
      </c>
      <c r="AZ648">
        <v>7</v>
      </c>
      <c r="BA648">
        <v>138</v>
      </c>
      <c r="BB648">
        <v>142</v>
      </c>
      <c r="BC648">
        <v>44</v>
      </c>
      <c r="BD648">
        <v>55</v>
      </c>
      <c r="BE648">
        <v>6</v>
      </c>
      <c r="BF648">
        <v>13</v>
      </c>
      <c r="BG648">
        <v>1</v>
      </c>
      <c r="BH648">
        <v>0</v>
      </c>
      <c r="BI648">
        <v>3</v>
      </c>
      <c r="BJ648">
        <v>1</v>
      </c>
      <c r="BK648">
        <v>2</v>
      </c>
      <c r="BL648">
        <v>4</v>
      </c>
      <c r="BM648">
        <v>0</v>
      </c>
      <c r="BN648">
        <v>2</v>
      </c>
      <c r="BO648">
        <v>0</v>
      </c>
      <c r="BP648">
        <v>0</v>
      </c>
      <c r="BQ648">
        <v>0</v>
      </c>
      <c r="BR648">
        <v>0</v>
      </c>
      <c r="BS648">
        <v>1</v>
      </c>
      <c r="BT648">
        <v>0</v>
      </c>
      <c r="BU648">
        <v>2</v>
      </c>
      <c r="BV648">
        <v>4</v>
      </c>
      <c r="BW648">
        <v>0</v>
      </c>
      <c r="BX648">
        <v>1</v>
      </c>
      <c r="BY648">
        <v>0</v>
      </c>
      <c r="BZ648">
        <v>3</v>
      </c>
      <c r="CA648">
        <v>142</v>
      </c>
      <c r="CB648">
        <v>19</v>
      </c>
      <c r="CC648">
        <v>9</v>
      </c>
      <c r="CD648">
        <v>2</v>
      </c>
      <c r="CE648">
        <v>1</v>
      </c>
      <c r="CF648">
        <v>1</v>
      </c>
      <c r="CG648">
        <v>0</v>
      </c>
      <c r="CH648">
        <v>0</v>
      </c>
      <c r="CI648">
        <v>0</v>
      </c>
      <c r="CJ648">
        <v>2</v>
      </c>
      <c r="CK648">
        <v>0</v>
      </c>
      <c r="CL648">
        <v>1</v>
      </c>
      <c r="CM648">
        <v>0</v>
      </c>
      <c r="CN648">
        <v>0</v>
      </c>
      <c r="CO648">
        <v>3</v>
      </c>
      <c r="CP648">
        <v>0</v>
      </c>
      <c r="CQ648">
        <v>0</v>
      </c>
      <c r="CR648">
        <v>0</v>
      </c>
      <c r="CS648">
        <v>19</v>
      </c>
      <c r="CT648">
        <v>36</v>
      </c>
      <c r="CU648">
        <v>10</v>
      </c>
      <c r="CV648">
        <v>4</v>
      </c>
      <c r="CW648">
        <v>2</v>
      </c>
      <c r="CX648">
        <v>1</v>
      </c>
      <c r="CY648">
        <v>1</v>
      </c>
      <c r="CZ648">
        <v>4</v>
      </c>
      <c r="DA648">
        <v>2</v>
      </c>
      <c r="DB648">
        <v>2</v>
      </c>
      <c r="DC648">
        <v>0</v>
      </c>
      <c r="DD648">
        <v>0</v>
      </c>
      <c r="DE648">
        <v>2</v>
      </c>
      <c r="DF648">
        <v>0</v>
      </c>
      <c r="DG648">
        <v>1</v>
      </c>
      <c r="DH648">
        <v>0</v>
      </c>
      <c r="DI648">
        <v>0</v>
      </c>
      <c r="DJ648">
        <v>0</v>
      </c>
      <c r="DK648">
        <v>0</v>
      </c>
      <c r="DL648">
        <v>1</v>
      </c>
      <c r="DM648">
        <v>2</v>
      </c>
      <c r="DN648">
        <v>1</v>
      </c>
      <c r="DO648">
        <v>0</v>
      </c>
      <c r="DP648">
        <v>0</v>
      </c>
      <c r="DQ648">
        <v>1</v>
      </c>
      <c r="DR648">
        <v>2</v>
      </c>
      <c r="DS648">
        <v>36</v>
      </c>
      <c r="DT648">
        <v>10</v>
      </c>
      <c r="DU648">
        <v>3</v>
      </c>
      <c r="DV648">
        <v>5</v>
      </c>
      <c r="DW648">
        <v>2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0</v>
      </c>
      <c r="EQ648">
        <v>0</v>
      </c>
      <c r="ER648">
        <v>0</v>
      </c>
      <c r="ES648">
        <v>10</v>
      </c>
      <c r="ET648">
        <v>62</v>
      </c>
      <c r="EU648">
        <v>23</v>
      </c>
      <c r="EV648">
        <v>6</v>
      </c>
      <c r="EW648">
        <v>0</v>
      </c>
      <c r="EX648">
        <v>0</v>
      </c>
      <c r="EY648">
        <v>3</v>
      </c>
      <c r="EZ648">
        <v>1</v>
      </c>
      <c r="FA648">
        <v>1</v>
      </c>
      <c r="FB648">
        <v>0</v>
      </c>
      <c r="FC648">
        <v>3</v>
      </c>
      <c r="FD648">
        <v>14</v>
      </c>
      <c r="FE648">
        <v>0</v>
      </c>
      <c r="FF648">
        <v>0</v>
      </c>
      <c r="FG648">
        <v>1</v>
      </c>
      <c r="FH648">
        <v>0</v>
      </c>
      <c r="FI648">
        <v>0</v>
      </c>
      <c r="FJ648">
        <v>0</v>
      </c>
      <c r="FK648">
        <v>0</v>
      </c>
      <c r="FL648">
        <v>2</v>
      </c>
      <c r="FM648">
        <v>0</v>
      </c>
      <c r="FN648">
        <v>0</v>
      </c>
      <c r="FO648">
        <v>2</v>
      </c>
      <c r="FP648">
        <v>0</v>
      </c>
      <c r="FQ648">
        <v>4</v>
      </c>
      <c r="FR648">
        <v>2</v>
      </c>
      <c r="FS648">
        <v>62</v>
      </c>
      <c r="FT648">
        <v>71</v>
      </c>
      <c r="FU648">
        <v>16</v>
      </c>
      <c r="FV648">
        <v>3</v>
      </c>
      <c r="FW648">
        <v>4</v>
      </c>
      <c r="FX648">
        <v>5</v>
      </c>
      <c r="FY648">
        <v>2</v>
      </c>
      <c r="FZ648">
        <v>3</v>
      </c>
      <c r="GA648">
        <v>7</v>
      </c>
      <c r="GB648">
        <v>2</v>
      </c>
      <c r="GC648">
        <v>2</v>
      </c>
      <c r="GD648">
        <v>0</v>
      </c>
      <c r="GE648">
        <v>0</v>
      </c>
      <c r="GF648">
        <v>0</v>
      </c>
      <c r="GG648">
        <v>1</v>
      </c>
      <c r="GH648">
        <v>0</v>
      </c>
      <c r="GI648">
        <v>2</v>
      </c>
      <c r="GJ648">
        <v>0</v>
      </c>
      <c r="GK648">
        <v>2</v>
      </c>
      <c r="GL648">
        <v>0</v>
      </c>
      <c r="GM648">
        <v>1</v>
      </c>
      <c r="GN648">
        <v>0</v>
      </c>
      <c r="GO648">
        <v>1</v>
      </c>
      <c r="GP648">
        <v>2</v>
      </c>
      <c r="GQ648">
        <v>6</v>
      </c>
      <c r="GR648">
        <v>12</v>
      </c>
      <c r="GS648">
        <v>71</v>
      </c>
      <c r="GT648">
        <v>99</v>
      </c>
      <c r="GU648">
        <v>61</v>
      </c>
      <c r="GV648">
        <v>4</v>
      </c>
      <c r="GW648">
        <v>4</v>
      </c>
      <c r="GX648">
        <v>1</v>
      </c>
      <c r="GY648">
        <v>0</v>
      </c>
      <c r="GZ648">
        <v>3</v>
      </c>
      <c r="HA648">
        <v>0</v>
      </c>
      <c r="HB648">
        <v>1</v>
      </c>
      <c r="HC648">
        <v>1</v>
      </c>
      <c r="HD648">
        <v>0</v>
      </c>
      <c r="HE648">
        <v>0</v>
      </c>
      <c r="HF648">
        <v>2</v>
      </c>
      <c r="HG648">
        <v>0</v>
      </c>
      <c r="HH648">
        <v>2</v>
      </c>
      <c r="HI648">
        <v>2</v>
      </c>
      <c r="HJ648">
        <v>1</v>
      </c>
      <c r="HK648">
        <v>0</v>
      </c>
      <c r="HL648">
        <v>0</v>
      </c>
      <c r="HM648">
        <v>0</v>
      </c>
      <c r="HN648">
        <v>1</v>
      </c>
      <c r="HO648">
        <v>1</v>
      </c>
      <c r="HP648">
        <v>0</v>
      </c>
      <c r="HQ648">
        <v>1</v>
      </c>
      <c r="HR648">
        <v>14</v>
      </c>
      <c r="HS648">
        <v>99</v>
      </c>
      <c r="HT648">
        <v>3</v>
      </c>
      <c r="HU648">
        <v>0</v>
      </c>
      <c r="HV648">
        <v>0</v>
      </c>
      <c r="HW648">
        <v>0</v>
      </c>
      <c r="HX648">
        <v>0</v>
      </c>
      <c r="HY648">
        <v>0</v>
      </c>
      <c r="HZ648">
        <v>1</v>
      </c>
      <c r="IA648">
        <v>0</v>
      </c>
      <c r="IB648">
        <v>0</v>
      </c>
      <c r="IC648">
        <v>0</v>
      </c>
      <c r="ID648">
        <v>1</v>
      </c>
      <c r="IE648">
        <v>1</v>
      </c>
      <c r="IF648">
        <v>0</v>
      </c>
      <c r="IG648">
        <v>0</v>
      </c>
      <c r="IH648">
        <v>3</v>
      </c>
    </row>
    <row r="649" spans="1:242">
      <c r="A649" t="s">
        <v>127</v>
      </c>
      <c r="B649" t="s">
        <v>1</v>
      </c>
      <c r="C649" t="str">
        <f>"086201"</f>
        <v>086201</v>
      </c>
      <c r="D649" t="s">
        <v>126</v>
      </c>
      <c r="E649">
        <v>4</v>
      </c>
      <c r="F649">
        <v>1132</v>
      </c>
      <c r="G649">
        <v>870</v>
      </c>
      <c r="H649">
        <v>184</v>
      </c>
      <c r="I649">
        <v>686</v>
      </c>
      <c r="J649">
        <v>1</v>
      </c>
      <c r="K649">
        <v>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686</v>
      </c>
      <c r="T649">
        <v>0</v>
      </c>
      <c r="U649">
        <v>0</v>
      </c>
      <c r="V649">
        <v>686</v>
      </c>
      <c r="W649">
        <v>15</v>
      </c>
      <c r="X649">
        <v>12</v>
      </c>
      <c r="Y649">
        <v>2</v>
      </c>
      <c r="Z649">
        <v>0</v>
      </c>
      <c r="AA649">
        <v>671</v>
      </c>
      <c r="AB649">
        <v>147</v>
      </c>
      <c r="AC649">
        <v>37</v>
      </c>
      <c r="AD649">
        <v>8</v>
      </c>
      <c r="AE649">
        <v>39</v>
      </c>
      <c r="AF649">
        <v>23</v>
      </c>
      <c r="AG649">
        <v>4</v>
      </c>
      <c r="AH649">
        <v>0</v>
      </c>
      <c r="AI649">
        <v>0</v>
      </c>
      <c r="AJ649">
        <v>27</v>
      </c>
      <c r="AK649">
        <v>0</v>
      </c>
      <c r="AL649">
        <v>0</v>
      </c>
      <c r="AM649">
        <v>0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8</v>
      </c>
      <c r="BA649">
        <v>147</v>
      </c>
      <c r="BB649">
        <v>195</v>
      </c>
      <c r="BC649">
        <v>67</v>
      </c>
      <c r="BD649">
        <v>90</v>
      </c>
      <c r="BE649">
        <v>4</v>
      </c>
      <c r="BF649">
        <v>17</v>
      </c>
      <c r="BG649">
        <v>2</v>
      </c>
      <c r="BH649">
        <v>0</v>
      </c>
      <c r="BI649">
        <v>2</v>
      </c>
      <c r="BJ649">
        <v>0</v>
      </c>
      <c r="BK649">
        <v>1</v>
      </c>
      <c r="BL649">
        <v>0</v>
      </c>
      <c r="BM649">
        <v>0</v>
      </c>
      <c r="BN649">
        <v>2</v>
      </c>
      <c r="BO649">
        <v>1</v>
      </c>
      <c r="BP649">
        <v>1</v>
      </c>
      <c r="BQ649">
        <v>0</v>
      </c>
      <c r="BR649">
        <v>0</v>
      </c>
      <c r="BS649">
        <v>0</v>
      </c>
      <c r="BT649">
        <v>1</v>
      </c>
      <c r="BU649">
        <v>0</v>
      </c>
      <c r="BV649">
        <v>3</v>
      </c>
      <c r="BW649">
        <v>2</v>
      </c>
      <c r="BX649">
        <v>0</v>
      </c>
      <c r="BY649">
        <v>1</v>
      </c>
      <c r="BZ649">
        <v>1</v>
      </c>
      <c r="CA649">
        <v>195</v>
      </c>
      <c r="CB649">
        <v>27</v>
      </c>
      <c r="CC649">
        <v>4</v>
      </c>
      <c r="CD649">
        <v>6</v>
      </c>
      <c r="CE649">
        <v>5</v>
      </c>
      <c r="CF649">
        <v>3</v>
      </c>
      <c r="CG649">
        <v>5</v>
      </c>
      <c r="CH649">
        <v>1</v>
      </c>
      <c r="CI649">
        <v>1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1</v>
      </c>
      <c r="CP649">
        <v>0</v>
      </c>
      <c r="CQ649">
        <v>0</v>
      </c>
      <c r="CR649">
        <v>1</v>
      </c>
      <c r="CS649">
        <v>27</v>
      </c>
      <c r="CT649">
        <v>38</v>
      </c>
      <c r="CU649">
        <v>26</v>
      </c>
      <c r="CV649">
        <v>3</v>
      </c>
      <c r="CW649">
        <v>1</v>
      </c>
      <c r="CX649">
        <v>0</v>
      </c>
      <c r="CY649">
        <v>2</v>
      </c>
      <c r="CZ649">
        <v>3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1</v>
      </c>
      <c r="DH649">
        <v>0</v>
      </c>
      <c r="DI649">
        <v>0</v>
      </c>
      <c r="DJ649">
        <v>0</v>
      </c>
      <c r="DK649">
        <v>0</v>
      </c>
      <c r="DL649">
        <v>1</v>
      </c>
      <c r="DM649">
        <v>1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38</v>
      </c>
      <c r="DT649">
        <v>24</v>
      </c>
      <c r="DU649">
        <v>4</v>
      </c>
      <c r="DV649">
        <v>12</v>
      </c>
      <c r="DW649">
        <v>5</v>
      </c>
      <c r="DX649">
        <v>0</v>
      </c>
      <c r="DY649">
        <v>2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1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0</v>
      </c>
      <c r="EQ649">
        <v>0</v>
      </c>
      <c r="ER649">
        <v>0</v>
      </c>
      <c r="ES649">
        <v>24</v>
      </c>
      <c r="ET649">
        <v>75</v>
      </c>
      <c r="EU649">
        <v>34</v>
      </c>
      <c r="EV649">
        <v>9</v>
      </c>
      <c r="EW649">
        <v>0</v>
      </c>
      <c r="EX649">
        <v>0</v>
      </c>
      <c r="EY649">
        <v>0</v>
      </c>
      <c r="EZ649">
        <v>0</v>
      </c>
      <c r="FA649">
        <v>2</v>
      </c>
      <c r="FB649">
        <v>1</v>
      </c>
      <c r="FC649">
        <v>2</v>
      </c>
      <c r="FD649">
        <v>20</v>
      </c>
      <c r="FE649">
        <v>0</v>
      </c>
      <c r="FF649">
        <v>0</v>
      </c>
      <c r="FG649">
        <v>0</v>
      </c>
      <c r="FH649">
        <v>0</v>
      </c>
      <c r="FI649">
        <v>4</v>
      </c>
      <c r="FJ649">
        <v>1</v>
      </c>
      <c r="FK649">
        <v>0</v>
      </c>
      <c r="FL649">
        <v>0</v>
      </c>
      <c r="FM649">
        <v>0</v>
      </c>
      <c r="FN649">
        <v>0</v>
      </c>
      <c r="FO649">
        <v>1</v>
      </c>
      <c r="FP649">
        <v>0</v>
      </c>
      <c r="FQ649">
        <v>0</v>
      </c>
      <c r="FR649">
        <v>1</v>
      </c>
      <c r="FS649">
        <v>75</v>
      </c>
      <c r="FT649">
        <v>62</v>
      </c>
      <c r="FU649">
        <v>15</v>
      </c>
      <c r="FV649">
        <v>4</v>
      </c>
      <c r="FW649">
        <v>6</v>
      </c>
      <c r="FX649">
        <v>6</v>
      </c>
      <c r="FY649">
        <v>1</v>
      </c>
      <c r="FZ649">
        <v>2</v>
      </c>
      <c r="GA649">
        <v>3</v>
      </c>
      <c r="GB649">
        <v>1</v>
      </c>
      <c r="GC649">
        <v>3</v>
      </c>
      <c r="GD649">
        <v>0</v>
      </c>
      <c r="GE649">
        <v>1</v>
      </c>
      <c r="GF649">
        <v>0</v>
      </c>
      <c r="GG649">
        <v>0</v>
      </c>
      <c r="GH649">
        <v>2</v>
      </c>
      <c r="GI649">
        <v>0</v>
      </c>
      <c r="GJ649">
        <v>1</v>
      </c>
      <c r="GK649">
        <v>0</v>
      </c>
      <c r="GL649">
        <v>0</v>
      </c>
      <c r="GM649">
        <v>1</v>
      </c>
      <c r="GN649">
        <v>0</v>
      </c>
      <c r="GO649">
        <v>0</v>
      </c>
      <c r="GP649">
        <v>0</v>
      </c>
      <c r="GQ649">
        <v>0</v>
      </c>
      <c r="GR649">
        <v>16</v>
      </c>
      <c r="GS649">
        <v>62</v>
      </c>
      <c r="GT649">
        <v>98</v>
      </c>
      <c r="GU649">
        <v>75</v>
      </c>
      <c r="GV649">
        <v>3</v>
      </c>
      <c r="GW649">
        <v>5</v>
      </c>
      <c r="GX649">
        <v>4</v>
      </c>
      <c r="GY649">
        <v>0</v>
      </c>
      <c r="GZ649">
        <v>1</v>
      </c>
      <c r="HA649">
        <v>0</v>
      </c>
      <c r="HB649">
        <v>1</v>
      </c>
      <c r="HC649">
        <v>0</v>
      </c>
      <c r="HD649">
        <v>0</v>
      </c>
      <c r="HE649">
        <v>0</v>
      </c>
      <c r="HF649">
        <v>0</v>
      </c>
      <c r="HG649">
        <v>0</v>
      </c>
      <c r="HH649">
        <v>1</v>
      </c>
      <c r="HI649">
        <v>0</v>
      </c>
      <c r="HJ649">
        <v>0</v>
      </c>
      <c r="HK649">
        <v>0</v>
      </c>
      <c r="HL649">
        <v>0</v>
      </c>
      <c r="HM649">
        <v>0</v>
      </c>
      <c r="HN649">
        <v>1</v>
      </c>
      <c r="HO649">
        <v>0</v>
      </c>
      <c r="HP649">
        <v>1</v>
      </c>
      <c r="HQ649">
        <v>0</v>
      </c>
      <c r="HR649">
        <v>6</v>
      </c>
      <c r="HS649">
        <v>98</v>
      </c>
      <c r="HT649">
        <v>5</v>
      </c>
      <c r="HU649">
        <v>2</v>
      </c>
      <c r="HV649">
        <v>1</v>
      </c>
      <c r="HW649">
        <v>0</v>
      </c>
      <c r="HX649">
        <v>0</v>
      </c>
      <c r="HY649">
        <v>0</v>
      </c>
      <c r="HZ649">
        <v>0</v>
      </c>
      <c r="IA649">
        <v>0</v>
      </c>
      <c r="IB649">
        <v>0</v>
      </c>
      <c r="IC649">
        <v>0</v>
      </c>
      <c r="ID649">
        <v>1</v>
      </c>
      <c r="IE649">
        <v>0</v>
      </c>
      <c r="IF649">
        <v>1</v>
      </c>
      <c r="IG649">
        <v>0</v>
      </c>
      <c r="IH649">
        <v>5</v>
      </c>
    </row>
    <row r="650" spans="1:242">
      <c r="A650" t="s">
        <v>125</v>
      </c>
      <c r="B650" t="s">
        <v>1</v>
      </c>
      <c r="C650" t="str">
        <f>"086201"</f>
        <v>086201</v>
      </c>
      <c r="D650" t="s">
        <v>123</v>
      </c>
      <c r="E650">
        <v>5</v>
      </c>
      <c r="F650">
        <v>1590</v>
      </c>
      <c r="G650">
        <v>1210</v>
      </c>
      <c r="H650">
        <v>217</v>
      </c>
      <c r="I650">
        <v>993</v>
      </c>
      <c r="J650">
        <v>0</v>
      </c>
      <c r="K650">
        <v>12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993</v>
      </c>
      <c r="T650">
        <v>0</v>
      </c>
      <c r="U650">
        <v>0</v>
      </c>
      <c r="V650">
        <v>993</v>
      </c>
      <c r="W650">
        <v>13</v>
      </c>
      <c r="X650">
        <v>11</v>
      </c>
      <c r="Y650">
        <v>2</v>
      </c>
      <c r="Z650">
        <v>0</v>
      </c>
      <c r="AA650">
        <v>980</v>
      </c>
      <c r="AB650">
        <v>258</v>
      </c>
      <c r="AC650">
        <v>52</v>
      </c>
      <c r="AD650">
        <v>9</v>
      </c>
      <c r="AE650">
        <v>88</v>
      </c>
      <c r="AF650">
        <v>34</v>
      </c>
      <c r="AG650">
        <v>3</v>
      </c>
      <c r="AH650">
        <v>1</v>
      </c>
      <c r="AI650">
        <v>1</v>
      </c>
      <c r="AJ650">
        <v>50</v>
      </c>
      <c r="AK650">
        <v>0</v>
      </c>
      <c r="AL650">
        <v>1</v>
      </c>
      <c r="AM650">
        <v>1</v>
      </c>
      <c r="AN650">
        <v>1</v>
      </c>
      <c r="AO650">
        <v>0</v>
      </c>
      <c r="AP650">
        <v>0</v>
      </c>
      <c r="AQ650">
        <v>1</v>
      </c>
      <c r="AR650">
        <v>1</v>
      </c>
      <c r="AS650">
        <v>2</v>
      </c>
      <c r="AT650">
        <v>2</v>
      </c>
      <c r="AU650">
        <v>0</v>
      </c>
      <c r="AV650">
        <v>1</v>
      </c>
      <c r="AW650">
        <v>0</v>
      </c>
      <c r="AX650">
        <v>1</v>
      </c>
      <c r="AY650">
        <v>0</v>
      </c>
      <c r="AZ650">
        <v>9</v>
      </c>
      <c r="BA650">
        <v>258</v>
      </c>
      <c r="BB650">
        <v>202</v>
      </c>
      <c r="BC650">
        <v>46</v>
      </c>
      <c r="BD650">
        <v>96</v>
      </c>
      <c r="BE650">
        <v>9</v>
      </c>
      <c r="BF650">
        <v>9</v>
      </c>
      <c r="BG650">
        <v>14</v>
      </c>
      <c r="BH650">
        <v>1</v>
      </c>
      <c r="BI650">
        <v>4</v>
      </c>
      <c r="BJ650">
        <v>0</v>
      </c>
      <c r="BK650">
        <v>0</v>
      </c>
      <c r="BL650">
        <v>1</v>
      </c>
      <c r="BM650">
        <v>0</v>
      </c>
      <c r="BN650">
        <v>0</v>
      </c>
      <c r="BO650">
        <v>2</v>
      </c>
      <c r="BP650">
        <v>2</v>
      </c>
      <c r="BQ650">
        <v>1</v>
      </c>
      <c r="BR650">
        <v>0</v>
      </c>
      <c r="BS650">
        <v>0</v>
      </c>
      <c r="BT650">
        <v>9</v>
      </c>
      <c r="BU650">
        <v>1</v>
      </c>
      <c r="BV650">
        <v>1</v>
      </c>
      <c r="BW650">
        <v>2</v>
      </c>
      <c r="BX650">
        <v>2</v>
      </c>
      <c r="BY650">
        <v>1</v>
      </c>
      <c r="BZ650">
        <v>1</v>
      </c>
      <c r="CA650">
        <v>202</v>
      </c>
      <c r="CB650">
        <v>48</v>
      </c>
      <c r="CC650">
        <v>14</v>
      </c>
      <c r="CD650">
        <v>7</v>
      </c>
      <c r="CE650">
        <v>7</v>
      </c>
      <c r="CF650">
        <v>4</v>
      </c>
      <c r="CG650">
        <v>3</v>
      </c>
      <c r="CH650">
        <v>1</v>
      </c>
      <c r="CI650">
        <v>1</v>
      </c>
      <c r="CJ650">
        <v>1</v>
      </c>
      <c r="CK650">
        <v>0</v>
      </c>
      <c r="CL650">
        <v>5</v>
      </c>
      <c r="CM650">
        <v>1</v>
      </c>
      <c r="CN650">
        <v>0</v>
      </c>
      <c r="CO650">
        <v>1</v>
      </c>
      <c r="CP650">
        <v>1</v>
      </c>
      <c r="CQ650">
        <v>2</v>
      </c>
      <c r="CR650">
        <v>0</v>
      </c>
      <c r="CS650">
        <v>48</v>
      </c>
      <c r="CT650">
        <v>43</v>
      </c>
      <c r="CU650">
        <v>26</v>
      </c>
      <c r="CV650">
        <v>1</v>
      </c>
      <c r="CW650">
        <v>2</v>
      </c>
      <c r="CX650">
        <v>1</v>
      </c>
      <c r="CY650">
        <v>1</v>
      </c>
      <c r="CZ650">
        <v>0</v>
      </c>
      <c r="DA650">
        <v>0</v>
      </c>
      <c r="DB650">
        <v>1</v>
      </c>
      <c r="DC650">
        <v>0</v>
      </c>
      <c r="DD650">
        <v>0</v>
      </c>
      <c r="DE650">
        <v>2</v>
      </c>
      <c r="DF650">
        <v>0</v>
      </c>
      <c r="DG650">
        <v>1</v>
      </c>
      <c r="DH650">
        <v>0</v>
      </c>
      <c r="DI650">
        <v>0</v>
      </c>
      <c r="DJ650">
        <v>1</v>
      </c>
      <c r="DK650">
        <v>0</v>
      </c>
      <c r="DL650">
        <v>1</v>
      </c>
      <c r="DM650">
        <v>0</v>
      </c>
      <c r="DN650">
        <v>1</v>
      </c>
      <c r="DO650">
        <v>1</v>
      </c>
      <c r="DP650">
        <v>0</v>
      </c>
      <c r="DQ650">
        <v>2</v>
      </c>
      <c r="DR650">
        <v>2</v>
      </c>
      <c r="DS650">
        <v>43</v>
      </c>
      <c r="DT650">
        <v>33</v>
      </c>
      <c r="DU650">
        <v>7</v>
      </c>
      <c r="DV650">
        <v>17</v>
      </c>
      <c r="DW650">
        <v>6</v>
      </c>
      <c r="DX650">
        <v>0</v>
      </c>
      <c r="DY650">
        <v>1</v>
      </c>
      <c r="DZ650">
        <v>1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1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0</v>
      </c>
      <c r="ES650">
        <v>33</v>
      </c>
      <c r="ET650">
        <v>111</v>
      </c>
      <c r="EU650">
        <v>60</v>
      </c>
      <c r="EV650">
        <v>17</v>
      </c>
      <c r="EW650">
        <v>0</v>
      </c>
      <c r="EX650">
        <v>2</v>
      </c>
      <c r="EY650">
        <v>1</v>
      </c>
      <c r="EZ650">
        <v>0</v>
      </c>
      <c r="FA650">
        <v>0</v>
      </c>
      <c r="FB650">
        <v>0</v>
      </c>
      <c r="FC650">
        <v>0</v>
      </c>
      <c r="FD650">
        <v>22</v>
      </c>
      <c r="FE650">
        <v>0</v>
      </c>
      <c r="FF650">
        <v>0</v>
      </c>
      <c r="FG650">
        <v>0</v>
      </c>
      <c r="FH650">
        <v>0</v>
      </c>
      <c r="FI650">
        <v>0</v>
      </c>
      <c r="FJ650">
        <v>3</v>
      </c>
      <c r="FK650">
        <v>0</v>
      </c>
      <c r="FL650">
        <v>0</v>
      </c>
      <c r="FM650">
        <v>0</v>
      </c>
      <c r="FN650">
        <v>1</v>
      </c>
      <c r="FO650">
        <v>2</v>
      </c>
      <c r="FP650">
        <v>0</v>
      </c>
      <c r="FQ650">
        <v>1</v>
      </c>
      <c r="FR650">
        <v>2</v>
      </c>
      <c r="FS650">
        <v>111</v>
      </c>
      <c r="FT650">
        <v>71</v>
      </c>
      <c r="FU650">
        <v>27</v>
      </c>
      <c r="FV650">
        <v>2</v>
      </c>
      <c r="FW650">
        <v>7</v>
      </c>
      <c r="FX650">
        <v>4</v>
      </c>
      <c r="FY650">
        <v>1</v>
      </c>
      <c r="FZ650">
        <v>2</v>
      </c>
      <c r="GA650">
        <v>4</v>
      </c>
      <c r="GB650">
        <v>1</v>
      </c>
      <c r="GC650">
        <v>0</v>
      </c>
      <c r="GD650">
        <v>0</v>
      </c>
      <c r="GE650">
        <v>0</v>
      </c>
      <c r="GF650">
        <v>0</v>
      </c>
      <c r="GG650">
        <v>1</v>
      </c>
      <c r="GH650">
        <v>0</v>
      </c>
      <c r="GI650">
        <v>5</v>
      </c>
      <c r="GJ650">
        <v>0</v>
      </c>
      <c r="GK650">
        <v>0</v>
      </c>
      <c r="GL650">
        <v>1</v>
      </c>
      <c r="GM650">
        <v>1</v>
      </c>
      <c r="GN650">
        <v>3</v>
      </c>
      <c r="GO650">
        <v>0</v>
      </c>
      <c r="GP650">
        <v>0</v>
      </c>
      <c r="GQ650">
        <v>2</v>
      </c>
      <c r="GR650">
        <v>10</v>
      </c>
      <c r="GS650">
        <v>71</v>
      </c>
      <c r="GT650">
        <v>210</v>
      </c>
      <c r="GU650">
        <v>129</v>
      </c>
      <c r="GV650">
        <v>8</v>
      </c>
      <c r="GW650">
        <v>3</v>
      </c>
      <c r="GX650">
        <v>8</v>
      </c>
      <c r="GY650">
        <v>0</v>
      </c>
      <c r="GZ650">
        <v>15</v>
      </c>
      <c r="HA650">
        <v>1</v>
      </c>
      <c r="HB650">
        <v>0</v>
      </c>
      <c r="HC650">
        <v>1</v>
      </c>
      <c r="HD650">
        <v>0</v>
      </c>
      <c r="HE650">
        <v>0</v>
      </c>
      <c r="HF650">
        <v>3</v>
      </c>
      <c r="HG650">
        <v>3</v>
      </c>
      <c r="HH650">
        <v>1</v>
      </c>
      <c r="HI650">
        <v>0</v>
      </c>
      <c r="HJ650">
        <v>2</v>
      </c>
      <c r="HK650">
        <v>0</v>
      </c>
      <c r="HL650">
        <v>0</v>
      </c>
      <c r="HM650">
        <v>0</v>
      </c>
      <c r="HN650">
        <v>1</v>
      </c>
      <c r="HO650">
        <v>2</v>
      </c>
      <c r="HP650">
        <v>1</v>
      </c>
      <c r="HQ650">
        <v>1</v>
      </c>
      <c r="HR650">
        <v>31</v>
      </c>
      <c r="HS650">
        <v>210</v>
      </c>
      <c r="HT650">
        <v>4</v>
      </c>
      <c r="HU650">
        <v>2</v>
      </c>
      <c r="HV650">
        <v>0</v>
      </c>
      <c r="HW650">
        <v>0</v>
      </c>
      <c r="HX650">
        <v>0</v>
      </c>
      <c r="HY650">
        <v>1</v>
      </c>
      <c r="HZ650">
        <v>0</v>
      </c>
      <c r="IA650">
        <v>0</v>
      </c>
      <c r="IB650">
        <v>0</v>
      </c>
      <c r="IC650">
        <v>0</v>
      </c>
      <c r="ID650">
        <v>0</v>
      </c>
      <c r="IE650">
        <v>1</v>
      </c>
      <c r="IF650">
        <v>0</v>
      </c>
      <c r="IG650">
        <v>0</v>
      </c>
      <c r="IH650">
        <v>4</v>
      </c>
    </row>
    <row r="651" spans="1:242">
      <c r="A651" t="s">
        <v>124</v>
      </c>
      <c r="B651" t="s">
        <v>1</v>
      </c>
      <c r="C651" t="str">
        <f>"086201"</f>
        <v>086201</v>
      </c>
      <c r="D651" t="s">
        <v>123</v>
      </c>
      <c r="E651">
        <v>6</v>
      </c>
      <c r="F651">
        <v>1516</v>
      </c>
      <c r="G651">
        <v>1300</v>
      </c>
      <c r="H651">
        <v>238</v>
      </c>
      <c r="I651">
        <v>1062</v>
      </c>
      <c r="J651">
        <v>0</v>
      </c>
      <c r="K651">
        <v>5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1062</v>
      </c>
      <c r="T651">
        <v>0</v>
      </c>
      <c r="U651">
        <v>0</v>
      </c>
      <c r="V651">
        <v>1062</v>
      </c>
      <c r="W651">
        <v>6</v>
      </c>
      <c r="X651">
        <v>3</v>
      </c>
      <c r="Y651">
        <v>3</v>
      </c>
      <c r="Z651">
        <v>0</v>
      </c>
      <c r="AA651">
        <v>1056</v>
      </c>
      <c r="AB651">
        <v>228</v>
      </c>
      <c r="AC651">
        <v>50</v>
      </c>
      <c r="AD651">
        <v>4</v>
      </c>
      <c r="AE651">
        <v>64</v>
      </c>
      <c r="AF651">
        <v>33</v>
      </c>
      <c r="AG651">
        <v>3</v>
      </c>
      <c r="AH651">
        <v>0</v>
      </c>
      <c r="AI651">
        <v>3</v>
      </c>
      <c r="AJ651">
        <v>42</v>
      </c>
      <c r="AK651">
        <v>1</v>
      </c>
      <c r="AL651">
        <v>0</v>
      </c>
      <c r="AM651">
        <v>0</v>
      </c>
      <c r="AN651">
        <v>0</v>
      </c>
      <c r="AO651">
        <v>1</v>
      </c>
      <c r="AP651">
        <v>1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2</v>
      </c>
      <c r="AY651">
        <v>1</v>
      </c>
      <c r="AZ651">
        <v>22</v>
      </c>
      <c r="BA651">
        <v>228</v>
      </c>
      <c r="BB651">
        <v>276</v>
      </c>
      <c r="BC651">
        <v>95</v>
      </c>
      <c r="BD651">
        <v>109</v>
      </c>
      <c r="BE651">
        <v>12</v>
      </c>
      <c r="BF651">
        <v>14</v>
      </c>
      <c r="BG651">
        <v>13</v>
      </c>
      <c r="BH651">
        <v>0</v>
      </c>
      <c r="BI651">
        <v>4</v>
      </c>
      <c r="BJ651">
        <v>0</v>
      </c>
      <c r="BK651">
        <v>1</v>
      </c>
      <c r="BL651">
        <v>1</v>
      </c>
      <c r="BM651">
        <v>2</v>
      </c>
      <c r="BN651">
        <v>2</v>
      </c>
      <c r="BO651">
        <v>0</v>
      </c>
      <c r="BP651">
        <v>3</v>
      </c>
      <c r="BQ651">
        <v>1</v>
      </c>
      <c r="BR651">
        <v>0</v>
      </c>
      <c r="BS651">
        <v>1</v>
      </c>
      <c r="BT651">
        <v>8</v>
      </c>
      <c r="BU651">
        <v>1</v>
      </c>
      <c r="BV651">
        <v>0</v>
      </c>
      <c r="BW651">
        <v>3</v>
      </c>
      <c r="BX651">
        <v>0</v>
      </c>
      <c r="BY651">
        <v>1</v>
      </c>
      <c r="BZ651">
        <v>5</v>
      </c>
      <c r="CA651">
        <v>276</v>
      </c>
      <c r="CB651">
        <v>50</v>
      </c>
      <c r="CC651">
        <v>19</v>
      </c>
      <c r="CD651">
        <v>7</v>
      </c>
      <c r="CE651">
        <v>11</v>
      </c>
      <c r="CF651">
        <v>5</v>
      </c>
      <c r="CG651">
        <v>1</v>
      </c>
      <c r="CH651">
        <v>0</v>
      </c>
      <c r="CI651">
        <v>0</v>
      </c>
      <c r="CJ651">
        <v>0</v>
      </c>
      <c r="CK651">
        <v>0</v>
      </c>
      <c r="CL651">
        <v>2</v>
      </c>
      <c r="CM651">
        <v>1</v>
      </c>
      <c r="CN651">
        <v>0</v>
      </c>
      <c r="CO651">
        <v>2</v>
      </c>
      <c r="CP651">
        <v>1</v>
      </c>
      <c r="CQ651">
        <v>0</v>
      </c>
      <c r="CR651">
        <v>1</v>
      </c>
      <c r="CS651">
        <v>50</v>
      </c>
      <c r="CT651">
        <v>49</v>
      </c>
      <c r="CU651">
        <v>32</v>
      </c>
      <c r="CV651">
        <v>4</v>
      </c>
      <c r="CW651">
        <v>0</v>
      </c>
      <c r="CX651">
        <v>1</v>
      </c>
      <c r="CY651">
        <v>0</v>
      </c>
      <c r="CZ651">
        <v>6</v>
      </c>
      <c r="DA651">
        <v>0</v>
      </c>
      <c r="DB651">
        <v>1</v>
      </c>
      <c r="DC651">
        <v>0</v>
      </c>
      <c r="DD651">
        <v>0</v>
      </c>
      <c r="DE651">
        <v>1</v>
      </c>
      <c r="DF651">
        <v>0</v>
      </c>
      <c r="DG651">
        <v>0</v>
      </c>
      <c r="DH651">
        <v>0</v>
      </c>
      <c r="DI651">
        <v>0</v>
      </c>
      <c r="DJ651">
        <v>1</v>
      </c>
      <c r="DK651">
        <v>0</v>
      </c>
      <c r="DL651">
        <v>0</v>
      </c>
      <c r="DM651">
        <v>1</v>
      </c>
      <c r="DN651">
        <v>0</v>
      </c>
      <c r="DO651">
        <v>0</v>
      </c>
      <c r="DP651">
        <v>1</v>
      </c>
      <c r="DQ651">
        <v>1</v>
      </c>
      <c r="DR651">
        <v>0</v>
      </c>
      <c r="DS651">
        <v>49</v>
      </c>
      <c r="DT651">
        <v>22</v>
      </c>
      <c r="DU651">
        <v>3</v>
      </c>
      <c r="DV651">
        <v>10</v>
      </c>
      <c r="DW651">
        <v>7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1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1</v>
      </c>
      <c r="EQ651">
        <v>0</v>
      </c>
      <c r="ER651">
        <v>0</v>
      </c>
      <c r="ES651">
        <v>22</v>
      </c>
      <c r="ET651">
        <v>81</v>
      </c>
      <c r="EU651">
        <v>37</v>
      </c>
      <c r="EV651">
        <v>18</v>
      </c>
      <c r="EW651">
        <v>2</v>
      </c>
      <c r="EX651">
        <v>1</v>
      </c>
      <c r="EY651">
        <v>1</v>
      </c>
      <c r="EZ651">
        <v>0</v>
      </c>
      <c r="FA651">
        <v>0</v>
      </c>
      <c r="FB651">
        <v>2</v>
      </c>
      <c r="FC651">
        <v>1</v>
      </c>
      <c r="FD651">
        <v>8</v>
      </c>
      <c r="FE651">
        <v>2</v>
      </c>
      <c r="FF651">
        <v>0</v>
      </c>
      <c r="FG651">
        <v>0</v>
      </c>
      <c r="FH651">
        <v>0</v>
      </c>
      <c r="FI651">
        <v>1</v>
      </c>
      <c r="FJ651">
        <v>1</v>
      </c>
      <c r="FK651">
        <v>1</v>
      </c>
      <c r="FL651">
        <v>1</v>
      </c>
      <c r="FM651">
        <v>0</v>
      </c>
      <c r="FN651">
        <v>1</v>
      </c>
      <c r="FO651">
        <v>0</v>
      </c>
      <c r="FP651">
        <v>0</v>
      </c>
      <c r="FQ651">
        <v>2</v>
      </c>
      <c r="FR651">
        <v>2</v>
      </c>
      <c r="FS651">
        <v>81</v>
      </c>
      <c r="FT651">
        <v>50</v>
      </c>
      <c r="FU651">
        <v>13</v>
      </c>
      <c r="FV651">
        <v>1</v>
      </c>
      <c r="FW651">
        <v>5</v>
      </c>
      <c r="FX651">
        <v>1</v>
      </c>
      <c r="FY651">
        <v>3</v>
      </c>
      <c r="FZ651">
        <v>2</v>
      </c>
      <c r="GA651">
        <v>1</v>
      </c>
      <c r="GB651">
        <v>1</v>
      </c>
      <c r="GC651">
        <v>1</v>
      </c>
      <c r="GD651">
        <v>0</v>
      </c>
      <c r="GE651">
        <v>0</v>
      </c>
      <c r="GF651">
        <v>0</v>
      </c>
      <c r="GG651">
        <v>0</v>
      </c>
      <c r="GH651">
        <v>0</v>
      </c>
      <c r="GI651">
        <v>2</v>
      </c>
      <c r="GJ651">
        <v>0</v>
      </c>
      <c r="GK651">
        <v>0</v>
      </c>
      <c r="GL651">
        <v>0</v>
      </c>
      <c r="GM651">
        <v>0</v>
      </c>
      <c r="GN651">
        <v>1</v>
      </c>
      <c r="GO651">
        <v>0</v>
      </c>
      <c r="GP651">
        <v>1</v>
      </c>
      <c r="GQ651">
        <v>0</v>
      </c>
      <c r="GR651">
        <v>18</v>
      </c>
      <c r="GS651">
        <v>50</v>
      </c>
      <c r="GT651">
        <v>294</v>
      </c>
      <c r="GU651">
        <v>228</v>
      </c>
      <c r="GV651">
        <v>11</v>
      </c>
      <c r="GW651">
        <v>11</v>
      </c>
      <c r="GX651">
        <v>8</v>
      </c>
      <c r="GY651">
        <v>0</v>
      </c>
      <c r="GZ651">
        <v>6</v>
      </c>
      <c r="HA651">
        <v>0</v>
      </c>
      <c r="HB651">
        <v>0</v>
      </c>
      <c r="HC651">
        <v>0</v>
      </c>
      <c r="HD651">
        <v>1</v>
      </c>
      <c r="HE651">
        <v>0</v>
      </c>
      <c r="HF651">
        <v>2</v>
      </c>
      <c r="HG651">
        <v>0</v>
      </c>
      <c r="HH651">
        <v>1</v>
      </c>
      <c r="HI651">
        <v>3</v>
      </c>
      <c r="HJ651">
        <v>1</v>
      </c>
      <c r="HK651">
        <v>0</v>
      </c>
      <c r="HL651">
        <v>0</v>
      </c>
      <c r="HM651">
        <v>1</v>
      </c>
      <c r="HN651">
        <v>0</v>
      </c>
      <c r="HO651">
        <v>2</v>
      </c>
      <c r="HP651">
        <v>3</v>
      </c>
      <c r="HQ651">
        <v>1</v>
      </c>
      <c r="HR651">
        <v>15</v>
      </c>
      <c r="HS651">
        <v>294</v>
      </c>
      <c r="HT651">
        <v>6</v>
      </c>
      <c r="HU651">
        <v>3</v>
      </c>
      <c r="HV651">
        <v>0</v>
      </c>
      <c r="HW651">
        <v>2</v>
      </c>
      <c r="HX651">
        <v>1</v>
      </c>
      <c r="HY651">
        <v>0</v>
      </c>
      <c r="HZ651">
        <v>0</v>
      </c>
      <c r="IA651">
        <v>0</v>
      </c>
      <c r="IB651">
        <v>0</v>
      </c>
      <c r="IC651">
        <v>0</v>
      </c>
      <c r="ID651">
        <v>0</v>
      </c>
      <c r="IE651">
        <v>0</v>
      </c>
      <c r="IF651">
        <v>0</v>
      </c>
      <c r="IG651">
        <v>0</v>
      </c>
      <c r="IH651">
        <v>6</v>
      </c>
    </row>
    <row r="652" spans="1:242">
      <c r="A652" t="s">
        <v>122</v>
      </c>
      <c r="B652" t="s">
        <v>1</v>
      </c>
      <c r="C652" t="str">
        <f>"086201"</f>
        <v>086201</v>
      </c>
      <c r="D652" t="s">
        <v>120</v>
      </c>
      <c r="E652">
        <v>7</v>
      </c>
      <c r="F652">
        <v>1365</v>
      </c>
      <c r="G652">
        <v>1040</v>
      </c>
      <c r="H652">
        <v>131</v>
      </c>
      <c r="I652">
        <v>909</v>
      </c>
      <c r="J652">
        <v>1</v>
      </c>
      <c r="K652">
        <v>9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909</v>
      </c>
      <c r="T652">
        <v>0</v>
      </c>
      <c r="U652">
        <v>0</v>
      </c>
      <c r="V652">
        <v>909</v>
      </c>
      <c r="W652">
        <v>11</v>
      </c>
      <c r="X652">
        <v>1</v>
      </c>
      <c r="Y652">
        <v>10</v>
      </c>
      <c r="Z652">
        <v>0</v>
      </c>
      <c r="AA652">
        <v>898</v>
      </c>
      <c r="AB652">
        <v>209</v>
      </c>
      <c r="AC652">
        <v>36</v>
      </c>
      <c r="AD652">
        <v>6</v>
      </c>
      <c r="AE652">
        <v>49</v>
      </c>
      <c r="AF652">
        <v>40</v>
      </c>
      <c r="AG652">
        <v>2</v>
      </c>
      <c r="AH652">
        <v>0</v>
      </c>
      <c r="AI652">
        <v>2</v>
      </c>
      <c r="AJ652">
        <v>52</v>
      </c>
      <c r="AK652">
        <v>1</v>
      </c>
      <c r="AL652">
        <v>1</v>
      </c>
      <c r="AM652">
        <v>1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1</v>
      </c>
      <c r="AT652">
        <v>2</v>
      </c>
      <c r="AU652">
        <v>0</v>
      </c>
      <c r="AV652">
        <v>0</v>
      </c>
      <c r="AW652">
        <v>0</v>
      </c>
      <c r="AX652">
        <v>1</v>
      </c>
      <c r="AY652">
        <v>0</v>
      </c>
      <c r="AZ652">
        <v>14</v>
      </c>
      <c r="BA652">
        <v>209</v>
      </c>
      <c r="BB652">
        <v>264</v>
      </c>
      <c r="BC652">
        <v>80</v>
      </c>
      <c r="BD652">
        <v>112</v>
      </c>
      <c r="BE652">
        <v>13</v>
      </c>
      <c r="BF652">
        <v>20</v>
      </c>
      <c r="BG652">
        <v>10</v>
      </c>
      <c r="BH652">
        <v>1</v>
      </c>
      <c r="BI652">
        <v>2</v>
      </c>
      <c r="BJ652">
        <v>0</v>
      </c>
      <c r="BK652">
        <v>1</v>
      </c>
      <c r="BL652">
        <v>1</v>
      </c>
      <c r="BM652">
        <v>0</v>
      </c>
      <c r="BN652">
        <v>0</v>
      </c>
      <c r="BO652">
        <v>0</v>
      </c>
      <c r="BP652">
        <v>3</v>
      </c>
      <c r="BQ652">
        <v>0</v>
      </c>
      <c r="BR652">
        <v>0</v>
      </c>
      <c r="BS652">
        <v>1</v>
      </c>
      <c r="BT652">
        <v>11</v>
      </c>
      <c r="BU652">
        <v>1</v>
      </c>
      <c r="BV652">
        <v>2</v>
      </c>
      <c r="BW652">
        <v>2</v>
      </c>
      <c r="BX652">
        <v>0</v>
      </c>
      <c r="BY652">
        <v>0</v>
      </c>
      <c r="BZ652">
        <v>4</v>
      </c>
      <c r="CA652">
        <v>264</v>
      </c>
      <c r="CB652">
        <v>30</v>
      </c>
      <c r="CC652">
        <v>19</v>
      </c>
      <c r="CD652">
        <v>4</v>
      </c>
      <c r="CE652">
        <v>0</v>
      </c>
      <c r="CF652">
        <v>0</v>
      </c>
      <c r="CG652">
        <v>0</v>
      </c>
      <c r="CH652">
        <v>2</v>
      </c>
      <c r="CI652">
        <v>0</v>
      </c>
      <c r="CJ652">
        <v>1</v>
      </c>
      <c r="CK652">
        <v>0</v>
      </c>
      <c r="CL652">
        <v>1</v>
      </c>
      <c r="CM652">
        <v>0</v>
      </c>
      <c r="CN652">
        <v>0</v>
      </c>
      <c r="CO652">
        <v>2</v>
      </c>
      <c r="CP652">
        <v>0</v>
      </c>
      <c r="CQ652">
        <v>1</v>
      </c>
      <c r="CR652">
        <v>0</v>
      </c>
      <c r="CS652">
        <v>30</v>
      </c>
      <c r="CT652">
        <v>34</v>
      </c>
      <c r="CU652">
        <v>18</v>
      </c>
      <c r="CV652">
        <v>1</v>
      </c>
      <c r="CW652">
        <v>2</v>
      </c>
      <c r="CX652">
        <v>0</v>
      </c>
      <c r="CY652">
        <v>1</v>
      </c>
      <c r="CZ652">
        <v>3</v>
      </c>
      <c r="DA652">
        <v>0</v>
      </c>
      <c r="DB652">
        <v>0</v>
      </c>
      <c r="DC652">
        <v>0</v>
      </c>
      <c r="DD652">
        <v>1</v>
      </c>
      <c r="DE652">
        <v>1</v>
      </c>
      <c r="DF652">
        <v>0</v>
      </c>
      <c r="DG652">
        <v>1</v>
      </c>
      <c r="DH652">
        <v>0</v>
      </c>
      <c r="DI652">
        <v>0</v>
      </c>
      <c r="DJ652">
        <v>0</v>
      </c>
      <c r="DK652">
        <v>0</v>
      </c>
      <c r="DL652">
        <v>1</v>
      </c>
      <c r="DM652">
        <v>1</v>
      </c>
      <c r="DN652">
        <v>1</v>
      </c>
      <c r="DO652">
        <v>0</v>
      </c>
      <c r="DP652">
        <v>0</v>
      </c>
      <c r="DQ652">
        <v>2</v>
      </c>
      <c r="DR652">
        <v>1</v>
      </c>
      <c r="DS652">
        <v>34</v>
      </c>
      <c r="DT652">
        <v>32</v>
      </c>
      <c r="DU652">
        <v>4</v>
      </c>
      <c r="DV652">
        <v>9</v>
      </c>
      <c r="DW652">
        <v>13</v>
      </c>
      <c r="DX652">
        <v>1</v>
      </c>
      <c r="DY652">
        <v>0</v>
      </c>
      <c r="DZ652">
        <v>0</v>
      </c>
      <c r="EA652">
        <v>0</v>
      </c>
      <c r="EB652">
        <v>0</v>
      </c>
      <c r="EC652">
        <v>1</v>
      </c>
      <c r="ED652">
        <v>1</v>
      </c>
      <c r="EE652">
        <v>0</v>
      </c>
      <c r="EF652">
        <v>0</v>
      </c>
      <c r="EG652">
        <v>2</v>
      </c>
      <c r="EH652">
        <v>0</v>
      </c>
      <c r="EI652">
        <v>0</v>
      </c>
      <c r="EJ652">
        <v>1</v>
      </c>
      <c r="EK652">
        <v>0</v>
      </c>
      <c r="EL652">
        <v>0</v>
      </c>
      <c r="EM652">
        <v>0</v>
      </c>
      <c r="EN652">
        <v>0</v>
      </c>
      <c r="EO652">
        <v>0</v>
      </c>
      <c r="EP652">
        <v>0</v>
      </c>
      <c r="EQ652">
        <v>0</v>
      </c>
      <c r="ER652">
        <v>0</v>
      </c>
      <c r="ES652">
        <v>32</v>
      </c>
      <c r="ET652">
        <v>113</v>
      </c>
      <c r="EU652">
        <v>46</v>
      </c>
      <c r="EV652">
        <v>23</v>
      </c>
      <c r="EW652">
        <v>0</v>
      </c>
      <c r="EX652">
        <v>2</v>
      </c>
      <c r="EY652">
        <v>5</v>
      </c>
      <c r="EZ652">
        <v>0</v>
      </c>
      <c r="FA652">
        <v>0</v>
      </c>
      <c r="FB652">
        <v>0</v>
      </c>
      <c r="FC652">
        <v>4</v>
      </c>
      <c r="FD652">
        <v>21</v>
      </c>
      <c r="FE652">
        <v>0</v>
      </c>
      <c r="FF652">
        <v>0</v>
      </c>
      <c r="FG652">
        <v>0</v>
      </c>
      <c r="FH652">
        <v>2</v>
      </c>
      <c r="FI652">
        <v>1</v>
      </c>
      <c r="FJ652">
        <v>0</v>
      </c>
      <c r="FK652">
        <v>0</v>
      </c>
      <c r="FL652">
        <v>1</v>
      </c>
      <c r="FM652">
        <v>0</v>
      </c>
      <c r="FN652">
        <v>0</v>
      </c>
      <c r="FO652">
        <v>1</v>
      </c>
      <c r="FP652">
        <v>1</v>
      </c>
      <c r="FQ652">
        <v>0</v>
      </c>
      <c r="FR652">
        <v>6</v>
      </c>
      <c r="FS652">
        <v>113</v>
      </c>
      <c r="FT652">
        <v>33</v>
      </c>
      <c r="FU652">
        <v>5</v>
      </c>
      <c r="FV652">
        <v>1</v>
      </c>
      <c r="FW652">
        <v>3</v>
      </c>
      <c r="FX652">
        <v>1</v>
      </c>
      <c r="FY652">
        <v>2</v>
      </c>
      <c r="FZ652">
        <v>1</v>
      </c>
      <c r="GA652">
        <v>1</v>
      </c>
      <c r="GB652">
        <v>1</v>
      </c>
      <c r="GC652">
        <v>4</v>
      </c>
      <c r="GD652">
        <v>0</v>
      </c>
      <c r="GE652">
        <v>0</v>
      </c>
      <c r="GF652">
        <v>0</v>
      </c>
      <c r="GG652">
        <v>0</v>
      </c>
      <c r="GH652">
        <v>0</v>
      </c>
      <c r="GI652">
        <v>0</v>
      </c>
      <c r="GJ652">
        <v>0</v>
      </c>
      <c r="GK652">
        <v>0</v>
      </c>
      <c r="GL652">
        <v>0</v>
      </c>
      <c r="GM652">
        <v>1</v>
      </c>
      <c r="GN652">
        <v>0</v>
      </c>
      <c r="GO652">
        <v>2</v>
      </c>
      <c r="GP652">
        <v>0</v>
      </c>
      <c r="GQ652">
        <v>3</v>
      </c>
      <c r="GR652">
        <v>8</v>
      </c>
      <c r="GS652">
        <v>33</v>
      </c>
      <c r="GT652">
        <v>181</v>
      </c>
      <c r="GU652">
        <v>120</v>
      </c>
      <c r="GV652">
        <v>11</v>
      </c>
      <c r="GW652">
        <v>4</v>
      </c>
      <c r="GX652">
        <v>13</v>
      </c>
      <c r="GY652">
        <v>2</v>
      </c>
      <c r="GZ652">
        <v>4</v>
      </c>
      <c r="HA652">
        <v>2</v>
      </c>
      <c r="HB652">
        <v>0</v>
      </c>
      <c r="HC652">
        <v>0</v>
      </c>
      <c r="HD652">
        <v>0</v>
      </c>
      <c r="HE652">
        <v>1</v>
      </c>
      <c r="HF652">
        <v>1</v>
      </c>
      <c r="HG652">
        <v>0</v>
      </c>
      <c r="HH652">
        <v>0</v>
      </c>
      <c r="HI652">
        <v>1</v>
      </c>
      <c r="HJ652">
        <v>0</v>
      </c>
      <c r="HK652">
        <v>0</v>
      </c>
      <c r="HL652">
        <v>0</v>
      </c>
      <c r="HM652">
        <v>0</v>
      </c>
      <c r="HN652">
        <v>1</v>
      </c>
      <c r="HO652">
        <v>1</v>
      </c>
      <c r="HP652">
        <v>0</v>
      </c>
      <c r="HQ652">
        <v>2</v>
      </c>
      <c r="HR652">
        <v>18</v>
      </c>
      <c r="HS652">
        <v>181</v>
      </c>
      <c r="HT652">
        <v>2</v>
      </c>
      <c r="HU652">
        <v>0</v>
      </c>
      <c r="HV652">
        <v>0</v>
      </c>
      <c r="HW652">
        <v>0</v>
      </c>
      <c r="HX652">
        <v>0</v>
      </c>
      <c r="HY652">
        <v>0</v>
      </c>
      <c r="HZ652">
        <v>1</v>
      </c>
      <c r="IA652">
        <v>0</v>
      </c>
      <c r="IB652">
        <v>0</v>
      </c>
      <c r="IC652">
        <v>0</v>
      </c>
      <c r="ID652">
        <v>0</v>
      </c>
      <c r="IE652">
        <v>0</v>
      </c>
      <c r="IF652">
        <v>0</v>
      </c>
      <c r="IG652">
        <v>1</v>
      </c>
      <c r="IH652">
        <v>2</v>
      </c>
    </row>
    <row r="653" spans="1:242">
      <c r="A653" t="s">
        <v>121</v>
      </c>
      <c r="B653" t="s">
        <v>1</v>
      </c>
      <c r="C653" t="str">
        <f>"086201"</f>
        <v>086201</v>
      </c>
      <c r="D653" t="s">
        <v>120</v>
      </c>
      <c r="E653">
        <v>8</v>
      </c>
      <c r="F653">
        <v>1194</v>
      </c>
      <c r="G653">
        <v>910</v>
      </c>
      <c r="H653">
        <v>158</v>
      </c>
      <c r="I653">
        <v>752</v>
      </c>
      <c r="J653">
        <v>0</v>
      </c>
      <c r="K653">
        <v>6</v>
      </c>
      <c r="L653">
        <v>10</v>
      </c>
      <c r="M653">
        <v>10</v>
      </c>
      <c r="N653">
        <v>0</v>
      </c>
      <c r="O653">
        <v>0</v>
      </c>
      <c r="P653">
        <v>0</v>
      </c>
      <c r="Q653">
        <v>0</v>
      </c>
      <c r="R653">
        <v>10</v>
      </c>
      <c r="S653">
        <v>759</v>
      </c>
      <c r="T653">
        <v>10</v>
      </c>
      <c r="U653">
        <v>0</v>
      </c>
      <c r="V653">
        <v>759</v>
      </c>
      <c r="W653">
        <v>8</v>
      </c>
      <c r="X653">
        <v>7</v>
      </c>
      <c r="Y653">
        <v>1</v>
      </c>
      <c r="Z653">
        <v>0</v>
      </c>
      <c r="AA653">
        <v>751</v>
      </c>
      <c r="AB653">
        <v>213</v>
      </c>
      <c r="AC653">
        <v>41</v>
      </c>
      <c r="AD653">
        <v>11</v>
      </c>
      <c r="AE653">
        <v>61</v>
      </c>
      <c r="AF653">
        <v>30</v>
      </c>
      <c r="AG653">
        <v>3</v>
      </c>
      <c r="AH653">
        <v>2</v>
      </c>
      <c r="AI653">
        <v>3</v>
      </c>
      <c r="AJ653">
        <v>47</v>
      </c>
      <c r="AK653">
        <v>2</v>
      </c>
      <c r="AL653">
        <v>1</v>
      </c>
      <c r="AM653">
        <v>0</v>
      </c>
      <c r="AN653">
        <v>0</v>
      </c>
      <c r="AO653">
        <v>1</v>
      </c>
      <c r="AP653">
        <v>1</v>
      </c>
      <c r="AQ653">
        <v>0</v>
      </c>
      <c r="AR653">
        <v>0</v>
      </c>
      <c r="AS653">
        <v>1</v>
      </c>
      <c r="AT653">
        <v>1</v>
      </c>
      <c r="AU653">
        <v>1</v>
      </c>
      <c r="AV653">
        <v>0</v>
      </c>
      <c r="AW653">
        <v>1</v>
      </c>
      <c r="AX653">
        <v>0</v>
      </c>
      <c r="AY653">
        <v>0</v>
      </c>
      <c r="AZ653">
        <v>6</v>
      </c>
      <c r="BA653">
        <v>213</v>
      </c>
      <c r="BB653">
        <v>225</v>
      </c>
      <c r="BC653">
        <v>62</v>
      </c>
      <c r="BD653">
        <v>108</v>
      </c>
      <c r="BE653">
        <v>13</v>
      </c>
      <c r="BF653">
        <v>10</v>
      </c>
      <c r="BG653">
        <v>9</v>
      </c>
      <c r="BH653">
        <v>0</v>
      </c>
      <c r="BI653">
        <v>2</v>
      </c>
      <c r="BJ653">
        <v>1</v>
      </c>
      <c r="BK653">
        <v>0</v>
      </c>
      <c r="BL653">
        <v>0</v>
      </c>
      <c r="BM653">
        <v>2</v>
      </c>
      <c r="BN653">
        <v>2</v>
      </c>
      <c r="BO653">
        <v>0</v>
      </c>
      <c r="BP653">
        <v>1</v>
      </c>
      <c r="BQ653">
        <v>0</v>
      </c>
      <c r="BR653">
        <v>0</v>
      </c>
      <c r="BS653">
        <v>0</v>
      </c>
      <c r="BT653">
        <v>1</v>
      </c>
      <c r="BU653">
        <v>0</v>
      </c>
      <c r="BV653">
        <v>4</v>
      </c>
      <c r="BW653">
        <v>3</v>
      </c>
      <c r="BX653">
        <v>0</v>
      </c>
      <c r="BY653">
        <v>0</v>
      </c>
      <c r="BZ653">
        <v>7</v>
      </c>
      <c r="CA653">
        <v>225</v>
      </c>
      <c r="CB653">
        <v>28</v>
      </c>
      <c r="CC653">
        <v>8</v>
      </c>
      <c r="CD653">
        <v>5</v>
      </c>
      <c r="CE653">
        <v>1</v>
      </c>
      <c r="CF653">
        <v>4</v>
      </c>
      <c r="CG653">
        <v>0</v>
      </c>
      <c r="CH653">
        <v>0</v>
      </c>
      <c r="CI653">
        <v>0</v>
      </c>
      <c r="CJ653">
        <v>2</v>
      </c>
      <c r="CK653">
        <v>0</v>
      </c>
      <c r="CL653">
        <v>3</v>
      </c>
      <c r="CM653">
        <v>2</v>
      </c>
      <c r="CN653">
        <v>0</v>
      </c>
      <c r="CO653">
        <v>0</v>
      </c>
      <c r="CP653">
        <v>2</v>
      </c>
      <c r="CQ653">
        <v>1</v>
      </c>
      <c r="CR653">
        <v>0</v>
      </c>
      <c r="CS653">
        <v>28</v>
      </c>
      <c r="CT653">
        <v>24</v>
      </c>
      <c r="CU653">
        <v>12</v>
      </c>
      <c r="CV653">
        <v>0</v>
      </c>
      <c r="CW653">
        <v>1</v>
      </c>
      <c r="CX653">
        <v>1</v>
      </c>
      <c r="CY653">
        <v>0</v>
      </c>
      <c r="CZ653">
        <v>3</v>
      </c>
      <c r="DA653">
        <v>1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1</v>
      </c>
      <c r="DJ653">
        <v>0</v>
      </c>
      <c r="DK653">
        <v>0</v>
      </c>
      <c r="DL653">
        <v>0</v>
      </c>
      <c r="DM653">
        <v>2</v>
      </c>
      <c r="DN653">
        <v>0</v>
      </c>
      <c r="DO653">
        <v>0</v>
      </c>
      <c r="DP653">
        <v>0</v>
      </c>
      <c r="DQ653">
        <v>2</v>
      </c>
      <c r="DR653">
        <v>1</v>
      </c>
      <c r="DS653">
        <v>24</v>
      </c>
      <c r="DT653">
        <v>24</v>
      </c>
      <c r="DU653">
        <v>11</v>
      </c>
      <c r="DV653">
        <v>7</v>
      </c>
      <c r="DW653">
        <v>5</v>
      </c>
      <c r="DX653">
        <v>0</v>
      </c>
      <c r="DY653">
        <v>0</v>
      </c>
      <c r="DZ653">
        <v>1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0</v>
      </c>
      <c r="EQ653">
        <v>0</v>
      </c>
      <c r="ER653">
        <v>0</v>
      </c>
      <c r="ES653">
        <v>24</v>
      </c>
      <c r="ET653">
        <v>77</v>
      </c>
      <c r="EU653">
        <v>34</v>
      </c>
      <c r="EV653">
        <v>10</v>
      </c>
      <c r="EW653">
        <v>3</v>
      </c>
      <c r="EX653">
        <v>0</v>
      </c>
      <c r="EY653">
        <v>7</v>
      </c>
      <c r="EZ653">
        <v>0</v>
      </c>
      <c r="FA653">
        <v>0</v>
      </c>
      <c r="FB653">
        <v>0</v>
      </c>
      <c r="FC653">
        <v>0</v>
      </c>
      <c r="FD653">
        <v>13</v>
      </c>
      <c r="FE653">
        <v>0</v>
      </c>
      <c r="FF653">
        <v>0</v>
      </c>
      <c r="FG653">
        <v>2</v>
      </c>
      <c r="FH653">
        <v>0</v>
      </c>
      <c r="FI653">
        <v>0</v>
      </c>
      <c r="FJ653">
        <v>2</v>
      </c>
      <c r="FK653">
        <v>0</v>
      </c>
      <c r="FL653">
        <v>0</v>
      </c>
      <c r="FM653">
        <v>0</v>
      </c>
      <c r="FN653">
        <v>1</v>
      </c>
      <c r="FO653">
        <v>1</v>
      </c>
      <c r="FP653">
        <v>0</v>
      </c>
      <c r="FQ653">
        <v>1</v>
      </c>
      <c r="FR653">
        <v>3</v>
      </c>
      <c r="FS653">
        <v>77</v>
      </c>
      <c r="FT653">
        <v>57</v>
      </c>
      <c r="FU653">
        <v>10</v>
      </c>
      <c r="FV653">
        <v>4</v>
      </c>
      <c r="FW653">
        <v>8</v>
      </c>
      <c r="FX653">
        <v>3</v>
      </c>
      <c r="FY653">
        <v>0</v>
      </c>
      <c r="FZ653">
        <v>1</v>
      </c>
      <c r="GA653">
        <v>4</v>
      </c>
      <c r="GB653">
        <v>2</v>
      </c>
      <c r="GC653">
        <v>1</v>
      </c>
      <c r="GD653">
        <v>1</v>
      </c>
      <c r="GE653">
        <v>1</v>
      </c>
      <c r="GF653">
        <v>0</v>
      </c>
      <c r="GG653">
        <v>0</v>
      </c>
      <c r="GH653">
        <v>1</v>
      </c>
      <c r="GI653">
        <v>0</v>
      </c>
      <c r="GJ653">
        <v>0</v>
      </c>
      <c r="GK653">
        <v>1</v>
      </c>
      <c r="GL653">
        <v>0</v>
      </c>
      <c r="GM653">
        <v>1</v>
      </c>
      <c r="GN653">
        <v>0</v>
      </c>
      <c r="GO653">
        <v>0</v>
      </c>
      <c r="GP653">
        <v>2</v>
      </c>
      <c r="GQ653">
        <v>0</v>
      </c>
      <c r="GR653">
        <v>17</v>
      </c>
      <c r="GS653">
        <v>57</v>
      </c>
      <c r="GT653">
        <v>100</v>
      </c>
      <c r="GU653">
        <v>60</v>
      </c>
      <c r="GV653">
        <v>2</v>
      </c>
      <c r="GW653">
        <v>4</v>
      </c>
      <c r="GX653">
        <v>1</v>
      </c>
      <c r="GY653">
        <v>0</v>
      </c>
      <c r="GZ653">
        <v>2</v>
      </c>
      <c r="HA653">
        <v>2</v>
      </c>
      <c r="HB653">
        <v>0</v>
      </c>
      <c r="HC653">
        <v>0</v>
      </c>
      <c r="HD653">
        <v>0</v>
      </c>
      <c r="HE653">
        <v>0</v>
      </c>
      <c r="HF653">
        <v>2</v>
      </c>
      <c r="HG653">
        <v>1</v>
      </c>
      <c r="HH653">
        <v>1</v>
      </c>
      <c r="HI653">
        <v>1</v>
      </c>
      <c r="HJ653">
        <v>0</v>
      </c>
      <c r="HK653">
        <v>0</v>
      </c>
      <c r="HL653">
        <v>0</v>
      </c>
      <c r="HM653">
        <v>0</v>
      </c>
      <c r="HN653">
        <v>0</v>
      </c>
      <c r="HO653">
        <v>0</v>
      </c>
      <c r="HP653">
        <v>2</v>
      </c>
      <c r="HQ653">
        <v>0</v>
      </c>
      <c r="HR653">
        <v>22</v>
      </c>
      <c r="HS653">
        <v>100</v>
      </c>
      <c r="HT653">
        <v>3</v>
      </c>
      <c r="HU653">
        <v>2</v>
      </c>
      <c r="HV653">
        <v>0</v>
      </c>
      <c r="HW653">
        <v>1</v>
      </c>
      <c r="HX653">
        <v>0</v>
      </c>
      <c r="HY653">
        <v>0</v>
      </c>
      <c r="HZ653">
        <v>0</v>
      </c>
      <c r="IA653">
        <v>0</v>
      </c>
      <c r="IB653">
        <v>0</v>
      </c>
      <c r="IC653">
        <v>0</v>
      </c>
      <c r="ID653">
        <v>0</v>
      </c>
      <c r="IE653">
        <v>0</v>
      </c>
      <c r="IF653">
        <v>0</v>
      </c>
      <c r="IG653">
        <v>0</v>
      </c>
      <c r="IH653">
        <v>3</v>
      </c>
    </row>
    <row r="654" spans="1:242">
      <c r="A654" t="s">
        <v>119</v>
      </c>
      <c r="B654" t="s">
        <v>1</v>
      </c>
      <c r="C654" t="str">
        <f>"086201"</f>
        <v>086201</v>
      </c>
      <c r="D654" t="s">
        <v>117</v>
      </c>
      <c r="E654">
        <v>9</v>
      </c>
      <c r="F654">
        <v>1705</v>
      </c>
      <c r="G654">
        <v>1310</v>
      </c>
      <c r="H654">
        <v>328</v>
      </c>
      <c r="I654">
        <v>982</v>
      </c>
      <c r="J654">
        <v>0</v>
      </c>
      <c r="K654">
        <v>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981</v>
      </c>
      <c r="T654">
        <v>0</v>
      </c>
      <c r="U654">
        <v>0</v>
      </c>
      <c r="V654">
        <v>981</v>
      </c>
      <c r="W654">
        <v>14</v>
      </c>
      <c r="X654">
        <v>7</v>
      </c>
      <c r="Y654">
        <v>7</v>
      </c>
      <c r="Z654">
        <v>0</v>
      </c>
      <c r="AA654">
        <v>967</v>
      </c>
      <c r="AB654">
        <v>235</v>
      </c>
      <c r="AC654">
        <v>37</v>
      </c>
      <c r="AD654">
        <v>9</v>
      </c>
      <c r="AE654">
        <v>87</v>
      </c>
      <c r="AF654">
        <v>23</v>
      </c>
      <c r="AG654">
        <v>3</v>
      </c>
      <c r="AH654">
        <v>2</v>
      </c>
      <c r="AI654">
        <v>2</v>
      </c>
      <c r="AJ654">
        <v>47</v>
      </c>
      <c r="AK654">
        <v>1</v>
      </c>
      <c r="AL654">
        <v>1</v>
      </c>
      <c r="AM654">
        <v>0</v>
      </c>
      <c r="AN654">
        <v>2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1</v>
      </c>
      <c r="AZ654">
        <v>20</v>
      </c>
      <c r="BA654">
        <v>235</v>
      </c>
      <c r="BB654">
        <v>259</v>
      </c>
      <c r="BC654">
        <v>66</v>
      </c>
      <c r="BD654">
        <v>128</v>
      </c>
      <c r="BE654">
        <v>12</v>
      </c>
      <c r="BF654">
        <v>16</v>
      </c>
      <c r="BG654">
        <v>7</v>
      </c>
      <c r="BH654">
        <v>1</v>
      </c>
      <c r="BI654">
        <v>3</v>
      </c>
      <c r="BJ654">
        <v>0</v>
      </c>
      <c r="BK654">
        <v>2</v>
      </c>
      <c r="BL654">
        <v>2</v>
      </c>
      <c r="BM654">
        <v>0</v>
      </c>
      <c r="BN654">
        <v>1</v>
      </c>
      <c r="BO654">
        <v>0</v>
      </c>
      <c r="BP654">
        <v>2</v>
      </c>
      <c r="BQ654">
        <v>0</v>
      </c>
      <c r="BR654">
        <v>0</v>
      </c>
      <c r="BS654">
        <v>1</v>
      </c>
      <c r="BT654">
        <v>4</v>
      </c>
      <c r="BU654">
        <v>1</v>
      </c>
      <c r="BV654">
        <v>4</v>
      </c>
      <c r="BW654">
        <v>2</v>
      </c>
      <c r="BX654">
        <v>2</v>
      </c>
      <c r="BY654">
        <v>1</v>
      </c>
      <c r="BZ654">
        <v>4</v>
      </c>
      <c r="CA654">
        <v>259</v>
      </c>
      <c r="CB654">
        <v>53</v>
      </c>
      <c r="CC654">
        <v>24</v>
      </c>
      <c r="CD654">
        <v>6</v>
      </c>
      <c r="CE654">
        <v>8</v>
      </c>
      <c r="CF654">
        <v>3</v>
      </c>
      <c r="CG654">
        <v>3</v>
      </c>
      <c r="CH654">
        <v>1</v>
      </c>
      <c r="CI654">
        <v>1</v>
      </c>
      <c r="CJ654">
        <v>2</v>
      </c>
      <c r="CK654">
        <v>0</v>
      </c>
      <c r="CL654">
        <v>0</v>
      </c>
      <c r="CM654">
        <v>1</v>
      </c>
      <c r="CN654">
        <v>1</v>
      </c>
      <c r="CO654">
        <v>0</v>
      </c>
      <c r="CP654">
        <v>0</v>
      </c>
      <c r="CQ654">
        <v>1</v>
      </c>
      <c r="CR654">
        <v>2</v>
      </c>
      <c r="CS654">
        <v>53</v>
      </c>
      <c r="CT654">
        <v>49</v>
      </c>
      <c r="CU654">
        <v>33</v>
      </c>
      <c r="CV654">
        <v>1</v>
      </c>
      <c r="CW654">
        <v>1</v>
      </c>
      <c r="CX654">
        <v>2</v>
      </c>
      <c r="CY654">
        <v>0</v>
      </c>
      <c r="CZ654">
        <v>6</v>
      </c>
      <c r="DA654">
        <v>1</v>
      </c>
      <c r="DB654">
        <v>0</v>
      </c>
      <c r="DC654">
        <v>1</v>
      </c>
      <c r="DD654">
        <v>1</v>
      </c>
      <c r="DE654">
        <v>1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1</v>
      </c>
      <c r="DN654">
        <v>0</v>
      </c>
      <c r="DO654">
        <v>0</v>
      </c>
      <c r="DP654">
        <v>0</v>
      </c>
      <c r="DQ654">
        <v>1</v>
      </c>
      <c r="DR654">
        <v>0</v>
      </c>
      <c r="DS654">
        <v>49</v>
      </c>
      <c r="DT654">
        <v>21</v>
      </c>
      <c r="DU654">
        <v>4</v>
      </c>
      <c r="DV654">
        <v>4</v>
      </c>
      <c r="DW654">
        <v>5</v>
      </c>
      <c r="DX654">
        <v>1</v>
      </c>
      <c r="DY654">
        <v>0</v>
      </c>
      <c r="DZ654">
        <v>1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4</v>
      </c>
      <c r="EJ654">
        <v>0</v>
      </c>
      <c r="EK654">
        <v>2</v>
      </c>
      <c r="EL654">
        <v>0</v>
      </c>
      <c r="EM654">
        <v>0</v>
      </c>
      <c r="EN654">
        <v>0</v>
      </c>
      <c r="EO654">
        <v>0</v>
      </c>
      <c r="EP654">
        <v>0</v>
      </c>
      <c r="EQ654">
        <v>0</v>
      </c>
      <c r="ER654">
        <v>0</v>
      </c>
      <c r="ES654">
        <v>21</v>
      </c>
      <c r="ET654">
        <v>129</v>
      </c>
      <c r="EU654">
        <v>54</v>
      </c>
      <c r="EV654">
        <v>17</v>
      </c>
      <c r="EW654">
        <v>3</v>
      </c>
      <c r="EX654">
        <v>4</v>
      </c>
      <c r="EY654">
        <v>5</v>
      </c>
      <c r="EZ654">
        <v>1</v>
      </c>
      <c r="FA654">
        <v>5</v>
      </c>
      <c r="FB654">
        <v>1</v>
      </c>
      <c r="FC654">
        <v>3</v>
      </c>
      <c r="FD654">
        <v>21</v>
      </c>
      <c r="FE654">
        <v>0</v>
      </c>
      <c r="FF654">
        <v>0</v>
      </c>
      <c r="FG654">
        <v>1</v>
      </c>
      <c r="FH654">
        <v>0</v>
      </c>
      <c r="FI654">
        <v>2</v>
      </c>
      <c r="FJ654">
        <v>3</v>
      </c>
      <c r="FK654">
        <v>0</v>
      </c>
      <c r="FL654">
        <v>1</v>
      </c>
      <c r="FM654">
        <v>0</v>
      </c>
      <c r="FN654">
        <v>1</v>
      </c>
      <c r="FO654">
        <v>0</v>
      </c>
      <c r="FP654">
        <v>0</v>
      </c>
      <c r="FQ654">
        <v>3</v>
      </c>
      <c r="FR654">
        <v>4</v>
      </c>
      <c r="FS654">
        <v>129</v>
      </c>
      <c r="FT654">
        <v>69</v>
      </c>
      <c r="FU654">
        <v>21</v>
      </c>
      <c r="FV654">
        <v>4</v>
      </c>
      <c r="FW654">
        <v>14</v>
      </c>
      <c r="FX654">
        <v>0</v>
      </c>
      <c r="FY654">
        <v>0</v>
      </c>
      <c r="FZ654">
        <v>1</v>
      </c>
      <c r="GA654">
        <v>4</v>
      </c>
      <c r="GB654">
        <v>2</v>
      </c>
      <c r="GC654">
        <v>2</v>
      </c>
      <c r="GD654">
        <v>1</v>
      </c>
      <c r="GE654">
        <v>0</v>
      </c>
      <c r="GF654">
        <v>1</v>
      </c>
      <c r="GG654">
        <v>1</v>
      </c>
      <c r="GH654">
        <v>0</v>
      </c>
      <c r="GI654">
        <v>2</v>
      </c>
      <c r="GJ654">
        <v>0</v>
      </c>
      <c r="GK654">
        <v>0</v>
      </c>
      <c r="GL654">
        <v>0</v>
      </c>
      <c r="GM654">
        <v>0</v>
      </c>
      <c r="GN654">
        <v>0</v>
      </c>
      <c r="GO654">
        <v>0</v>
      </c>
      <c r="GP654">
        <v>1</v>
      </c>
      <c r="GQ654">
        <v>0</v>
      </c>
      <c r="GR654">
        <v>15</v>
      </c>
      <c r="GS654">
        <v>69</v>
      </c>
      <c r="GT654">
        <v>147</v>
      </c>
      <c r="GU654">
        <v>99</v>
      </c>
      <c r="GV654">
        <v>3</v>
      </c>
      <c r="GW654">
        <v>3</v>
      </c>
      <c r="GX654">
        <v>6</v>
      </c>
      <c r="GY654">
        <v>1</v>
      </c>
      <c r="GZ654">
        <v>3</v>
      </c>
      <c r="HA654">
        <v>2</v>
      </c>
      <c r="HB654">
        <v>0</v>
      </c>
      <c r="HC654">
        <v>0</v>
      </c>
      <c r="HD654">
        <v>0</v>
      </c>
      <c r="HE654">
        <v>1</v>
      </c>
      <c r="HF654">
        <v>3</v>
      </c>
      <c r="HG654">
        <v>0</v>
      </c>
      <c r="HH654">
        <v>0</v>
      </c>
      <c r="HI654">
        <v>1</v>
      </c>
      <c r="HJ654">
        <v>4</v>
      </c>
      <c r="HK654">
        <v>0</v>
      </c>
      <c r="HL654">
        <v>0</v>
      </c>
      <c r="HM654">
        <v>0</v>
      </c>
      <c r="HN654">
        <v>0</v>
      </c>
      <c r="HO654">
        <v>0</v>
      </c>
      <c r="HP654">
        <v>0</v>
      </c>
      <c r="HQ654">
        <v>1</v>
      </c>
      <c r="HR654">
        <v>20</v>
      </c>
      <c r="HS654">
        <v>147</v>
      </c>
      <c r="HT654">
        <v>5</v>
      </c>
      <c r="HU654">
        <v>3</v>
      </c>
      <c r="HV654">
        <v>0</v>
      </c>
      <c r="HW654">
        <v>0</v>
      </c>
      <c r="HX654">
        <v>0</v>
      </c>
      <c r="HY654">
        <v>1</v>
      </c>
      <c r="HZ654">
        <v>0</v>
      </c>
      <c r="IA654">
        <v>0</v>
      </c>
      <c r="IB654">
        <v>0</v>
      </c>
      <c r="IC654">
        <v>1</v>
      </c>
      <c r="ID654">
        <v>0</v>
      </c>
      <c r="IE654">
        <v>0</v>
      </c>
      <c r="IF654">
        <v>0</v>
      </c>
      <c r="IG654">
        <v>0</v>
      </c>
      <c r="IH654">
        <v>5</v>
      </c>
    </row>
    <row r="655" spans="1:242">
      <c r="A655" t="s">
        <v>118</v>
      </c>
      <c r="B655" t="s">
        <v>1</v>
      </c>
      <c r="C655" t="str">
        <f>"086201"</f>
        <v>086201</v>
      </c>
      <c r="D655" t="s">
        <v>117</v>
      </c>
      <c r="E655">
        <v>10</v>
      </c>
      <c r="F655">
        <v>1512</v>
      </c>
      <c r="G655">
        <v>1320</v>
      </c>
      <c r="H655">
        <v>274</v>
      </c>
      <c r="I655">
        <v>1046</v>
      </c>
      <c r="J655">
        <v>1</v>
      </c>
      <c r="K655">
        <v>9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1045</v>
      </c>
      <c r="T655">
        <v>0</v>
      </c>
      <c r="U655">
        <v>0</v>
      </c>
      <c r="V655">
        <v>1045</v>
      </c>
      <c r="W655">
        <v>3</v>
      </c>
      <c r="X655">
        <v>2</v>
      </c>
      <c r="Y655">
        <v>0</v>
      </c>
      <c r="Z655">
        <v>0</v>
      </c>
      <c r="AA655">
        <v>1042</v>
      </c>
      <c r="AB655">
        <v>219</v>
      </c>
      <c r="AC655">
        <v>39</v>
      </c>
      <c r="AD655">
        <v>15</v>
      </c>
      <c r="AE655">
        <v>70</v>
      </c>
      <c r="AF655">
        <v>22</v>
      </c>
      <c r="AG655">
        <v>2</v>
      </c>
      <c r="AH655">
        <v>4</v>
      </c>
      <c r="AI655">
        <v>7</v>
      </c>
      <c r="AJ655">
        <v>36</v>
      </c>
      <c r="AK655">
        <v>1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</v>
      </c>
      <c r="AT655">
        <v>0</v>
      </c>
      <c r="AU655">
        <v>1</v>
      </c>
      <c r="AV655">
        <v>1</v>
      </c>
      <c r="AW655">
        <v>1</v>
      </c>
      <c r="AX655">
        <v>8</v>
      </c>
      <c r="AY655">
        <v>0</v>
      </c>
      <c r="AZ655">
        <v>10</v>
      </c>
      <c r="BA655">
        <v>219</v>
      </c>
      <c r="BB655">
        <v>291</v>
      </c>
      <c r="BC655">
        <v>107</v>
      </c>
      <c r="BD655">
        <v>117</v>
      </c>
      <c r="BE655">
        <v>12</v>
      </c>
      <c r="BF655">
        <v>9</v>
      </c>
      <c r="BG655">
        <v>26</v>
      </c>
      <c r="BH655">
        <v>0</v>
      </c>
      <c r="BI655">
        <v>3</v>
      </c>
      <c r="BJ655">
        <v>0</v>
      </c>
      <c r="BK655">
        <v>1</v>
      </c>
      <c r="BL655">
        <v>2</v>
      </c>
      <c r="BM655">
        <v>0</v>
      </c>
      <c r="BN655">
        <v>1</v>
      </c>
      <c r="BO655">
        <v>0</v>
      </c>
      <c r="BP655">
        <v>0</v>
      </c>
      <c r="BQ655">
        <v>0</v>
      </c>
      <c r="BR655">
        <v>0</v>
      </c>
      <c r="BS655">
        <v>1</v>
      </c>
      <c r="BT655">
        <v>6</v>
      </c>
      <c r="BU655">
        <v>1</v>
      </c>
      <c r="BV655">
        <v>0</v>
      </c>
      <c r="BW655">
        <v>0</v>
      </c>
      <c r="BX655">
        <v>1</v>
      </c>
      <c r="BY655">
        <v>2</v>
      </c>
      <c r="BZ655">
        <v>2</v>
      </c>
      <c r="CA655">
        <v>291</v>
      </c>
      <c r="CB655">
        <v>41</v>
      </c>
      <c r="CC655">
        <v>14</v>
      </c>
      <c r="CD655">
        <v>5</v>
      </c>
      <c r="CE655">
        <v>10</v>
      </c>
      <c r="CF655">
        <v>2</v>
      </c>
      <c r="CG655">
        <v>5</v>
      </c>
      <c r="CH655">
        <v>0</v>
      </c>
      <c r="CI655">
        <v>0</v>
      </c>
      <c r="CJ655">
        <v>1</v>
      </c>
      <c r="CK655">
        <v>0</v>
      </c>
      <c r="CL655">
        <v>1</v>
      </c>
      <c r="CM655">
        <v>1</v>
      </c>
      <c r="CN655">
        <v>0</v>
      </c>
      <c r="CO655">
        <v>0</v>
      </c>
      <c r="CP655">
        <v>0</v>
      </c>
      <c r="CQ655">
        <v>0</v>
      </c>
      <c r="CR655">
        <v>2</v>
      </c>
      <c r="CS655">
        <v>41</v>
      </c>
      <c r="CT655">
        <v>43</v>
      </c>
      <c r="CU655">
        <v>30</v>
      </c>
      <c r="CV655">
        <v>0</v>
      </c>
      <c r="CW655">
        <v>1</v>
      </c>
      <c r="CX655">
        <v>1</v>
      </c>
      <c r="CY655">
        <v>0</v>
      </c>
      <c r="CZ655">
        <v>7</v>
      </c>
      <c r="DA655">
        <v>0</v>
      </c>
      <c r="DB655">
        <v>1</v>
      </c>
      <c r="DC655">
        <v>0</v>
      </c>
      <c r="DD655">
        <v>0</v>
      </c>
      <c r="DE655">
        <v>0</v>
      </c>
      <c r="DF655">
        <v>0</v>
      </c>
      <c r="DG655">
        <v>1</v>
      </c>
      <c r="DH655">
        <v>0</v>
      </c>
      <c r="DI655">
        <v>0</v>
      </c>
      <c r="DJ655">
        <v>1</v>
      </c>
      <c r="DK655">
        <v>0</v>
      </c>
      <c r="DL655">
        <v>1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43</v>
      </c>
      <c r="DT655">
        <v>31</v>
      </c>
      <c r="DU655">
        <v>12</v>
      </c>
      <c r="DV655">
        <v>11</v>
      </c>
      <c r="DW655">
        <v>5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1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  <c r="EP655">
        <v>2</v>
      </c>
      <c r="EQ655">
        <v>0</v>
      </c>
      <c r="ER655">
        <v>0</v>
      </c>
      <c r="ES655">
        <v>31</v>
      </c>
      <c r="ET655">
        <v>118</v>
      </c>
      <c r="EU655">
        <v>48</v>
      </c>
      <c r="EV655">
        <v>25</v>
      </c>
      <c r="EW655">
        <v>4</v>
      </c>
      <c r="EX655">
        <v>2</v>
      </c>
      <c r="EY655">
        <v>2</v>
      </c>
      <c r="EZ655">
        <v>0</v>
      </c>
      <c r="FA655">
        <v>1</v>
      </c>
      <c r="FB655">
        <v>0</v>
      </c>
      <c r="FC655">
        <v>0</v>
      </c>
      <c r="FD655">
        <v>20</v>
      </c>
      <c r="FE655">
        <v>0</v>
      </c>
      <c r="FF655">
        <v>0</v>
      </c>
      <c r="FG655">
        <v>0</v>
      </c>
      <c r="FH655">
        <v>0</v>
      </c>
      <c r="FI655">
        <v>1</v>
      </c>
      <c r="FJ655">
        <v>4</v>
      </c>
      <c r="FK655">
        <v>0</v>
      </c>
      <c r="FL655">
        <v>1</v>
      </c>
      <c r="FM655">
        <v>0</v>
      </c>
      <c r="FN655">
        <v>0</v>
      </c>
      <c r="FO655">
        <v>0</v>
      </c>
      <c r="FP655">
        <v>1</v>
      </c>
      <c r="FQ655">
        <v>4</v>
      </c>
      <c r="FR655">
        <v>5</v>
      </c>
      <c r="FS655">
        <v>118</v>
      </c>
      <c r="FT655">
        <v>37</v>
      </c>
      <c r="FU655">
        <v>10</v>
      </c>
      <c r="FV655">
        <v>2</v>
      </c>
      <c r="FW655">
        <v>4</v>
      </c>
      <c r="FX655">
        <v>1</v>
      </c>
      <c r="FY655">
        <v>2</v>
      </c>
      <c r="FZ655">
        <v>1</v>
      </c>
      <c r="GA655">
        <v>5</v>
      </c>
      <c r="GB655">
        <v>1</v>
      </c>
      <c r="GC655">
        <v>0</v>
      </c>
      <c r="GD655">
        <v>0</v>
      </c>
      <c r="GE655">
        <v>0</v>
      </c>
      <c r="GF655">
        <v>0</v>
      </c>
      <c r="GG655">
        <v>0</v>
      </c>
      <c r="GH655">
        <v>0</v>
      </c>
      <c r="GI655">
        <v>1</v>
      </c>
      <c r="GJ655">
        <v>0</v>
      </c>
      <c r="GK655">
        <v>0</v>
      </c>
      <c r="GL655">
        <v>0</v>
      </c>
      <c r="GM655">
        <v>2</v>
      </c>
      <c r="GN655">
        <v>0</v>
      </c>
      <c r="GO655">
        <v>0</v>
      </c>
      <c r="GP655">
        <v>0</v>
      </c>
      <c r="GQ655">
        <v>0</v>
      </c>
      <c r="GR655">
        <v>8</v>
      </c>
      <c r="GS655">
        <v>37</v>
      </c>
      <c r="GT655">
        <v>255</v>
      </c>
      <c r="GU655">
        <v>202</v>
      </c>
      <c r="GV655">
        <v>5</v>
      </c>
      <c r="GW655">
        <v>3</v>
      </c>
      <c r="GX655">
        <v>13</v>
      </c>
      <c r="GY655">
        <v>2</v>
      </c>
      <c r="GZ655">
        <v>4</v>
      </c>
      <c r="HA655">
        <v>0</v>
      </c>
      <c r="HB655">
        <v>0</v>
      </c>
      <c r="HC655">
        <v>0</v>
      </c>
      <c r="HD655">
        <v>0</v>
      </c>
      <c r="HE655">
        <v>1</v>
      </c>
      <c r="HF655">
        <v>9</v>
      </c>
      <c r="HG655">
        <v>0</v>
      </c>
      <c r="HH655">
        <v>0</v>
      </c>
      <c r="HI655">
        <v>0</v>
      </c>
      <c r="HJ655">
        <v>1</v>
      </c>
      <c r="HK655">
        <v>0</v>
      </c>
      <c r="HL655">
        <v>0</v>
      </c>
      <c r="HM655">
        <v>0</v>
      </c>
      <c r="HN655">
        <v>0</v>
      </c>
      <c r="HO655">
        <v>1</v>
      </c>
      <c r="HP655">
        <v>2</v>
      </c>
      <c r="HQ655">
        <v>1</v>
      </c>
      <c r="HR655">
        <v>11</v>
      </c>
      <c r="HS655">
        <v>255</v>
      </c>
      <c r="HT655">
        <v>7</v>
      </c>
      <c r="HU655">
        <v>3</v>
      </c>
      <c r="HV655">
        <v>1</v>
      </c>
      <c r="HW655">
        <v>1</v>
      </c>
      <c r="HX655">
        <v>0</v>
      </c>
      <c r="HY655">
        <v>0</v>
      </c>
      <c r="HZ655">
        <v>2</v>
      </c>
      <c r="IA655">
        <v>0</v>
      </c>
      <c r="IB655">
        <v>0</v>
      </c>
      <c r="IC655">
        <v>0</v>
      </c>
      <c r="ID655">
        <v>0</v>
      </c>
      <c r="IE655">
        <v>0</v>
      </c>
      <c r="IF655">
        <v>0</v>
      </c>
      <c r="IG655">
        <v>0</v>
      </c>
      <c r="IH655">
        <v>7</v>
      </c>
    </row>
    <row r="656" spans="1:242">
      <c r="A656" t="s">
        <v>116</v>
      </c>
      <c r="B656" t="s">
        <v>1</v>
      </c>
      <c r="C656" t="str">
        <f>"086201"</f>
        <v>086201</v>
      </c>
      <c r="D656" t="s">
        <v>115</v>
      </c>
      <c r="E656">
        <v>11</v>
      </c>
      <c r="F656">
        <v>1703</v>
      </c>
      <c r="G656">
        <v>1300</v>
      </c>
      <c r="H656">
        <v>300</v>
      </c>
      <c r="I656">
        <v>1000</v>
      </c>
      <c r="J656">
        <v>0</v>
      </c>
      <c r="K656">
        <v>3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998</v>
      </c>
      <c r="T656">
        <v>0</v>
      </c>
      <c r="U656">
        <v>0</v>
      </c>
      <c r="V656">
        <v>998</v>
      </c>
      <c r="W656">
        <v>21</v>
      </c>
      <c r="X656">
        <v>13</v>
      </c>
      <c r="Y656">
        <v>8</v>
      </c>
      <c r="Z656">
        <v>0</v>
      </c>
      <c r="AA656">
        <v>977</v>
      </c>
      <c r="AB656">
        <v>203</v>
      </c>
      <c r="AC656">
        <v>35</v>
      </c>
      <c r="AD656">
        <v>5</v>
      </c>
      <c r="AE656">
        <v>60</v>
      </c>
      <c r="AF656">
        <v>24</v>
      </c>
      <c r="AG656">
        <v>4</v>
      </c>
      <c r="AH656">
        <v>2</v>
      </c>
      <c r="AI656">
        <v>4</v>
      </c>
      <c r="AJ656">
        <v>43</v>
      </c>
      <c r="AK656">
        <v>1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1</v>
      </c>
      <c r="AS656">
        <v>1</v>
      </c>
      <c r="AT656">
        <v>0</v>
      </c>
      <c r="AU656">
        <v>0</v>
      </c>
      <c r="AV656">
        <v>1</v>
      </c>
      <c r="AW656">
        <v>0</v>
      </c>
      <c r="AX656">
        <v>0</v>
      </c>
      <c r="AY656">
        <v>1</v>
      </c>
      <c r="AZ656">
        <v>18</v>
      </c>
      <c r="BA656">
        <v>203</v>
      </c>
      <c r="BB656">
        <v>317</v>
      </c>
      <c r="BC656">
        <v>77</v>
      </c>
      <c r="BD656">
        <v>153</v>
      </c>
      <c r="BE656">
        <v>23</v>
      </c>
      <c r="BF656">
        <v>13</v>
      </c>
      <c r="BG656">
        <v>11</v>
      </c>
      <c r="BH656">
        <v>3</v>
      </c>
      <c r="BI656">
        <v>3</v>
      </c>
      <c r="BJ656">
        <v>0</v>
      </c>
      <c r="BK656">
        <v>3</v>
      </c>
      <c r="BL656">
        <v>2</v>
      </c>
      <c r="BM656">
        <v>0</v>
      </c>
      <c r="BN656">
        <v>1</v>
      </c>
      <c r="BO656">
        <v>3</v>
      </c>
      <c r="BP656">
        <v>3</v>
      </c>
      <c r="BQ656">
        <v>0</v>
      </c>
      <c r="BR656">
        <v>0</v>
      </c>
      <c r="BS656">
        <v>4</v>
      </c>
      <c r="BT656">
        <v>5</v>
      </c>
      <c r="BU656">
        <v>2</v>
      </c>
      <c r="BV656">
        <v>1</v>
      </c>
      <c r="BW656">
        <v>1</v>
      </c>
      <c r="BX656">
        <v>0</v>
      </c>
      <c r="BY656">
        <v>0</v>
      </c>
      <c r="BZ656">
        <v>9</v>
      </c>
      <c r="CA656">
        <v>317</v>
      </c>
      <c r="CB656">
        <v>45</v>
      </c>
      <c r="CC656">
        <v>17</v>
      </c>
      <c r="CD656">
        <v>6</v>
      </c>
      <c r="CE656">
        <v>3</v>
      </c>
      <c r="CF656">
        <v>1</v>
      </c>
      <c r="CG656">
        <v>0</v>
      </c>
      <c r="CH656">
        <v>4</v>
      </c>
      <c r="CI656">
        <v>1</v>
      </c>
      <c r="CJ656">
        <v>0</v>
      </c>
      <c r="CK656">
        <v>4</v>
      </c>
      <c r="CL656">
        <v>2</v>
      </c>
      <c r="CM656">
        <v>1</v>
      </c>
      <c r="CN656">
        <v>1</v>
      </c>
      <c r="CO656">
        <v>2</v>
      </c>
      <c r="CP656">
        <v>1</v>
      </c>
      <c r="CQ656">
        <v>1</v>
      </c>
      <c r="CR656">
        <v>1</v>
      </c>
      <c r="CS656">
        <v>45</v>
      </c>
      <c r="CT656">
        <v>31</v>
      </c>
      <c r="CU656">
        <v>18</v>
      </c>
      <c r="CV656">
        <v>1</v>
      </c>
      <c r="CW656">
        <v>1</v>
      </c>
      <c r="CX656">
        <v>1</v>
      </c>
      <c r="CY656">
        <v>0</v>
      </c>
      <c r="CZ656">
        <v>3</v>
      </c>
      <c r="DA656">
        <v>0</v>
      </c>
      <c r="DB656">
        <v>0</v>
      </c>
      <c r="DC656">
        <v>1</v>
      </c>
      <c r="DD656">
        <v>2</v>
      </c>
      <c r="DE656">
        <v>0</v>
      </c>
      <c r="DF656">
        <v>0</v>
      </c>
      <c r="DG656">
        <v>1</v>
      </c>
      <c r="DH656">
        <v>0</v>
      </c>
      <c r="DI656">
        <v>1</v>
      </c>
      <c r="DJ656">
        <v>0</v>
      </c>
      <c r="DK656">
        <v>0</v>
      </c>
      <c r="DL656">
        <v>0</v>
      </c>
      <c r="DM656">
        <v>1</v>
      </c>
      <c r="DN656">
        <v>0</v>
      </c>
      <c r="DO656">
        <v>0</v>
      </c>
      <c r="DP656">
        <v>1</v>
      </c>
      <c r="DQ656">
        <v>0</v>
      </c>
      <c r="DR656">
        <v>0</v>
      </c>
      <c r="DS656">
        <v>31</v>
      </c>
      <c r="DT656">
        <v>32</v>
      </c>
      <c r="DU656">
        <v>4</v>
      </c>
      <c r="DV656">
        <v>15</v>
      </c>
      <c r="DW656">
        <v>7</v>
      </c>
      <c r="DX656">
        <v>0</v>
      </c>
      <c r="DY656">
        <v>4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1</v>
      </c>
      <c r="EM656">
        <v>0</v>
      </c>
      <c r="EN656">
        <v>0</v>
      </c>
      <c r="EO656">
        <v>0</v>
      </c>
      <c r="EP656">
        <v>0</v>
      </c>
      <c r="EQ656">
        <v>0</v>
      </c>
      <c r="ER656">
        <v>1</v>
      </c>
      <c r="ES656">
        <v>32</v>
      </c>
      <c r="ET656">
        <v>134</v>
      </c>
      <c r="EU656">
        <v>74</v>
      </c>
      <c r="EV656">
        <v>19</v>
      </c>
      <c r="EW656">
        <v>1</v>
      </c>
      <c r="EX656">
        <v>1</v>
      </c>
      <c r="EY656">
        <v>3</v>
      </c>
      <c r="EZ656">
        <v>0</v>
      </c>
      <c r="FA656">
        <v>1</v>
      </c>
      <c r="FB656">
        <v>0</v>
      </c>
      <c r="FC656">
        <v>0</v>
      </c>
      <c r="FD656">
        <v>19</v>
      </c>
      <c r="FE656">
        <v>0</v>
      </c>
      <c r="FF656">
        <v>0</v>
      </c>
      <c r="FG656">
        <v>2</v>
      </c>
      <c r="FH656">
        <v>0</v>
      </c>
      <c r="FI656">
        <v>0</v>
      </c>
      <c r="FJ656">
        <v>2</v>
      </c>
      <c r="FK656">
        <v>1</v>
      </c>
      <c r="FL656">
        <v>1</v>
      </c>
      <c r="FM656">
        <v>0</v>
      </c>
      <c r="FN656">
        <v>0</v>
      </c>
      <c r="FO656">
        <v>0</v>
      </c>
      <c r="FP656">
        <v>1</v>
      </c>
      <c r="FQ656">
        <v>5</v>
      </c>
      <c r="FR656">
        <v>4</v>
      </c>
      <c r="FS656">
        <v>134</v>
      </c>
      <c r="FT656">
        <v>84</v>
      </c>
      <c r="FU656">
        <v>17</v>
      </c>
      <c r="FV656">
        <v>2</v>
      </c>
      <c r="FW656">
        <v>14</v>
      </c>
      <c r="FX656">
        <v>2</v>
      </c>
      <c r="FY656">
        <v>2</v>
      </c>
      <c r="FZ656">
        <v>0</v>
      </c>
      <c r="GA656">
        <v>4</v>
      </c>
      <c r="GB656">
        <v>4</v>
      </c>
      <c r="GC656">
        <v>9</v>
      </c>
      <c r="GD656">
        <v>0</v>
      </c>
      <c r="GE656">
        <v>1</v>
      </c>
      <c r="GF656">
        <v>1</v>
      </c>
      <c r="GG656">
        <v>1</v>
      </c>
      <c r="GH656">
        <v>0</v>
      </c>
      <c r="GI656">
        <v>1</v>
      </c>
      <c r="GJ656">
        <v>0</v>
      </c>
      <c r="GK656">
        <v>0</v>
      </c>
      <c r="GL656">
        <v>1</v>
      </c>
      <c r="GM656">
        <v>1</v>
      </c>
      <c r="GN656">
        <v>1</v>
      </c>
      <c r="GO656">
        <v>1</v>
      </c>
      <c r="GP656">
        <v>2</v>
      </c>
      <c r="GQ656">
        <v>0</v>
      </c>
      <c r="GR656">
        <v>20</v>
      </c>
      <c r="GS656">
        <v>84</v>
      </c>
      <c r="GT656">
        <v>126</v>
      </c>
      <c r="GU656">
        <v>84</v>
      </c>
      <c r="GV656">
        <v>7</v>
      </c>
      <c r="GW656">
        <v>4</v>
      </c>
      <c r="GX656">
        <v>4</v>
      </c>
      <c r="GY656">
        <v>0</v>
      </c>
      <c r="GZ656">
        <v>6</v>
      </c>
      <c r="HA656">
        <v>0</v>
      </c>
      <c r="HB656">
        <v>0</v>
      </c>
      <c r="HC656">
        <v>0</v>
      </c>
      <c r="HD656">
        <v>0</v>
      </c>
      <c r="HE656">
        <v>0</v>
      </c>
      <c r="HF656">
        <v>3</v>
      </c>
      <c r="HG656">
        <v>0</v>
      </c>
      <c r="HH656">
        <v>0</v>
      </c>
      <c r="HI656">
        <v>1</v>
      </c>
      <c r="HJ656">
        <v>1</v>
      </c>
      <c r="HK656">
        <v>0</v>
      </c>
      <c r="HL656">
        <v>0</v>
      </c>
      <c r="HM656">
        <v>0</v>
      </c>
      <c r="HN656">
        <v>0</v>
      </c>
      <c r="HO656">
        <v>0</v>
      </c>
      <c r="HP656">
        <v>3</v>
      </c>
      <c r="HQ656">
        <v>3</v>
      </c>
      <c r="HR656">
        <v>10</v>
      </c>
      <c r="HS656">
        <v>126</v>
      </c>
      <c r="HT656">
        <v>5</v>
      </c>
      <c r="HU656">
        <v>3</v>
      </c>
      <c r="HV656">
        <v>1</v>
      </c>
      <c r="HW656">
        <v>0</v>
      </c>
      <c r="HX656">
        <v>0</v>
      </c>
      <c r="HY656">
        <v>0</v>
      </c>
      <c r="HZ656">
        <v>1</v>
      </c>
      <c r="IA656">
        <v>0</v>
      </c>
      <c r="IB656">
        <v>0</v>
      </c>
      <c r="IC656">
        <v>0</v>
      </c>
      <c r="ID656">
        <v>0</v>
      </c>
      <c r="IE656">
        <v>0</v>
      </c>
      <c r="IF656">
        <v>0</v>
      </c>
      <c r="IG656">
        <v>0</v>
      </c>
      <c r="IH656">
        <v>5</v>
      </c>
    </row>
    <row r="657" spans="1:242">
      <c r="A657" t="s">
        <v>114</v>
      </c>
      <c r="B657" t="s">
        <v>1</v>
      </c>
      <c r="C657" t="str">
        <f>"086201"</f>
        <v>086201</v>
      </c>
      <c r="D657" t="s">
        <v>113</v>
      </c>
      <c r="E657">
        <v>12</v>
      </c>
      <c r="F657">
        <v>1817</v>
      </c>
      <c r="G657">
        <v>1390</v>
      </c>
      <c r="H657">
        <v>351</v>
      </c>
      <c r="I657">
        <v>1039</v>
      </c>
      <c r="J657">
        <v>1</v>
      </c>
      <c r="K657">
        <v>5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1039</v>
      </c>
      <c r="T657">
        <v>0</v>
      </c>
      <c r="U657">
        <v>0</v>
      </c>
      <c r="V657">
        <v>1039</v>
      </c>
      <c r="W657">
        <v>25</v>
      </c>
      <c r="X657">
        <v>18</v>
      </c>
      <c r="Y657">
        <v>7</v>
      </c>
      <c r="Z657">
        <v>0</v>
      </c>
      <c r="AA657">
        <v>1014</v>
      </c>
      <c r="AB657">
        <v>286</v>
      </c>
      <c r="AC657">
        <v>58</v>
      </c>
      <c r="AD657">
        <v>14</v>
      </c>
      <c r="AE657">
        <v>85</v>
      </c>
      <c r="AF657">
        <v>35</v>
      </c>
      <c r="AG657">
        <v>1</v>
      </c>
      <c r="AH657">
        <v>3</v>
      </c>
      <c r="AI657">
        <v>3</v>
      </c>
      <c r="AJ657">
        <v>59</v>
      </c>
      <c r="AK657">
        <v>3</v>
      </c>
      <c r="AL657">
        <v>0</v>
      </c>
      <c r="AM657">
        <v>1</v>
      </c>
      <c r="AN657">
        <v>3</v>
      </c>
      <c r="AO657">
        <v>2</v>
      </c>
      <c r="AP657">
        <v>3</v>
      </c>
      <c r="AQ657">
        <v>0</v>
      </c>
      <c r="AR657">
        <v>2</v>
      </c>
      <c r="AS657">
        <v>2</v>
      </c>
      <c r="AT657">
        <v>1</v>
      </c>
      <c r="AU657">
        <v>1</v>
      </c>
      <c r="AV657">
        <v>0</v>
      </c>
      <c r="AW657">
        <v>2</v>
      </c>
      <c r="AX657">
        <v>1</v>
      </c>
      <c r="AY657">
        <v>0</v>
      </c>
      <c r="AZ657">
        <v>7</v>
      </c>
      <c r="BA657">
        <v>286</v>
      </c>
      <c r="BB657">
        <v>293</v>
      </c>
      <c r="BC657">
        <v>107</v>
      </c>
      <c r="BD657">
        <v>115</v>
      </c>
      <c r="BE657">
        <v>11</v>
      </c>
      <c r="BF657">
        <v>15</v>
      </c>
      <c r="BG657">
        <v>14</v>
      </c>
      <c r="BH657">
        <v>0</v>
      </c>
      <c r="BI657">
        <v>4</v>
      </c>
      <c r="BJ657">
        <v>4</v>
      </c>
      <c r="BK657">
        <v>0</v>
      </c>
      <c r="BL657">
        <v>2</v>
      </c>
      <c r="BM657">
        <v>1</v>
      </c>
      <c r="BN657">
        <v>0</v>
      </c>
      <c r="BO657">
        <v>3</v>
      </c>
      <c r="BP657">
        <v>1</v>
      </c>
      <c r="BQ657">
        <v>0</v>
      </c>
      <c r="BR657">
        <v>0</v>
      </c>
      <c r="BS657">
        <v>2</v>
      </c>
      <c r="BT657">
        <v>5</v>
      </c>
      <c r="BU657">
        <v>1</v>
      </c>
      <c r="BV657">
        <v>1</v>
      </c>
      <c r="BW657">
        <v>2</v>
      </c>
      <c r="BX657">
        <v>0</v>
      </c>
      <c r="BY657">
        <v>0</v>
      </c>
      <c r="BZ657">
        <v>5</v>
      </c>
      <c r="CA657">
        <v>293</v>
      </c>
      <c r="CB657">
        <v>41</v>
      </c>
      <c r="CC657">
        <v>14</v>
      </c>
      <c r="CD657">
        <v>6</v>
      </c>
      <c r="CE657">
        <v>10</v>
      </c>
      <c r="CF657">
        <v>1</v>
      </c>
      <c r="CG657">
        <v>2</v>
      </c>
      <c r="CH657">
        <v>1</v>
      </c>
      <c r="CI657">
        <v>1</v>
      </c>
      <c r="CJ657">
        <v>2</v>
      </c>
      <c r="CK657">
        <v>0</v>
      </c>
      <c r="CL657">
        <v>0</v>
      </c>
      <c r="CM657">
        <v>2</v>
      </c>
      <c r="CN657">
        <v>0</v>
      </c>
      <c r="CO657">
        <v>0</v>
      </c>
      <c r="CP657">
        <v>0</v>
      </c>
      <c r="CQ657">
        <v>1</v>
      </c>
      <c r="CR657">
        <v>1</v>
      </c>
      <c r="CS657">
        <v>41</v>
      </c>
      <c r="CT657">
        <v>36</v>
      </c>
      <c r="CU657">
        <v>23</v>
      </c>
      <c r="CV657">
        <v>1</v>
      </c>
      <c r="CW657">
        <v>1</v>
      </c>
      <c r="CX657">
        <v>0</v>
      </c>
      <c r="CY657">
        <v>0</v>
      </c>
      <c r="CZ657">
        <v>4</v>
      </c>
      <c r="DA657">
        <v>0</v>
      </c>
      <c r="DB657">
        <v>0</v>
      </c>
      <c r="DC657">
        <v>2</v>
      </c>
      <c r="DD657">
        <v>2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1</v>
      </c>
      <c r="DL657">
        <v>0</v>
      </c>
      <c r="DM657">
        <v>0</v>
      </c>
      <c r="DN657">
        <v>1</v>
      </c>
      <c r="DO657">
        <v>0</v>
      </c>
      <c r="DP657">
        <v>0</v>
      </c>
      <c r="DQ657">
        <v>0</v>
      </c>
      <c r="DR657">
        <v>1</v>
      </c>
      <c r="DS657">
        <v>36</v>
      </c>
      <c r="DT657">
        <v>27</v>
      </c>
      <c r="DU657">
        <v>6</v>
      </c>
      <c r="DV657">
        <v>11</v>
      </c>
      <c r="DW657">
        <v>4</v>
      </c>
      <c r="DX657">
        <v>1</v>
      </c>
      <c r="DY657">
        <v>3</v>
      </c>
      <c r="DZ657">
        <v>0</v>
      </c>
      <c r="EA657">
        <v>1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1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0</v>
      </c>
      <c r="ER657">
        <v>0</v>
      </c>
      <c r="ES657">
        <v>27</v>
      </c>
      <c r="ET657">
        <v>129</v>
      </c>
      <c r="EU657">
        <v>70</v>
      </c>
      <c r="EV657">
        <v>19</v>
      </c>
      <c r="EW657">
        <v>1</v>
      </c>
      <c r="EX657">
        <v>1</v>
      </c>
      <c r="EY657">
        <v>1</v>
      </c>
      <c r="EZ657">
        <v>1</v>
      </c>
      <c r="FA657">
        <v>3</v>
      </c>
      <c r="FB657">
        <v>1</v>
      </c>
      <c r="FC657">
        <v>1</v>
      </c>
      <c r="FD657">
        <v>16</v>
      </c>
      <c r="FE657">
        <v>0</v>
      </c>
      <c r="FF657">
        <v>1</v>
      </c>
      <c r="FG657">
        <v>0</v>
      </c>
      <c r="FH657">
        <v>0</v>
      </c>
      <c r="FI657">
        <v>1</v>
      </c>
      <c r="FJ657">
        <v>4</v>
      </c>
      <c r="FK657">
        <v>1</v>
      </c>
      <c r="FL657">
        <v>0</v>
      </c>
      <c r="FM657">
        <v>0</v>
      </c>
      <c r="FN657">
        <v>0</v>
      </c>
      <c r="FO657">
        <v>2</v>
      </c>
      <c r="FP657">
        <v>1</v>
      </c>
      <c r="FQ657">
        <v>2</v>
      </c>
      <c r="FR657">
        <v>3</v>
      </c>
      <c r="FS657">
        <v>129</v>
      </c>
      <c r="FT657">
        <v>57</v>
      </c>
      <c r="FU657">
        <v>19</v>
      </c>
      <c r="FV657">
        <v>1</v>
      </c>
      <c r="FW657">
        <v>5</v>
      </c>
      <c r="FX657">
        <v>1</v>
      </c>
      <c r="FY657">
        <v>2</v>
      </c>
      <c r="FZ657">
        <v>2</v>
      </c>
      <c r="GA657">
        <v>2</v>
      </c>
      <c r="GB657">
        <v>0</v>
      </c>
      <c r="GC657">
        <v>1</v>
      </c>
      <c r="GD657">
        <v>2</v>
      </c>
      <c r="GE657">
        <v>0</v>
      </c>
      <c r="GF657">
        <v>0</v>
      </c>
      <c r="GG657">
        <v>1</v>
      </c>
      <c r="GH657">
        <v>0</v>
      </c>
      <c r="GI657">
        <v>3</v>
      </c>
      <c r="GJ657">
        <v>0</v>
      </c>
      <c r="GK657">
        <v>0</v>
      </c>
      <c r="GL657">
        <v>0</v>
      </c>
      <c r="GM657">
        <v>1</v>
      </c>
      <c r="GN657">
        <v>1</v>
      </c>
      <c r="GO657">
        <v>0</v>
      </c>
      <c r="GP657">
        <v>2</v>
      </c>
      <c r="GQ657">
        <v>1</v>
      </c>
      <c r="GR657">
        <v>13</v>
      </c>
      <c r="GS657">
        <v>57</v>
      </c>
      <c r="GT657">
        <v>143</v>
      </c>
      <c r="GU657">
        <v>90</v>
      </c>
      <c r="GV657">
        <v>6</v>
      </c>
      <c r="GW657">
        <v>4</v>
      </c>
      <c r="GX657">
        <v>5</v>
      </c>
      <c r="GY657">
        <v>1</v>
      </c>
      <c r="GZ657">
        <v>2</v>
      </c>
      <c r="HA657">
        <v>1</v>
      </c>
      <c r="HB657">
        <v>3</v>
      </c>
      <c r="HC657">
        <v>0</v>
      </c>
      <c r="HD657">
        <v>0</v>
      </c>
      <c r="HE657">
        <v>0</v>
      </c>
      <c r="HF657">
        <v>5</v>
      </c>
      <c r="HG657">
        <v>1</v>
      </c>
      <c r="HH657">
        <v>0</v>
      </c>
      <c r="HI657">
        <v>1</v>
      </c>
      <c r="HJ657">
        <v>2</v>
      </c>
      <c r="HK657">
        <v>0</v>
      </c>
      <c r="HL657">
        <v>0</v>
      </c>
      <c r="HM657">
        <v>0</v>
      </c>
      <c r="HN657">
        <v>1</v>
      </c>
      <c r="HO657">
        <v>1</v>
      </c>
      <c r="HP657">
        <v>2</v>
      </c>
      <c r="HQ657">
        <v>1</v>
      </c>
      <c r="HR657">
        <v>17</v>
      </c>
      <c r="HS657">
        <v>143</v>
      </c>
      <c r="HT657">
        <v>2</v>
      </c>
      <c r="HU657">
        <v>1</v>
      </c>
      <c r="HV657">
        <v>0</v>
      </c>
      <c r="HW657">
        <v>0</v>
      </c>
      <c r="HX657">
        <v>0</v>
      </c>
      <c r="HY657">
        <v>0</v>
      </c>
      <c r="HZ657">
        <v>0</v>
      </c>
      <c r="IA657">
        <v>0</v>
      </c>
      <c r="IB657">
        <v>0</v>
      </c>
      <c r="IC657">
        <v>0</v>
      </c>
      <c r="ID657">
        <v>0</v>
      </c>
      <c r="IE657">
        <v>1</v>
      </c>
      <c r="IF657">
        <v>0</v>
      </c>
      <c r="IG657">
        <v>0</v>
      </c>
      <c r="IH657">
        <v>2</v>
      </c>
    </row>
    <row r="658" spans="1:242">
      <c r="A658" t="s">
        <v>112</v>
      </c>
      <c r="B658" t="s">
        <v>1</v>
      </c>
      <c r="C658" t="str">
        <f>"086201"</f>
        <v>086201</v>
      </c>
      <c r="D658" t="s">
        <v>110</v>
      </c>
      <c r="E658">
        <v>13</v>
      </c>
      <c r="F658">
        <v>1377</v>
      </c>
      <c r="G658">
        <v>1050</v>
      </c>
      <c r="H658">
        <v>275</v>
      </c>
      <c r="I658">
        <v>775</v>
      </c>
      <c r="J658">
        <v>1</v>
      </c>
      <c r="K658">
        <v>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775</v>
      </c>
      <c r="T658">
        <v>0</v>
      </c>
      <c r="U658">
        <v>0</v>
      </c>
      <c r="V658">
        <v>775</v>
      </c>
      <c r="W658">
        <v>5</v>
      </c>
      <c r="X658">
        <v>3</v>
      </c>
      <c r="Y658">
        <v>2</v>
      </c>
      <c r="Z658">
        <v>0</v>
      </c>
      <c r="AA658">
        <v>770</v>
      </c>
      <c r="AB658">
        <v>183</v>
      </c>
      <c r="AC658">
        <v>35</v>
      </c>
      <c r="AD658">
        <v>6</v>
      </c>
      <c r="AE658">
        <v>54</v>
      </c>
      <c r="AF658">
        <v>30</v>
      </c>
      <c r="AG658">
        <v>2</v>
      </c>
      <c r="AH658">
        <v>1</v>
      </c>
      <c r="AI658">
        <v>2</v>
      </c>
      <c r="AJ658">
        <v>28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1</v>
      </c>
      <c r="AQ658">
        <v>0</v>
      </c>
      <c r="AR658">
        <v>1</v>
      </c>
      <c r="AS658">
        <v>1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1</v>
      </c>
      <c r="AZ658">
        <v>18</v>
      </c>
      <c r="BA658">
        <v>183</v>
      </c>
      <c r="BB658">
        <v>255</v>
      </c>
      <c r="BC658">
        <v>76</v>
      </c>
      <c r="BD658">
        <v>116</v>
      </c>
      <c r="BE658">
        <v>5</v>
      </c>
      <c r="BF658">
        <v>14</v>
      </c>
      <c r="BG658">
        <v>12</v>
      </c>
      <c r="BH658">
        <v>2</v>
      </c>
      <c r="BI658">
        <v>3</v>
      </c>
      <c r="BJ658">
        <v>3</v>
      </c>
      <c r="BK658">
        <v>0</v>
      </c>
      <c r="BL658">
        <v>2</v>
      </c>
      <c r="BM658">
        <v>2</v>
      </c>
      <c r="BN658">
        <v>1</v>
      </c>
      <c r="BO658">
        <v>1</v>
      </c>
      <c r="BP658">
        <v>3</v>
      </c>
      <c r="BQ658">
        <v>2</v>
      </c>
      <c r="BR658">
        <v>0</v>
      </c>
      <c r="BS658">
        <v>2</v>
      </c>
      <c r="BT658">
        <v>2</v>
      </c>
      <c r="BU658">
        <v>0</v>
      </c>
      <c r="BV658">
        <v>3</v>
      </c>
      <c r="BW658">
        <v>1</v>
      </c>
      <c r="BX658">
        <v>0</v>
      </c>
      <c r="BY658">
        <v>1</v>
      </c>
      <c r="BZ658">
        <v>4</v>
      </c>
      <c r="CA658">
        <v>255</v>
      </c>
      <c r="CB658">
        <v>20</v>
      </c>
      <c r="CC658">
        <v>8</v>
      </c>
      <c r="CD658">
        <v>1</v>
      </c>
      <c r="CE658">
        <v>0</v>
      </c>
      <c r="CF658">
        <v>1</v>
      </c>
      <c r="CG658">
        <v>2</v>
      </c>
      <c r="CH658">
        <v>0</v>
      </c>
      <c r="CI658">
        <v>0</v>
      </c>
      <c r="CJ658">
        <v>0</v>
      </c>
      <c r="CK658">
        <v>1</v>
      </c>
      <c r="CL658">
        <v>3</v>
      </c>
      <c r="CM658">
        <v>0</v>
      </c>
      <c r="CN658">
        <v>0</v>
      </c>
      <c r="CO658">
        <v>2</v>
      </c>
      <c r="CP658">
        <v>0</v>
      </c>
      <c r="CQ658">
        <v>0</v>
      </c>
      <c r="CR658">
        <v>2</v>
      </c>
      <c r="CS658">
        <v>20</v>
      </c>
      <c r="CT658">
        <v>31</v>
      </c>
      <c r="CU658">
        <v>17</v>
      </c>
      <c r="CV658">
        <v>1</v>
      </c>
      <c r="CW658">
        <v>1</v>
      </c>
      <c r="CX658">
        <v>4</v>
      </c>
      <c r="CY658">
        <v>0</v>
      </c>
      <c r="CZ658">
        <v>3</v>
      </c>
      <c r="DA658">
        <v>0</v>
      </c>
      <c r="DB658">
        <v>0</v>
      </c>
      <c r="DC658">
        <v>0</v>
      </c>
      <c r="DD658">
        <v>0</v>
      </c>
      <c r="DE658">
        <v>1</v>
      </c>
      <c r="DF658">
        <v>0</v>
      </c>
      <c r="DG658">
        <v>1</v>
      </c>
      <c r="DH658">
        <v>0</v>
      </c>
      <c r="DI658">
        <v>1</v>
      </c>
      <c r="DJ658">
        <v>0</v>
      </c>
      <c r="DK658">
        <v>0</v>
      </c>
      <c r="DL658">
        <v>0</v>
      </c>
      <c r="DM658">
        <v>1</v>
      </c>
      <c r="DN658">
        <v>0</v>
      </c>
      <c r="DO658">
        <v>0</v>
      </c>
      <c r="DP658">
        <v>0</v>
      </c>
      <c r="DQ658">
        <v>0</v>
      </c>
      <c r="DR658">
        <v>1</v>
      </c>
      <c r="DS658">
        <v>31</v>
      </c>
      <c r="DT658">
        <v>26</v>
      </c>
      <c r="DU658">
        <v>7</v>
      </c>
      <c r="DV658">
        <v>10</v>
      </c>
      <c r="DW658">
        <v>5</v>
      </c>
      <c r="DX658">
        <v>0</v>
      </c>
      <c r="DY658">
        <v>2</v>
      </c>
      <c r="DZ658">
        <v>0</v>
      </c>
      <c r="EA658">
        <v>0</v>
      </c>
      <c r="EB658">
        <v>1</v>
      </c>
      <c r="EC658">
        <v>0</v>
      </c>
      <c r="ED658">
        <v>0</v>
      </c>
      <c r="EE658">
        <v>0</v>
      </c>
      <c r="EF658">
        <v>1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0</v>
      </c>
      <c r="EQ658">
        <v>0</v>
      </c>
      <c r="ER658">
        <v>0</v>
      </c>
      <c r="ES658">
        <v>26</v>
      </c>
      <c r="ET658">
        <v>100</v>
      </c>
      <c r="EU658">
        <v>47</v>
      </c>
      <c r="EV658">
        <v>16</v>
      </c>
      <c r="EW658">
        <v>4</v>
      </c>
      <c r="EX658">
        <v>1</v>
      </c>
      <c r="EY658">
        <v>2</v>
      </c>
      <c r="EZ658">
        <v>0</v>
      </c>
      <c r="FA658">
        <v>0</v>
      </c>
      <c r="FB658">
        <v>0</v>
      </c>
      <c r="FC658">
        <v>0</v>
      </c>
      <c r="FD658">
        <v>20</v>
      </c>
      <c r="FE658">
        <v>0</v>
      </c>
      <c r="FF658">
        <v>0</v>
      </c>
      <c r="FG658">
        <v>2</v>
      </c>
      <c r="FH658">
        <v>0</v>
      </c>
      <c r="FI658">
        <v>0</v>
      </c>
      <c r="FJ658">
        <v>2</v>
      </c>
      <c r="FK658">
        <v>0</v>
      </c>
      <c r="FL658">
        <v>0</v>
      </c>
      <c r="FM658">
        <v>0</v>
      </c>
      <c r="FN658">
        <v>0</v>
      </c>
      <c r="FO658">
        <v>0</v>
      </c>
      <c r="FP658">
        <v>2</v>
      </c>
      <c r="FQ658">
        <v>2</v>
      </c>
      <c r="FR658">
        <v>2</v>
      </c>
      <c r="FS658">
        <v>100</v>
      </c>
      <c r="FT658">
        <v>58</v>
      </c>
      <c r="FU658">
        <v>17</v>
      </c>
      <c r="FV658">
        <v>1</v>
      </c>
      <c r="FW658">
        <v>9</v>
      </c>
      <c r="FX658">
        <v>0</v>
      </c>
      <c r="FY658">
        <v>0</v>
      </c>
      <c r="FZ658">
        <v>3</v>
      </c>
      <c r="GA658">
        <v>1</v>
      </c>
      <c r="GB658">
        <v>1</v>
      </c>
      <c r="GC658">
        <v>2</v>
      </c>
      <c r="GD658">
        <v>0</v>
      </c>
      <c r="GE658">
        <v>1</v>
      </c>
      <c r="GF658">
        <v>1</v>
      </c>
      <c r="GG658">
        <v>0</v>
      </c>
      <c r="GH658">
        <v>2</v>
      </c>
      <c r="GI658">
        <v>1</v>
      </c>
      <c r="GJ658">
        <v>0</v>
      </c>
      <c r="GK658">
        <v>1</v>
      </c>
      <c r="GL658">
        <v>0</v>
      </c>
      <c r="GM658">
        <v>0</v>
      </c>
      <c r="GN658">
        <v>0</v>
      </c>
      <c r="GO658">
        <v>0</v>
      </c>
      <c r="GP658">
        <v>1</v>
      </c>
      <c r="GQ658">
        <v>1</v>
      </c>
      <c r="GR658">
        <v>16</v>
      </c>
      <c r="GS658">
        <v>58</v>
      </c>
      <c r="GT658">
        <v>96</v>
      </c>
      <c r="GU658">
        <v>65</v>
      </c>
      <c r="GV658">
        <v>5</v>
      </c>
      <c r="GW658">
        <v>1</v>
      </c>
      <c r="GX658">
        <v>1</v>
      </c>
      <c r="GY658">
        <v>0</v>
      </c>
      <c r="GZ658">
        <v>3</v>
      </c>
      <c r="HA658">
        <v>1</v>
      </c>
      <c r="HB658">
        <v>1</v>
      </c>
      <c r="HC658">
        <v>0</v>
      </c>
      <c r="HD658">
        <v>0</v>
      </c>
      <c r="HE658">
        <v>0</v>
      </c>
      <c r="HF658">
        <v>0</v>
      </c>
      <c r="HG658">
        <v>0</v>
      </c>
      <c r="HH658">
        <v>2</v>
      </c>
      <c r="HI658">
        <v>1</v>
      </c>
      <c r="HJ658">
        <v>0</v>
      </c>
      <c r="HK658">
        <v>0</v>
      </c>
      <c r="HL658">
        <v>0</v>
      </c>
      <c r="HM658">
        <v>0</v>
      </c>
      <c r="HN658">
        <v>1</v>
      </c>
      <c r="HO658">
        <v>0</v>
      </c>
      <c r="HP658">
        <v>2</v>
      </c>
      <c r="HQ658">
        <v>0</v>
      </c>
      <c r="HR658">
        <v>13</v>
      </c>
      <c r="HS658">
        <v>96</v>
      </c>
      <c r="HT658">
        <v>1</v>
      </c>
      <c r="HU658">
        <v>1</v>
      </c>
      <c r="HV658">
        <v>0</v>
      </c>
      <c r="HW658">
        <v>0</v>
      </c>
      <c r="HX658">
        <v>0</v>
      </c>
      <c r="HY658">
        <v>0</v>
      </c>
      <c r="HZ658">
        <v>0</v>
      </c>
      <c r="IA658">
        <v>0</v>
      </c>
      <c r="IB658">
        <v>0</v>
      </c>
      <c r="IC658">
        <v>0</v>
      </c>
      <c r="ID658">
        <v>0</v>
      </c>
      <c r="IE658">
        <v>0</v>
      </c>
      <c r="IF658">
        <v>0</v>
      </c>
      <c r="IG658">
        <v>0</v>
      </c>
      <c r="IH658">
        <v>1</v>
      </c>
    </row>
    <row r="659" spans="1:242">
      <c r="A659" t="s">
        <v>111</v>
      </c>
      <c r="B659" t="s">
        <v>1</v>
      </c>
      <c r="C659" t="str">
        <f>"086201"</f>
        <v>086201</v>
      </c>
      <c r="D659" t="s">
        <v>110</v>
      </c>
      <c r="E659">
        <v>14</v>
      </c>
      <c r="F659">
        <v>1383</v>
      </c>
      <c r="G659">
        <v>1050</v>
      </c>
      <c r="H659">
        <v>180</v>
      </c>
      <c r="I659">
        <v>870</v>
      </c>
      <c r="J659">
        <v>0</v>
      </c>
      <c r="K659">
        <v>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870</v>
      </c>
      <c r="T659">
        <v>0</v>
      </c>
      <c r="U659">
        <v>0</v>
      </c>
      <c r="V659">
        <v>870</v>
      </c>
      <c r="W659">
        <v>9</v>
      </c>
      <c r="X659">
        <v>4</v>
      </c>
      <c r="Y659">
        <v>5</v>
      </c>
      <c r="Z659">
        <v>0</v>
      </c>
      <c r="AA659">
        <v>861</v>
      </c>
      <c r="AB659">
        <v>222</v>
      </c>
      <c r="AC659">
        <v>38</v>
      </c>
      <c r="AD659">
        <v>10</v>
      </c>
      <c r="AE659">
        <v>75</v>
      </c>
      <c r="AF659">
        <v>22</v>
      </c>
      <c r="AG659">
        <v>3</v>
      </c>
      <c r="AH659">
        <v>3</v>
      </c>
      <c r="AI659">
        <v>3</v>
      </c>
      <c r="AJ659">
        <v>49</v>
      </c>
      <c r="AK659">
        <v>1</v>
      </c>
      <c r="AL659">
        <v>0</v>
      </c>
      <c r="AM659">
        <v>1</v>
      </c>
      <c r="AN659">
        <v>0</v>
      </c>
      <c r="AO659">
        <v>2</v>
      </c>
      <c r="AP659">
        <v>0</v>
      </c>
      <c r="AQ659">
        <v>0</v>
      </c>
      <c r="AR659">
        <v>0</v>
      </c>
      <c r="AS659">
        <v>1</v>
      </c>
      <c r="AT659">
        <v>0</v>
      </c>
      <c r="AU659">
        <v>0</v>
      </c>
      <c r="AV659">
        <v>1</v>
      </c>
      <c r="AW659">
        <v>0</v>
      </c>
      <c r="AX659">
        <v>2</v>
      </c>
      <c r="AY659">
        <v>0</v>
      </c>
      <c r="AZ659">
        <v>11</v>
      </c>
      <c r="BA659">
        <v>222</v>
      </c>
      <c r="BB659">
        <v>258</v>
      </c>
      <c r="BC659">
        <v>83</v>
      </c>
      <c r="BD659">
        <v>110</v>
      </c>
      <c r="BE659">
        <v>14</v>
      </c>
      <c r="BF659">
        <v>5</v>
      </c>
      <c r="BG659">
        <v>10</v>
      </c>
      <c r="BH659">
        <v>2</v>
      </c>
      <c r="BI659">
        <v>4</v>
      </c>
      <c r="BJ659">
        <v>1</v>
      </c>
      <c r="BK659">
        <v>2</v>
      </c>
      <c r="BL659">
        <v>3</v>
      </c>
      <c r="BM659">
        <v>2</v>
      </c>
      <c r="BN659">
        <v>1</v>
      </c>
      <c r="BO659">
        <v>2</v>
      </c>
      <c r="BP659">
        <v>1</v>
      </c>
      <c r="BQ659">
        <v>0</v>
      </c>
      <c r="BR659">
        <v>0</v>
      </c>
      <c r="BS659">
        <v>0</v>
      </c>
      <c r="BT659">
        <v>5</v>
      </c>
      <c r="BU659">
        <v>1</v>
      </c>
      <c r="BV659">
        <v>2</v>
      </c>
      <c r="BW659">
        <v>1</v>
      </c>
      <c r="BX659">
        <v>2</v>
      </c>
      <c r="BY659">
        <v>1</v>
      </c>
      <c r="BZ659">
        <v>6</v>
      </c>
      <c r="CA659">
        <v>258</v>
      </c>
      <c r="CB659">
        <v>38</v>
      </c>
      <c r="CC659">
        <v>19</v>
      </c>
      <c r="CD659">
        <v>2</v>
      </c>
      <c r="CE659">
        <v>5</v>
      </c>
      <c r="CF659">
        <v>1</v>
      </c>
      <c r="CG659">
        <v>2</v>
      </c>
      <c r="CH659">
        <v>2</v>
      </c>
      <c r="CI659">
        <v>0</v>
      </c>
      <c r="CJ659">
        <v>2</v>
      </c>
      <c r="CK659">
        <v>0</v>
      </c>
      <c r="CL659">
        <v>0</v>
      </c>
      <c r="CM659">
        <v>0</v>
      </c>
      <c r="CN659">
        <v>0</v>
      </c>
      <c r="CO659">
        <v>1</v>
      </c>
      <c r="CP659">
        <v>1</v>
      </c>
      <c r="CQ659">
        <v>1</v>
      </c>
      <c r="CR659">
        <v>2</v>
      </c>
      <c r="CS659">
        <v>38</v>
      </c>
      <c r="CT659">
        <v>33</v>
      </c>
      <c r="CU659">
        <v>20</v>
      </c>
      <c r="CV659">
        <v>2</v>
      </c>
      <c r="CW659">
        <v>1</v>
      </c>
      <c r="CX659">
        <v>0</v>
      </c>
      <c r="CY659">
        <v>1</v>
      </c>
      <c r="CZ659">
        <v>2</v>
      </c>
      <c r="DA659">
        <v>0</v>
      </c>
      <c r="DB659">
        <v>1</v>
      </c>
      <c r="DC659">
        <v>0</v>
      </c>
      <c r="DD659">
        <v>1</v>
      </c>
      <c r="DE659">
        <v>0</v>
      </c>
      <c r="DF659">
        <v>0</v>
      </c>
      <c r="DG659">
        <v>2</v>
      </c>
      <c r="DH659">
        <v>0</v>
      </c>
      <c r="DI659">
        <v>1</v>
      </c>
      <c r="DJ659">
        <v>0</v>
      </c>
      <c r="DK659">
        <v>0</v>
      </c>
      <c r="DL659">
        <v>2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33</v>
      </c>
      <c r="DT659">
        <v>24</v>
      </c>
      <c r="DU659">
        <v>1</v>
      </c>
      <c r="DV659">
        <v>11</v>
      </c>
      <c r="DW659">
        <v>6</v>
      </c>
      <c r="DX659">
        <v>1</v>
      </c>
      <c r="DY659">
        <v>2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1</v>
      </c>
      <c r="EF659">
        <v>0</v>
      </c>
      <c r="EG659">
        <v>0</v>
      </c>
      <c r="EH659">
        <v>1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1</v>
      </c>
      <c r="EP659">
        <v>0</v>
      </c>
      <c r="EQ659">
        <v>0</v>
      </c>
      <c r="ER659">
        <v>0</v>
      </c>
      <c r="ES659">
        <v>24</v>
      </c>
      <c r="ET659">
        <v>107</v>
      </c>
      <c r="EU659">
        <v>54</v>
      </c>
      <c r="EV659">
        <v>25</v>
      </c>
      <c r="EW659">
        <v>0</v>
      </c>
      <c r="EX659">
        <v>2</v>
      </c>
      <c r="EY659">
        <v>2</v>
      </c>
      <c r="EZ659">
        <v>0</v>
      </c>
      <c r="FA659">
        <v>1</v>
      </c>
      <c r="FB659">
        <v>0</v>
      </c>
      <c r="FC659">
        <v>2</v>
      </c>
      <c r="FD659">
        <v>12</v>
      </c>
      <c r="FE659">
        <v>0</v>
      </c>
      <c r="FF659">
        <v>0</v>
      </c>
      <c r="FG659">
        <v>0</v>
      </c>
      <c r="FH659">
        <v>0</v>
      </c>
      <c r="FI659">
        <v>1</v>
      </c>
      <c r="FJ659">
        <v>5</v>
      </c>
      <c r="FK659">
        <v>0</v>
      </c>
      <c r="FL659">
        <v>0</v>
      </c>
      <c r="FM659">
        <v>0</v>
      </c>
      <c r="FN659">
        <v>0</v>
      </c>
      <c r="FO659">
        <v>0</v>
      </c>
      <c r="FP659">
        <v>0</v>
      </c>
      <c r="FQ659">
        <v>0</v>
      </c>
      <c r="FR659">
        <v>3</v>
      </c>
      <c r="FS659">
        <v>107</v>
      </c>
      <c r="FT659">
        <v>43</v>
      </c>
      <c r="FU659">
        <v>15</v>
      </c>
      <c r="FV659">
        <v>1</v>
      </c>
      <c r="FW659">
        <v>2</v>
      </c>
      <c r="FX659">
        <v>1</v>
      </c>
      <c r="FY659">
        <v>0</v>
      </c>
      <c r="FZ659">
        <v>2</v>
      </c>
      <c r="GA659">
        <v>1</v>
      </c>
      <c r="GB659">
        <v>0</v>
      </c>
      <c r="GC659">
        <v>0</v>
      </c>
      <c r="GD659">
        <v>0</v>
      </c>
      <c r="GE659">
        <v>0</v>
      </c>
      <c r="GF659">
        <v>0</v>
      </c>
      <c r="GG659">
        <v>2</v>
      </c>
      <c r="GH659">
        <v>0</v>
      </c>
      <c r="GI659">
        <v>0</v>
      </c>
      <c r="GJ659">
        <v>0</v>
      </c>
      <c r="GK659">
        <v>0</v>
      </c>
      <c r="GL659">
        <v>0</v>
      </c>
      <c r="GM659">
        <v>1</v>
      </c>
      <c r="GN659">
        <v>1</v>
      </c>
      <c r="GO659">
        <v>0</v>
      </c>
      <c r="GP659">
        <v>0</v>
      </c>
      <c r="GQ659">
        <v>1</v>
      </c>
      <c r="GR659">
        <v>16</v>
      </c>
      <c r="GS659">
        <v>43</v>
      </c>
      <c r="GT659">
        <v>132</v>
      </c>
      <c r="GU659">
        <v>77</v>
      </c>
      <c r="GV659">
        <v>4</v>
      </c>
      <c r="GW659">
        <v>2</v>
      </c>
      <c r="GX659">
        <v>14</v>
      </c>
      <c r="GY659">
        <v>0</v>
      </c>
      <c r="GZ659">
        <v>2</v>
      </c>
      <c r="HA659">
        <v>3</v>
      </c>
      <c r="HB659">
        <v>1</v>
      </c>
      <c r="HC659">
        <v>0</v>
      </c>
      <c r="HD659">
        <v>0</v>
      </c>
      <c r="HE659">
        <v>0</v>
      </c>
      <c r="HF659">
        <v>3</v>
      </c>
      <c r="HG659">
        <v>1</v>
      </c>
      <c r="HH659">
        <v>1</v>
      </c>
      <c r="HI659">
        <v>0</v>
      </c>
      <c r="HJ659">
        <v>1</v>
      </c>
      <c r="HK659">
        <v>0</v>
      </c>
      <c r="HL659">
        <v>1</v>
      </c>
      <c r="HM659">
        <v>0</v>
      </c>
      <c r="HN659">
        <v>1</v>
      </c>
      <c r="HO659">
        <v>1</v>
      </c>
      <c r="HP659">
        <v>2</v>
      </c>
      <c r="HQ659">
        <v>0</v>
      </c>
      <c r="HR659">
        <v>18</v>
      </c>
      <c r="HS659">
        <v>132</v>
      </c>
      <c r="HT659">
        <v>4</v>
      </c>
      <c r="HU659">
        <v>1</v>
      </c>
      <c r="HV659">
        <v>0</v>
      </c>
      <c r="HW659">
        <v>0</v>
      </c>
      <c r="HX659">
        <v>0</v>
      </c>
      <c r="HY659">
        <v>0</v>
      </c>
      <c r="HZ659">
        <v>0</v>
      </c>
      <c r="IA659">
        <v>2</v>
      </c>
      <c r="IB659">
        <v>1</v>
      </c>
      <c r="IC659">
        <v>0</v>
      </c>
      <c r="ID659">
        <v>0</v>
      </c>
      <c r="IE659">
        <v>0</v>
      </c>
      <c r="IF659">
        <v>0</v>
      </c>
      <c r="IG659">
        <v>0</v>
      </c>
      <c r="IH659">
        <v>4</v>
      </c>
    </row>
    <row r="660" spans="1:242">
      <c r="A660" t="s">
        <v>109</v>
      </c>
      <c r="B660" t="s">
        <v>1</v>
      </c>
      <c r="C660" t="str">
        <f>"086201"</f>
        <v>086201</v>
      </c>
      <c r="D660" t="s">
        <v>108</v>
      </c>
      <c r="E660">
        <v>15</v>
      </c>
      <c r="F660">
        <v>1368</v>
      </c>
      <c r="G660">
        <v>1040</v>
      </c>
      <c r="H660">
        <v>231</v>
      </c>
      <c r="I660">
        <v>809</v>
      </c>
      <c r="J660">
        <v>0</v>
      </c>
      <c r="K660">
        <v>5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809</v>
      </c>
      <c r="T660">
        <v>0</v>
      </c>
      <c r="U660">
        <v>0</v>
      </c>
      <c r="V660">
        <v>809</v>
      </c>
      <c r="W660">
        <v>15</v>
      </c>
      <c r="X660">
        <v>7</v>
      </c>
      <c r="Y660">
        <v>8</v>
      </c>
      <c r="Z660">
        <v>0</v>
      </c>
      <c r="AA660">
        <v>794</v>
      </c>
      <c r="AB660">
        <v>225</v>
      </c>
      <c r="AC660">
        <v>44</v>
      </c>
      <c r="AD660">
        <v>9</v>
      </c>
      <c r="AE660">
        <v>88</v>
      </c>
      <c r="AF660">
        <v>35</v>
      </c>
      <c r="AG660">
        <v>4</v>
      </c>
      <c r="AH660">
        <v>5</v>
      </c>
      <c r="AI660">
        <v>4</v>
      </c>
      <c r="AJ660">
        <v>23</v>
      </c>
      <c r="AK660">
        <v>0</v>
      </c>
      <c r="AL660">
        <v>0</v>
      </c>
      <c r="AM660">
        <v>0</v>
      </c>
      <c r="AN660">
        <v>2</v>
      </c>
      <c r="AO660">
        <v>0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1</v>
      </c>
      <c r="AX660">
        <v>1</v>
      </c>
      <c r="AY660">
        <v>0</v>
      </c>
      <c r="AZ660">
        <v>8</v>
      </c>
      <c r="BA660">
        <v>225</v>
      </c>
      <c r="BB660">
        <v>246</v>
      </c>
      <c r="BC660">
        <v>88</v>
      </c>
      <c r="BD660">
        <v>114</v>
      </c>
      <c r="BE660">
        <v>11</v>
      </c>
      <c r="BF660">
        <v>9</v>
      </c>
      <c r="BG660">
        <v>6</v>
      </c>
      <c r="BH660">
        <v>0</v>
      </c>
      <c r="BI660">
        <v>1</v>
      </c>
      <c r="BJ660">
        <v>0</v>
      </c>
      <c r="BK660">
        <v>0</v>
      </c>
      <c r="BL660">
        <v>3</v>
      </c>
      <c r="BM660">
        <v>1</v>
      </c>
      <c r="BN660">
        <v>1</v>
      </c>
      <c r="BO660">
        <v>1</v>
      </c>
      <c r="BP660">
        <v>1</v>
      </c>
      <c r="BQ660">
        <v>0</v>
      </c>
      <c r="BR660">
        <v>0</v>
      </c>
      <c r="BS660">
        <v>3</v>
      </c>
      <c r="BT660">
        <v>1</v>
      </c>
      <c r="BU660">
        <v>0</v>
      </c>
      <c r="BV660">
        <v>1</v>
      </c>
      <c r="BW660">
        <v>2</v>
      </c>
      <c r="BX660">
        <v>0</v>
      </c>
      <c r="BY660">
        <v>0</v>
      </c>
      <c r="BZ660">
        <v>3</v>
      </c>
      <c r="CA660">
        <v>246</v>
      </c>
      <c r="CB660">
        <v>28</v>
      </c>
      <c r="CC660">
        <v>9</v>
      </c>
      <c r="CD660">
        <v>6</v>
      </c>
      <c r="CE660">
        <v>0</v>
      </c>
      <c r="CF660">
        <v>0</v>
      </c>
      <c r="CG660">
        <v>5</v>
      </c>
      <c r="CH660">
        <v>0</v>
      </c>
      <c r="CI660">
        <v>0</v>
      </c>
      <c r="CJ660">
        <v>1</v>
      </c>
      <c r="CK660">
        <v>0</v>
      </c>
      <c r="CL660">
        <v>0</v>
      </c>
      <c r="CM660">
        <v>0</v>
      </c>
      <c r="CN660">
        <v>0</v>
      </c>
      <c r="CO660">
        <v>6</v>
      </c>
      <c r="CP660">
        <v>0</v>
      </c>
      <c r="CQ660">
        <v>0</v>
      </c>
      <c r="CR660">
        <v>1</v>
      </c>
      <c r="CS660">
        <v>28</v>
      </c>
      <c r="CT660">
        <v>33</v>
      </c>
      <c r="CU660">
        <v>22</v>
      </c>
      <c r="CV660">
        <v>0</v>
      </c>
      <c r="CW660">
        <v>1</v>
      </c>
      <c r="CX660">
        <v>0</v>
      </c>
      <c r="CY660">
        <v>1</v>
      </c>
      <c r="CZ660">
        <v>2</v>
      </c>
      <c r="DA660">
        <v>0</v>
      </c>
      <c r="DB660">
        <v>0</v>
      </c>
      <c r="DC660">
        <v>0</v>
      </c>
      <c r="DD660">
        <v>0</v>
      </c>
      <c r="DE660">
        <v>4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1</v>
      </c>
      <c r="DL660">
        <v>0</v>
      </c>
      <c r="DM660">
        <v>0</v>
      </c>
      <c r="DN660">
        <v>1</v>
      </c>
      <c r="DO660">
        <v>0</v>
      </c>
      <c r="DP660">
        <v>1</v>
      </c>
      <c r="DQ660">
        <v>0</v>
      </c>
      <c r="DR660">
        <v>0</v>
      </c>
      <c r="DS660">
        <v>33</v>
      </c>
      <c r="DT660">
        <v>29</v>
      </c>
      <c r="DU660">
        <v>7</v>
      </c>
      <c r="DV660">
        <v>7</v>
      </c>
      <c r="DW660">
        <v>8</v>
      </c>
      <c r="DX660">
        <v>0</v>
      </c>
      <c r="DY660">
        <v>6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1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  <c r="EP660">
        <v>0</v>
      </c>
      <c r="EQ660">
        <v>0</v>
      </c>
      <c r="ER660">
        <v>0</v>
      </c>
      <c r="ES660">
        <v>29</v>
      </c>
      <c r="ET660">
        <v>87</v>
      </c>
      <c r="EU660">
        <v>45</v>
      </c>
      <c r="EV660">
        <v>6</v>
      </c>
      <c r="EW660">
        <v>5</v>
      </c>
      <c r="EX660">
        <v>4</v>
      </c>
      <c r="EY660">
        <v>0</v>
      </c>
      <c r="EZ660">
        <v>0</v>
      </c>
      <c r="FA660">
        <v>0</v>
      </c>
      <c r="FB660">
        <v>0</v>
      </c>
      <c r="FC660">
        <v>1</v>
      </c>
      <c r="FD660">
        <v>15</v>
      </c>
      <c r="FE660">
        <v>0</v>
      </c>
      <c r="FF660">
        <v>0</v>
      </c>
      <c r="FG660">
        <v>0</v>
      </c>
      <c r="FH660">
        <v>0</v>
      </c>
      <c r="FI660">
        <v>0</v>
      </c>
      <c r="FJ660">
        <v>3</v>
      </c>
      <c r="FK660">
        <v>0</v>
      </c>
      <c r="FL660">
        <v>0</v>
      </c>
      <c r="FM660">
        <v>0</v>
      </c>
      <c r="FN660">
        <v>0</v>
      </c>
      <c r="FO660">
        <v>0</v>
      </c>
      <c r="FP660">
        <v>0</v>
      </c>
      <c r="FQ660">
        <v>3</v>
      </c>
      <c r="FR660">
        <v>5</v>
      </c>
      <c r="FS660">
        <v>87</v>
      </c>
      <c r="FT660">
        <v>40</v>
      </c>
      <c r="FU660">
        <v>11</v>
      </c>
      <c r="FV660">
        <v>2</v>
      </c>
      <c r="FW660">
        <v>1</v>
      </c>
      <c r="FX660">
        <v>3</v>
      </c>
      <c r="FY660">
        <v>0</v>
      </c>
      <c r="FZ660">
        <v>2</v>
      </c>
      <c r="GA660">
        <v>3</v>
      </c>
      <c r="GB660">
        <v>3</v>
      </c>
      <c r="GC660">
        <v>0</v>
      </c>
      <c r="GD660">
        <v>0</v>
      </c>
      <c r="GE660">
        <v>0</v>
      </c>
      <c r="GF660">
        <v>0</v>
      </c>
      <c r="GG660">
        <v>0</v>
      </c>
      <c r="GH660">
        <v>1</v>
      </c>
      <c r="GI660">
        <v>1</v>
      </c>
      <c r="GJ660">
        <v>0</v>
      </c>
      <c r="GK660">
        <v>0</v>
      </c>
      <c r="GL660">
        <v>0</v>
      </c>
      <c r="GM660">
        <v>0</v>
      </c>
      <c r="GN660">
        <v>1</v>
      </c>
      <c r="GO660">
        <v>0</v>
      </c>
      <c r="GP660">
        <v>0</v>
      </c>
      <c r="GQ660">
        <v>0</v>
      </c>
      <c r="GR660">
        <v>12</v>
      </c>
      <c r="GS660">
        <v>40</v>
      </c>
      <c r="GT660">
        <v>103</v>
      </c>
      <c r="GU660">
        <v>72</v>
      </c>
      <c r="GV660">
        <v>0</v>
      </c>
      <c r="GW660">
        <v>1</v>
      </c>
      <c r="GX660">
        <v>1</v>
      </c>
      <c r="GY660">
        <v>1</v>
      </c>
      <c r="GZ660">
        <v>2</v>
      </c>
      <c r="HA660">
        <v>1</v>
      </c>
      <c r="HB660">
        <v>0</v>
      </c>
      <c r="HC660">
        <v>1</v>
      </c>
      <c r="HD660">
        <v>0</v>
      </c>
      <c r="HE660">
        <v>0</v>
      </c>
      <c r="HF660">
        <v>6</v>
      </c>
      <c r="HG660">
        <v>1</v>
      </c>
      <c r="HH660">
        <v>1</v>
      </c>
      <c r="HI660">
        <v>2</v>
      </c>
      <c r="HJ660">
        <v>2</v>
      </c>
      <c r="HK660">
        <v>0</v>
      </c>
      <c r="HL660">
        <v>0</v>
      </c>
      <c r="HM660">
        <v>2</v>
      </c>
      <c r="HN660">
        <v>0</v>
      </c>
      <c r="HO660">
        <v>3</v>
      </c>
      <c r="HP660">
        <v>0</v>
      </c>
      <c r="HQ660">
        <v>1</v>
      </c>
      <c r="HR660">
        <v>6</v>
      </c>
      <c r="HS660">
        <v>103</v>
      </c>
      <c r="HT660">
        <v>3</v>
      </c>
      <c r="HU660">
        <v>2</v>
      </c>
      <c r="HV660">
        <v>0</v>
      </c>
      <c r="HW660">
        <v>0</v>
      </c>
      <c r="HX660">
        <v>0</v>
      </c>
      <c r="HY660">
        <v>0</v>
      </c>
      <c r="HZ660">
        <v>0</v>
      </c>
      <c r="IA660">
        <v>0</v>
      </c>
      <c r="IB660">
        <v>0</v>
      </c>
      <c r="IC660">
        <v>0</v>
      </c>
      <c r="ID660">
        <v>0</v>
      </c>
      <c r="IE660">
        <v>0</v>
      </c>
      <c r="IF660">
        <v>0</v>
      </c>
      <c r="IG660">
        <v>1</v>
      </c>
      <c r="IH660">
        <v>3</v>
      </c>
    </row>
    <row r="661" spans="1:242">
      <c r="A661" t="s">
        <v>107</v>
      </c>
      <c r="B661" t="s">
        <v>1</v>
      </c>
      <c r="C661" t="str">
        <f>"086201"</f>
        <v>086201</v>
      </c>
      <c r="D661" t="s">
        <v>18</v>
      </c>
      <c r="E661">
        <v>16</v>
      </c>
      <c r="F661">
        <v>1690</v>
      </c>
      <c r="G661">
        <v>1275</v>
      </c>
      <c r="H661">
        <v>345</v>
      </c>
      <c r="I661">
        <v>930</v>
      </c>
      <c r="J661">
        <v>0</v>
      </c>
      <c r="K661">
        <v>5</v>
      </c>
      <c r="L661">
        <v>4</v>
      </c>
      <c r="M661">
        <v>4</v>
      </c>
      <c r="N661">
        <v>0</v>
      </c>
      <c r="O661">
        <v>1</v>
      </c>
      <c r="P661">
        <v>1</v>
      </c>
      <c r="Q661">
        <v>0</v>
      </c>
      <c r="R661">
        <v>2</v>
      </c>
      <c r="S661">
        <v>933</v>
      </c>
      <c r="T661">
        <v>2</v>
      </c>
      <c r="U661">
        <v>1</v>
      </c>
      <c r="V661">
        <v>932</v>
      </c>
      <c r="W661">
        <v>19</v>
      </c>
      <c r="X661">
        <v>13</v>
      </c>
      <c r="Y661">
        <v>6</v>
      </c>
      <c r="Z661">
        <v>0</v>
      </c>
      <c r="AA661">
        <v>913</v>
      </c>
      <c r="AB661">
        <v>218</v>
      </c>
      <c r="AC661">
        <v>35</v>
      </c>
      <c r="AD661">
        <v>11</v>
      </c>
      <c r="AE661">
        <v>95</v>
      </c>
      <c r="AF661">
        <v>36</v>
      </c>
      <c r="AG661">
        <v>4</v>
      </c>
      <c r="AH661">
        <v>0</v>
      </c>
      <c r="AI661">
        <v>4</v>
      </c>
      <c r="AJ661">
        <v>11</v>
      </c>
      <c r="AK661">
        <v>1</v>
      </c>
      <c r="AL661">
        <v>0</v>
      </c>
      <c r="AM661">
        <v>4</v>
      </c>
      <c r="AN661">
        <v>0</v>
      </c>
      <c r="AO661">
        <v>0</v>
      </c>
      <c r="AP661">
        <v>0</v>
      </c>
      <c r="AQ661">
        <v>3</v>
      </c>
      <c r="AR661">
        <v>0</v>
      </c>
      <c r="AS661">
        <v>1</v>
      </c>
      <c r="AT661">
        <v>0</v>
      </c>
      <c r="AU661">
        <v>0</v>
      </c>
      <c r="AV661">
        <v>1</v>
      </c>
      <c r="AW661">
        <v>0</v>
      </c>
      <c r="AX661">
        <v>0</v>
      </c>
      <c r="AY661">
        <v>0</v>
      </c>
      <c r="AZ661">
        <v>12</v>
      </c>
      <c r="BA661">
        <v>218</v>
      </c>
      <c r="BB661">
        <v>273</v>
      </c>
      <c r="BC661">
        <v>67</v>
      </c>
      <c r="BD661">
        <v>143</v>
      </c>
      <c r="BE661">
        <v>18</v>
      </c>
      <c r="BF661">
        <v>5</v>
      </c>
      <c r="BG661">
        <v>10</v>
      </c>
      <c r="BH661">
        <v>3</v>
      </c>
      <c r="BI661">
        <v>2</v>
      </c>
      <c r="BJ661">
        <v>2</v>
      </c>
      <c r="BK661">
        <v>1</v>
      </c>
      <c r="BL661">
        <v>2</v>
      </c>
      <c r="BM661">
        <v>0</v>
      </c>
      <c r="BN661">
        <v>0</v>
      </c>
      <c r="BO661">
        <v>3</v>
      </c>
      <c r="BP661">
        <v>2</v>
      </c>
      <c r="BQ661">
        <v>0</v>
      </c>
      <c r="BR661">
        <v>0</v>
      </c>
      <c r="BS661">
        <v>1</v>
      </c>
      <c r="BT661">
        <v>3</v>
      </c>
      <c r="BU661">
        <v>0</v>
      </c>
      <c r="BV661">
        <v>1</v>
      </c>
      <c r="BW661">
        <v>4</v>
      </c>
      <c r="BX661">
        <v>1</v>
      </c>
      <c r="BY661">
        <v>0</v>
      </c>
      <c r="BZ661">
        <v>5</v>
      </c>
      <c r="CA661">
        <v>273</v>
      </c>
      <c r="CB661">
        <v>51</v>
      </c>
      <c r="CC661">
        <v>19</v>
      </c>
      <c r="CD661">
        <v>8</v>
      </c>
      <c r="CE661">
        <v>4</v>
      </c>
      <c r="CF661">
        <v>1</v>
      </c>
      <c r="CG661">
        <v>3</v>
      </c>
      <c r="CH661">
        <v>3</v>
      </c>
      <c r="CI661">
        <v>0</v>
      </c>
      <c r="CJ661">
        <v>2</v>
      </c>
      <c r="CK661">
        <v>1</v>
      </c>
      <c r="CL661">
        <v>1</v>
      </c>
      <c r="CM661">
        <v>1</v>
      </c>
      <c r="CN661">
        <v>1</v>
      </c>
      <c r="CO661">
        <v>3</v>
      </c>
      <c r="CP661">
        <v>1</v>
      </c>
      <c r="CQ661">
        <v>0</v>
      </c>
      <c r="CR661">
        <v>3</v>
      </c>
      <c r="CS661">
        <v>51</v>
      </c>
      <c r="CT661">
        <v>22</v>
      </c>
      <c r="CU661">
        <v>14</v>
      </c>
      <c r="CV661">
        <v>0</v>
      </c>
      <c r="CW661">
        <v>1</v>
      </c>
      <c r="CX661">
        <v>0</v>
      </c>
      <c r="CY661">
        <v>0</v>
      </c>
      <c r="CZ661">
        <v>1</v>
      </c>
      <c r="DA661">
        <v>0</v>
      </c>
      <c r="DB661">
        <v>0</v>
      </c>
      <c r="DC661">
        <v>0</v>
      </c>
      <c r="DD661">
        <v>0</v>
      </c>
      <c r="DE661">
        <v>1</v>
      </c>
      <c r="DF661">
        <v>0</v>
      </c>
      <c r="DG661">
        <v>1</v>
      </c>
      <c r="DH661">
        <v>1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1</v>
      </c>
      <c r="DR661">
        <v>2</v>
      </c>
      <c r="DS661">
        <v>22</v>
      </c>
      <c r="DT661">
        <v>34</v>
      </c>
      <c r="DU661">
        <v>11</v>
      </c>
      <c r="DV661">
        <v>10</v>
      </c>
      <c r="DW661">
        <v>10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1</v>
      </c>
      <c r="EG661">
        <v>0</v>
      </c>
      <c r="EH661">
        <v>0</v>
      </c>
      <c r="EI661">
        <v>0</v>
      </c>
      <c r="EJ661">
        <v>0</v>
      </c>
      <c r="EK661">
        <v>1</v>
      </c>
      <c r="EL661">
        <v>0</v>
      </c>
      <c r="EM661">
        <v>1</v>
      </c>
      <c r="EN661">
        <v>0</v>
      </c>
      <c r="EO661">
        <v>0</v>
      </c>
      <c r="EP661">
        <v>0</v>
      </c>
      <c r="EQ661">
        <v>0</v>
      </c>
      <c r="ER661">
        <v>0</v>
      </c>
      <c r="ES661">
        <v>34</v>
      </c>
      <c r="ET661">
        <v>100</v>
      </c>
      <c r="EU661">
        <v>48</v>
      </c>
      <c r="EV661">
        <v>17</v>
      </c>
      <c r="EW661">
        <v>3</v>
      </c>
      <c r="EX661">
        <v>1</v>
      </c>
      <c r="EY661">
        <v>2</v>
      </c>
      <c r="EZ661">
        <v>0</v>
      </c>
      <c r="FA661">
        <v>1</v>
      </c>
      <c r="FB661">
        <v>0</v>
      </c>
      <c r="FC661">
        <v>0</v>
      </c>
      <c r="FD661">
        <v>20</v>
      </c>
      <c r="FE661">
        <v>0</v>
      </c>
      <c r="FF661">
        <v>0</v>
      </c>
      <c r="FG661">
        <v>0</v>
      </c>
      <c r="FH661">
        <v>0</v>
      </c>
      <c r="FI661">
        <v>1</v>
      </c>
      <c r="FJ661">
        <v>4</v>
      </c>
      <c r="FK661">
        <v>1</v>
      </c>
      <c r="FL661">
        <v>1</v>
      </c>
      <c r="FM661">
        <v>0</v>
      </c>
      <c r="FN661">
        <v>0</v>
      </c>
      <c r="FO661">
        <v>0</v>
      </c>
      <c r="FP661">
        <v>0</v>
      </c>
      <c r="FQ661">
        <v>0</v>
      </c>
      <c r="FR661">
        <v>1</v>
      </c>
      <c r="FS661">
        <v>100</v>
      </c>
      <c r="FT661">
        <v>79</v>
      </c>
      <c r="FU661">
        <v>19</v>
      </c>
      <c r="FV661">
        <v>2</v>
      </c>
      <c r="FW661">
        <v>15</v>
      </c>
      <c r="FX661">
        <v>3</v>
      </c>
      <c r="FY661">
        <v>4</v>
      </c>
      <c r="FZ661">
        <v>3</v>
      </c>
      <c r="GA661">
        <v>3</v>
      </c>
      <c r="GB661">
        <v>3</v>
      </c>
      <c r="GC661">
        <v>2</v>
      </c>
      <c r="GD661">
        <v>2</v>
      </c>
      <c r="GE661">
        <v>1</v>
      </c>
      <c r="GF661">
        <v>1</v>
      </c>
      <c r="GG661">
        <v>1</v>
      </c>
      <c r="GH661">
        <v>0</v>
      </c>
      <c r="GI661">
        <v>1</v>
      </c>
      <c r="GJ661">
        <v>0</v>
      </c>
      <c r="GK661">
        <v>0</v>
      </c>
      <c r="GL661">
        <v>0</v>
      </c>
      <c r="GM661">
        <v>0</v>
      </c>
      <c r="GN661">
        <v>2</v>
      </c>
      <c r="GO661">
        <v>0</v>
      </c>
      <c r="GP661">
        <v>3</v>
      </c>
      <c r="GQ661">
        <v>1</v>
      </c>
      <c r="GR661">
        <v>13</v>
      </c>
      <c r="GS661">
        <v>79</v>
      </c>
      <c r="GT661">
        <v>134</v>
      </c>
      <c r="GU661">
        <v>84</v>
      </c>
      <c r="GV661">
        <v>7</v>
      </c>
      <c r="GW661">
        <v>4</v>
      </c>
      <c r="GX661">
        <v>5</v>
      </c>
      <c r="GY661">
        <v>0</v>
      </c>
      <c r="GZ661">
        <v>3</v>
      </c>
      <c r="HA661">
        <v>0</v>
      </c>
      <c r="HB661">
        <v>0</v>
      </c>
      <c r="HC661">
        <v>0</v>
      </c>
      <c r="HD661">
        <v>0</v>
      </c>
      <c r="HE661">
        <v>1</v>
      </c>
      <c r="HF661">
        <v>1</v>
      </c>
      <c r="HG661">
        <v>1</v>
      </c>
      <c r="HH661">
        <v>1</v>
      </c>
      <c r="HI661">
        <v>0</v>
      </c>
      <c r="HJ661">
        <v>5</v>
      </c>
      <c r="HK661">
        <v>0</v>
      </c>
      <c r="HL661">
        <v>0</v>
      </c>
      <c r="HM661">
        <v>0</v>
      </c>
      <c r="HN661">
        <v>2</v>
      </c>
      <c r="HO661">
        <v>0</v>
      </c>
      <c r="HP661">
        <v>1</v>
      </c>
      <c r="HQ661">
        <v>1</v>
      </c>
      <c r="HR661">
        <v>18</v>
      </c>
      <c r="HS661">
        <v>134</v>
      </c>
      <c r="HT661">
        <v>2</v>
      </c>
      <c r="HU661">
        <v>2</v>
      </c>
      <c r="HV661">
        <v>0</v>
      </c>
      <c r="HW661">
        <v>0</v>
      </c>
      <c r="HX661">
        <v>0</v>
      </c>
      <c r="HY661">
        <v>0</v>
      </c>
      <c r="HZ661">
        <v>0</v>
      </c>
      <c r="IA661">
        <v>0</v>
      </c>
      <c r="IB661">
        <v>0</v>
      </c>
      <c r="IC661">
        <v>0</v>
      </c>
      <c r="ID661">
        <v>0</v>
      </c>
      <c r="IE661">
        <v>0</v>
      </c>
      <c r="IF661">
        <v>0</v>
      </c>
      <c r="IG661">
        <v>0</v>
      </c>
      <c r="IH661">
        <v>2</v>
      </c>
    </row>
    <row r="662" spans="1:242">
      <c r="A662" t="s">
        <v>106</v>
      </c>
      <c r="B662" t="s">
        <v>1</v>
      </c>
      <c r="C662" t="str">
        <f>"086201"</f>
        <v>086201</v>
      </c>
      <c r="D662" t="s">
        <v>105</v>
      </c>
      <c r="E662">
        <v>17</v>
      </c>
      <c r="F662">
        <v>1302</v>
      </c>
      <c r="G662">
        <v>1000</v>
      </c>
      <c r="H662">
        <v>196</v>
      </c>
      <c r="I662">
        <v>804</v>
      </c>
      <c r="J662">
        <v>4</v>
      </c>
      <c r="K662">
        <v>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804</v>
      </c>
      <c r="T662">
        <v>0</v>
      </c>
      <c r="U662">
        <v>0</v>
      </c>
      <c r="V662">
        <v>804</v>
      </c>
      <c r="W662">
        <v>6</v>
      </c>
      <c r="X662">
        <v>4</v>
      </c>
      <c r="Y662">
        <v>2</v>
      </c>
      <c r="Z662">
        <v>0</v>
      </c>
      <c r="AA662">
        <v>798</v>
      </c>
      <c r="AB662">
        <v>202</v>
      </c>
      <c r="AC662">
        <v>32</v>
      </c>
      <c r="AD662">
        <v>10</v>
      </c>
      <c r="AE662">
        <v>86</v>
      </c>
      <c r="AF662">
        <v>22</v>
      </c>
      <c r="AG662">
        <v>2</v>
      </c>
      <c r="AH662">
        <v>4</v>
      </c>
      <c r="AI662">
        <v>4</v>
      </c>
      <c r="AJ662">
        <v>17</v>
      </c>
      <c r="AK662">
        <v>3</v>
      </c>
      <c r="AL662">
        <v>1</v>
      </c>
      <c r="AM662">
        <v>1</v>
      </c>
      <c r="AN662">
        <v>0</v>
      </c>
      <c r="AO662">
        <v>2</v>
      </c>
      <c r="AP662">
        <v>0</v>
      </c>
      <c r="AQ662">
        <v>0</v>
      </c>
      <c r="AR662">
        <v>0</v>
      </c>
      <c r="AS662">
        <v>1</v>
      </c>
      <c r="AT662">
        <v>2</v>
      </c>
      <c r="AU662">
        <v>0</v>
      </c>
      <c r="AV662">
        <v>0</v>
      </c>
      <c r="AW662">
        <v>1</v>
      </c>
      <c r="AX662">
        <v>1</v>
      </c>
      <c r="AY662">
        <v>1</v>
      </c>
      <c r="AZ662">
        <v>12</v>
      </c>
      <c r="BA662">
        <v>202</v>
      </c>
      <c r="BB662">
        <v>261</v>
      </c>
      <c r="BC662">
        <v>88</v>
      </c>
      <c r="BD662">
        <v>127</v>
      </c>
      <c r="BE662">
        <v>11</v>
      </c>
      <c r="BF662">
        <v>13</v>
      </c>
      <c r="BG662">
        <v>5</v>
      </c>
      <c r="BH662">
        <v>0</v>
      </c>
      <c r="BI662">
        <v>1</v>
      </c>
      <c r="BJ662">
        <v>0</v>
      </c>
      <c r="BK662">
        <v>2</v>
      </c>
      <c r="BL662">
        <v>2</v>
      </c>
      <c r="BM662">
        <v>0</v>
      </c>
      <c r="BN662">
        <v>2</v>
      </c>
      <c r="BO662">
        <v>1</v>
      </c>
      <c r="BP662">
        <v>2</v>
      </c>
      <c r="BQ662">
        <v>0</v>
      </c>
      <c r="BR662">
        <v>0</v>
      </c>
      <c r="BS662">
        <v>2</v>
      </c>
      <c r="BT662">
        <v>2</v>
      </c>
      <c r="BU662">
        <v>1</v>
      </c>
      <c r="BV662">
        <v>0</v>
      </c>
      <c r="BW662">
        <v>0</v>
      </c>
      <c r="BX662">
        <v>0</v>
      </c>
      <c r="BY662">
        <v>0</v>
      </c>
      <c r="BZ662">
        <v>2</v>
      </c>
      <c r="CA662">
        <v>261</v>
      </c>
      <c r="CB662">
        <v>34</v>
      </c>
      <c r="CC662">
        <v>12</v>
      </c>
      <c r="CD662">
        <v>9</v>
      </c>
      <c r="CE662">
        <v>4</v>
      </c>
      <c r="CF662">
        <v>1</v>
      </c>
      <c r="CG662">
        <v>0</v>
      </c>
      <c r="CH662">
        <v>0</v>
      </c>
      <c r="CI662">
        <v>1</v>
      </c>
      <c r="CJ662">
        <v>1</v>
      </c>
      <c r="CK662">
        <v>1</v>
      </c>
      <c r="CL662">
        <v>0</v>
      </c>
      <c r="CM662">
        <v>0</v>
      </c>
      <c r="CN662">
        <v>1</v>
      </c>
      <c r="CO662">
        <v>2</v>
      </c>
      <c r="CP662">
        <v>0</v>
      </c>
      <c r="CQ662">
        <v>0</v>
      </c>
      <c r="CR662">
        <v>2</v>
      </c>
      <c r="CS662">
        <v>34</v>
      </c>
      <c r="CT662">
        <v>17</v>
      </c>
      <c r="CU662">
        <v>12</v>
      </c>
      <c r="CV662">
        <v>0</v>
      </c>
      <c r="CW662">
        <v>0</v>
      </c>
      <c r="CX662">
        <v>2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1</v>
      </c>
      <c r="DG662">
        <v>1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1</v>
      </c>
      <c r="DP662">
        <v>0</v>
      </c>
      <c r="DQ662">
        <v>0</v>
      </c>
      <c r="DR662">
        <v>0</v>
      </c>
      <c r="DS662">
        <v>17</v>
      </c>
      <c r="DT662">
        <v>27</v>
      </c>
      <c r="DU662">
        <v>10</v>
      </c>
      <c r="DV662">
        <v>6</v>
      </c>
      <c r="DW662">
        <v>7</v>
      </c>
      <c r="DX662">
        <v>0</v>
      </c>
      <c r="DY662">
        <v>3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1</v>
      </c>
      <c r="ER662">
        <v>0</v>
      </c>
      <c r="ES662">
        <v>27</v>
      </c>
      <c r="ET662">
        <v>98</v>
      </c>
      <c r="EU662">
        <v>54</v>
      </c>
      <c r="EV662">
        <v>21</v>
      </c>
      <c r="EW662">
        <v>0</v>
      </c>
      <c r="EX662">
        <v>0</v>
      </c>
      <c r="EY662">
        <v>2</v>
      </c>
      <c r="EZ662">
        <v>1</v>
      </c>
      <c r="FA662">
        <v>0</v>
      </c>
      <c r="FB662">
        <v>0</v>
      </c>
      <c r="FC662">
        <v>1</v>
      </c>
      <c r="FD662">
        <v>8</v>
      </c>
      <c r="FE662">
        <v>0</v>
      </c>
      <c r="FF662">
        <v>0</v>
      </c>
      <c r="FG662">
        <v>0</v>
      </c>
      <c r="FH662">
        <v>0</v>
      </c>
      <c r="FI662">
        <v>1</v>
      </c>
      <c r="FJ662">
        <v>2</v>
      </c>
      <c r="FK662">
        <v>0</v>
      </c>
      <c r="FL662">
        <v>1</v>
      </c>
      <c r="FM662">
        <v>0</v>
      </c>
      <c r="FN662">
        <v>1</v>
      </c>
      <c r="FO662">
        <v>0</v>
      </c>
      <c r="FP662">
        <v>0</v>
      </c>
      <c r="FQ662">
        <v>2</v>
      </c>
      <c r="FR662">
        <v>4</v>
      </c>
      <c r="FS662">
        <v>98</v>
      </c>
      <c r="FT662">
        <v>49</v>
      </c>
      <c r="FU662">
        <v>18</v>
      </c>
      <c r="FV662">
        <v>0</v>
      </c>
      <c r="FW662">
        <v>3</v>
      </c>
      <c r="FX662">
        <v>1</v>
      </c>
      <c r="FY662">
        <v>1</v>
      </c>
      <c r="FZ662">
        <v>2</v>
      </c>
      <c r="GA662">
        <v>8</v>
      </c>
      <c r="GB662">
        <v>1</v>
      </c>
      <c r="GC662">
        <v>0</v>
      </c>
      <c r="GD662">
        <v>0</v>
      </c>
      <c r="GE662">
        <v>0</v>
      </c>
      <c r="GF662">
        <v>0</v>
      </c>
      <c r="GG662">
        <v>1</v>
      </c>
      <c r="GH662">
        <v>0</v>
      </c>
      <c r="GI662">
        <v>0</v>
      </c>
      <c r="GJ662">
        <v>0</v>
      </c>
      <c r="GK662">
        <v>0</v>
      </c>
      <c r="GL662">
        <v>0</v>
      </c>
      <c r="GM662">
        <v>0</v>
      </c>
      <c r="GN662">
        <v>0</v>
      </c>
      <c r="GO662">
        <v>0</v>
      </c>
      <c r="GP662">
        <v>1</v>
      </c>
      <c r="GQ662">
        <v>0</v>
      </c>
      <c r="GR662">
        <v>13</v>
      </c>
      <c r="GS662">
        <v>49</v>
      </c>
      <c r="GT662">
        <v>107</v>
      </c>
      <c r="GU662">
        <v>74</v>
      </c>
      <c r="GV662">
        <v>3</v>
      </c>
      <c r="GW662">
        <v>4</v>
      </c>
      <c r="GX662">
        <v>5</v>
      </c>
      <c r="GY662">
        <v>0</v>
      </c>
      <c r="GZ662">
        <v>2</v>
      </c>
      <c r="HA662">
        <v>1</v>
      </c>
      <c r="HB662">
        <v>0</v>
      </c>
      <c r="HC662">
        <v>0</v>
      </c>
      <c r="HD662">
        <v>1</v>
      </c>
      <c r="HE662">
        <v>1</v>
      </c>
      <c r="HF662">
        <v>1</v>
      </c>
      <c r="HG662">
        <v>0</v>
      </c>
      <c r="HH662">
        <v>1</v>
      </c>
      <c r="HI662">
        <v>2</v>
      </c>
      <c r="HJ662">
        <v>2</v>
      </c>
      <c r="HK662">
        <v>0</v>
      </c>
      <c r="HL662">
        <v>0</v>
      </c>
      <c r="HM662">
        <v>0</v>
      </c>
      <c r="HN662">
        <v>0</v>
      </c>
      <c r="HO662">
        <v>0</v>
      </c>
      <c r="HP662">
        <v>0</v>
      </c>
      <c r="HQ662">
        <v>0</v>
      </c>
      <c r="HR662">
        <v>10</v>
      </c>
      <c r="HS662">
        <v>107</v>
      </c>
      <c r="HT662">
        <v>3</v>
      </c>
      <c r="HU662">
        <v>1</v>
      </c>
      <c r="HV662">
        <v>0</v>
      </c>
      <c r="HW662">
        <v>0</v>
      </c>
      <c r="HX662">
        <v>1</v>
      </c>
      <c r="HY662">
        <v>0</v>
      </c>
      <c r="HZ662">
        <v>0</v>
      </c>
      <c r="IA662">
        <v>0</v>
      </c>
      <c r="IB662">
        <v>0</v>
      </c>
      <c r="IC662">
        <v>0</v>
      </c>
      <c r="ID662">
        <v>0</v>
      </c>
      <c r="IE662">
        <v>0</v>
      </c>
      <c r="IF662">
        <v>0</v>
      </c>
      <c r="IG662">
        <v>1</v>
      </c>
      <c r="IH662">
        <v>3</v>
      </c>
    </row>
    <row r="663" spans="1:242">
      <c r="A663" t="s">
        <v>104</v>
      </c>
      <c r="B663" t="s">
        <v>1</v>
      </c>
      <c r="C663" t="str">
        <f>"086201"</f>
        <v>086201</v>
      </c>
      <c r="D663" t="s">
        <v>103</v>
      </c>
      <c r="E663">
        <v>18</v>
      </c>
      <c r="F663">
        <v>1473</v>
      </c>
      <c r="G663">
        <v>1120</v>
      </c>
      <c r="H663">
        <v>262</v>
      </c>
      <c r="I663">
        <v>858</v>
      </c>
      <c r="J663">
        <v>0</v>
      </c>
      <c r="K663">
        <v>6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857</v>
      </c>
      <c r="T663">
        <v>0</v>
      </c>
      <c r="U663">
        <v>0</v>
      </c>
      <c r="V663">
        <v>857</v>
      </c>
      <c r="W663">
        <v>7</v>
      </c>
      <c r="X663">
        <v>6</v>
      </c>
      <c r="Y663">
        <v>1</v>
      </c>
      <c r="Z663">
        <v>0</v>
      </c>
      <c r="AA663">
        <v>850</v>
      </c>
      <c r="AB663">
        <v>209</v>
      </c>
      <c r="AC663">
        <v>37</v>
      </c>
      <c r="AD663">
        <v>15</v>
      </c>
      <c r="AE663">
        <v>82</v>
      </c>
      <c r="AF663">
        <v>19</v>
      </c>
      <c r="AG663">
        <v>2</v>
      </c>
      <c r="AH663">
        <v>4</v>
      </c>
      <c r="AI663">
        <v>4</v>
      </c>
      <c r="AJ663">
        <v>17</v>
      </c>
      <c r="AK663">
        <v>2</v>
      </c>
      <c r="AL663">
        <v>1</v>
      </c>
      <c r="AM663">
        <v>2</v>
      </c>
      <c r="AN663">
        <v>0</v>
      </c>
      <c r="AO663">
        <v>2</v>
      </c>
      <c r="AP663">
        <v>1</v>
      </c>
      <c r="AQ663">
        <v>0</v>
      </c>
      <c r="AR663">
        <v>1</v>
      </c>
      <c r="AS663">
        <v>2</v>
      </c>
      <c r="AT663">
        <v>2</v>
      </c>
      <c r="AU663">
        <v>0</v>
      </c>
      <c r="AV663">
        <v>0</v>
      </c>
      <c r="AW663">
        <v>1</v>
      </c>
      <c r="AX663">
        <v>1</v>
      </c>
      <c r="AY663">
        <v>2</v>
      </c>
      <c r="AZ663">
        <v>12</v>
      </c>
      <c r="BA663">
        <v>209</v>
      </c>
      <c r="BB663">
        <v>300</v>
      </c>
      <c r="BC663">
        <v>96</v>
      </c>
      <c r="BD663">
        <v>143</v>
      </c>
      <c r="BE663">
        <v>8</v>
      </c>
      <c r="BF663">
        <v>18</v>
      </c>
      <c r="BG663">
        <v>4</v>
      </c>
      <c r="BH663">
        <v>1</v>
      </c>
      <c r="BI663">
        <v>3</v>
      </c>
      <c r="BJ663">
        <v>1</v>
      </c>
      <c r="BK663">
        <v>1</v>
      </c>
      <c r="BL663">
        <v>0</v>
      </c>
      <c r="BM663">
        <v>1</v>
      </c>
      <c r="BN663">
        <v>0</v>
      </c>
      <c r="BO663">
        <v>3</v>
      </c>
      <c r="BP663">
        <v>2</v>
      </c>
      <c r="BQ663">
        <v>0</v>
      </c>
      <c r="BR663">
        <v>1</v>
      </c>
      <c r="BS663">
        <v>2</v>
      </c>
      <c r="BT663">
        <v>3</v>
      </c>
      <c r="BU663">
        <v>0</v>
      </c>
      <c r="BV663">
        <v>2</v>
      </c>
      <c r="BW663">
        <v>5</v>
      </c>
      <c r="BX663">
        <v>0</v>
      </c>
      <c r="BY663">
        <v>0</v>
      </c>
      <c r="BZ663">
        <v>6</v>
      </c>
      <c r="CA663">
        <v>300</v>
      </c>
      <c r="CB663">
        <v>37</v>
      </c>
      <c r="CC663">
        <v>10</v>
      </c>
      <c r="CD663">
        <v>7</v>
      </c>
      <c r="CE663">
        <v>3</v>
      </c>
      <c r="CF663">
        <v>7</v>
      </c>
      <c r="CG663">
        <v>0</v>
      </c>
      <c r="CH663">
        <v>2</v>
      </c>
      <c r="CI663">
        <v>0</v>
      </c>
      <c r="CJ663">
        <v>1</v>
      </c>
      <c r="CK663">
        <v>0</v>
      </c>
      <c r="CL663">
        <v>2</v>
      </c>
      <c r="CM663">
        <v>0</v>
      </c>
      <c r="CN663">
        <v>1</v>
      </c>
      <c r="CO663">
        <v>2</v>
      </c>
      <c r="CP663">
        <v>0</v>
      </c>
      <c r="CQ663">
        <v>1</v>
      </c>
      <c r="CR663">
        <v>1</v>
      </c>
      <c r="CS663">
        <v>37</v>
      </c>
      <c r="CT663">
        <v>39</v>
      </c>
      <c r="CU663">
        <v>21</v>
      </c>
      <c r="CV663">
        <v>3</v>
      </c>
      <c r="CW663">
        <v>1</v>
      </c>
      <c r="CX663">
        <v>2</v>
      </c>
      <c r="CY663">
        <v>0</v>
      </c>
      <c r="CZ663">
        <v>5</v>
      </c>
      <c r="DA663">
        <v>0</v>
      </c>
      <c r="DB663">
        <v>0</v>
      </c>
      <c r="DC663">
        <v>0</v>
      </c>
      <c r="DD663">
        <v>2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1</v>
      </c>
      <c r="DO663">
        <v>0</v>
      </c>
      <c r="DP663">
        <v>0</v>
      </c>
      <c r="DQ663">
        <v>3</v>
      </c>
      <c r="DR663">
        <v>1</v>
      </c>
      <c r="DS663">
        <v>39</v>
      </c>
      <c r="DT663">
        <v>18</v>
      </c>
      <c r="DU663">
        <v>1</v>
      </c>
      <c r="DV663">
        <v>7</v>
      </c>
      <c r="DW663">
        <v>3</v>
      </c>
      <c r="DX663">
        <v>1</v>
      </c>
      <c r="DY663">
        <v>1</v>
      </c>
      <c r="DZ663">
        <v>2</v>
      </c>
      <c r="EA663">
        <v>0</v>
      </c>
      <c r="EB663">
        <v>0</v>
      </c>
      <c r="EC663">
        <v>1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2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0</v>
      </c>
      <c r="EQ663">
        <v>0</v>
      </c>
      <c r="ER663">
        <v>0</v>
      </c>
      <c r="ES663">
        <v>18</v>
      </c>
      <c r="ET663">
        <v>115</v>
      </c>
      <c r="EU663">
        <v>65</v>
      </c>
      <c r="EV663">
        <v>14</v>
      </c>
      <c r="EW663">
        <v>1</v>
      </c>
      <c r="EX663">
        <v>1</v>
      </c>
      <c r="EY663">
        <v>3</v>
      </c>
      <c r="EZ663">
        <v>2</v>
      </c>
      <c r="FA663">
        <v>1</v>
      </c>
      <c r="FB663">
        <v>0</v>
      </c>
      <c r="FC663">
        <v>2</v>
      </c>
      <c r="FD663">
        <v>17</v>
      </c>
      <c r="FE663">
        <v>0</v>
      </c>
      <c r="FF663">
        <v>0</v>
      </c>
      <c r="FG663">
        <v>0</v>
      </c>
      <c r="FH663">
        <v>0</v>
      </c>
      <c r="FI663">
        <v>0</v>
      </c>
      <c r="FJ663">
        <v>3</v>
      </c>
      <c r="FK663">
        <v>0</v>
      </c>
      <c r="FL663">
        <v>1</v>
      </c>
      <c r="FM663">
        <v>0</v>
      </c>
      <c r="FN663">
        <v>0</v>
      </c>
      <c r="FO663">
        <v>0</v>
      </c>
      <c r="FP663">
        <v>0</v>
      </c>
      <c r="FQ663">
        <v>0</v>
      </c>
      <c r="FR663">
        <v>5</v>
      </c>
      <c r="FS663">
        <v>115</v>
      </c>
      <c r="FT663">
        <v>50</v>
      </c>
      <c r="FU663">
        <v>8</v>
      </c>
      <c r="FV663">
        <v>7</v>
      </c>
      <c r="FW663">
        <v>5</v>
      </c>
      <c r="FX663">
        <v>0</v>
      </c>
      <c r="FY663">
        <v>2</v>
      </c>
      <c r="FZ663">
        <v>1</v>
      </c>
      <c r="GA663">
        <v>7</v>
      </c>
      <c r="GB663">
        <v>0</v>
      </c>
      <c r="GC663">
        <v>0</v>
      </c>
      <c r="GD663">
        <v>1</v>
      </c>
      <c r="GE663">
        <v>0</v>
      </c>
      <c r="GF663">
        <v>2</v>
      </c>
      <c r="GG663">
        <v>2</v>
      </c>
      <c r="GH663">
        <v>0</v>
      </c>
      <c r="GI663">
        <v>2</v>
      </c>
      <c r="GJ663">
        <v>0</v>
      </c>
      <c r="GK663">
        <v>2</v>
      </c>
      <c r="GL663">
        <v>0</v>
      </c>
      <c r="GM663">
        <v>1</v>
      </c>
      <c r="GN663">
        <v>0</v>
      </c>
      <c r="GO663">
        <v>0</v>
      </c>
      <c r="GP663">
        <v>0</v>
      </c>
      <c r="GQ663">
        <v>1</v>
      </c>
      <c r="GR663">
        <v>9</v>
      </c>
      <c r="GS663">
        <v>50</v>
      </c>
      <c r="GT663">
        <v>76</v>
      </c>
      <c r="GU663">
        <v>51</v>
      </c>
      <c r="GV663">
        <v>2</v>
      </c>
      <c r="GW663">
        <v>2</v>
      </c>
      <c r="GX663">
        <v>2</v>
      </c>
      <c r="GY663">
        <v>0</v>
      </c>
      <c r="GZ663">
        <v>5</v>
      </c>
      <c r="HA663">
        <v>1</v>
      </c>
      <c r="HB663">
        <v>0</v>
      </c>
      <c r="HC663">
        <v>0</v>
      </c>
      <c r="HD663">
        <v>0</v>
      </c>
      <c r="HE663">
        <v>1</v>
      </c>
      <c r="HF663">
        <v>1</v>
      </c>
      <c r="HG663">
        <v>0</v>
      </c>
      <c r="HH663">
        <v>0</v>
      </c>
      <c r="HI663">
        <v>2</v>
      </c>
      <c r="HJ663">
        <v>1</v>
      </c>
      <c r="HK663">
        <v>0</v>
      </c>
      <c r="HL663">
        <v>0</v>
      </c>
      <c r="HM663">
        <v>0</v>
      </c>
      <c r="HN663">
        <v>0</v>
      </c>
      <c r="HO663">
        <v>1</v>
      </c>
      <c r="HP663">
        <v>0</v>
      </c>
      <c r="HQ663">
        <v>0</v>
      </c>
      <c r="HR663">
        <v>7</v>
      </c>
      <c r="HS663">
        <v>76</v>
      </c>
      <c r="HT663">
        <v>6</v>
      </c>
      <c r="HU663">
        <v>2</v>
      </c>
      <c r="HV663">
        <v>0</v>
      </c>
      <c r="HW663">
        <v>0</v>
      </c>
      <c r="HX663">
        <v>0</v>
      </c>
      <c r="HY663">
        <v>1</v>
      </c>
      <c r="HZ663">
        <v>0</v>
      </c>
      <c r="IA663">
        <v>0</v>
      </c>
      <c r="IB663">
        <v>2</v>
      </c>
      <c r="IC663">
        <v>0</v>
      </c>
      <c r="ID663">
        <v>0</v>
      </c>
      <c r="IE663">
        <v>0</v>
      </c>
      <c r="IF663">
        <v>1</v>
      </c>
      <c r="IG663">
        <v>0</v>
      </c>
      <c r="IH663">
        <v>6</v>
      </c>
    </row>
    <row r="664" spans="1:242">
      <c r="A664" t="s">
        <v>102</v>
      </c>
      <c r="B664" t="s">
        <v>1</v>
      </c>
      <c r="C664" t="str">
        <f>"086201"</f>
        <v>086201</v>
      </c>
      <c r="D664" t="s">
        <v>100</v>
      </c>
      <c r="E664">
        <v>19</v>
      </c>
      <c r="F664">
        <v>1479</v>
      </c>
      <c r="G664">
        <v>1130</v>
      </c>
      <c r="H664">
        <v>374</v>
      </c>
      <c r="I664">
        <v>756</v>
      </c>
      <c r="J664">
        <v>0</v>
      </c>
      <c r="K664">
        <v>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755</v>
      </c>
      <c r="T664">
        <v>0</v>
      </c>
      <c r="U664">
        <v>0</v>
      </c>
      <c r="V664">
        <v>755</v>
      </c>
      <c r="W664">
        <v>17</v>
      </c>
      <c r="X664">
        <v>12</v>
      </c>
      <c r="Y664">
        <v>5</v>
      </c>
      <c r="Z664">
        <v>0</v>
      </c>
      <c r="AA664">
        <v>738</v>
      </c>
      <c r="AB664">
        <v>199</v>
      </c>
      <c r="AC664">
        <v>44</v>
      </c>
      <c r="AD664">
        <v>12</v>
      </c>
      <c r="AE664">
        <v>71</v>
      </c>
      <c r="AF664">
        <v>21</v>
      </c>
      <c r="AG664">
        <v>1</v>
      </c>
      <c r="AH664">
        <v>2</v>
      </c>
      <c r="AI664">
        <v>5</v>
      </c>
      <c r="AJ664">
        <v>27</v>
      </c>
      <c r="AK664">
        <v>0</v>
      </c>
      <c r="AL664">
        <v>0</v>
      </c>
      <c r="AM664">
        <v>2</v>
      </c>
      <c r="AN664">
        <v>2</v>
      </c>
      <c r="AO664">
        <v>2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1</v>
      </c>
      <c r="AV664">
        <v>0</v>
      </c>
      <c r="AW664">
        <v>0</v>
      </c>
      <c r="AX664">
        <v>0</v>
      </c>
      <c r="AY664">
        <v>2</v>
      </c>
      <c r="AZ664">
        <v>7</v>
      </c>
      <c r="BA664">
        <v>199</v>
      </c>
      <c r="BB664">
        <v>206</v>
      </c>
      <c r="BC664">
        <v>66</v>
      </c>
      <c r="BD664">
        <v>77</v>
      </c>
      <c r="BE664">
        <v>12</v>
      </c>
      <c r="BF664">
        <v>8</v>
      </c>
      <c r="BG664">
        <v>6</v>
      </c>
      <c r="BH664">
        <v>1</v>
      </c>
      <c r="BI664">
        <v>3</v>
      </c>
      <c r="BJ664">
        <v>1</v>
      </c>
      <c r="BK664">
        <v>1</v>
      </c>
      <c r="BL664">
        <v>5</v>
      </c>
      <c r="BM664">
        <v>0</v>
      </c>
      <c r="BN664">
        <v>0</v>
      </c>
      <c r="BO664">
        <v>5</v>
      </c>
      <c r="BP664">
        <v>3</v>
      </c>
      <c r="BQ664">
        <v>0</v>
      </c>
      <c r="BR664">
        <v>0</v>
      </c>
      <c r="BS664">
        <v>2</v>
      </c>
      <c r="BT664">
        <v>3</v>
      </c>
      <c r="BU664">
        <v>1</v>
      </c>
      <c r="BV664">
        <v>2</v>
      </c>
      <c r="BW664">
        <v>4</v>
      </c>
      <c r="BX664">
        <v>1</v>
      </c>
      <c r="BY664">
        <v>1</v>
      </c>
      <c r="BZ664">
        <v>4</v>
      </c>
      <c r="CA664">
        <v>206</v>
      </c>
      <c r="CB664">
        <v>29</v>
      </c>
      <c r="CC664">
        <v>13</v>
      </c>
      <c r="CD664">
        <v>3</v>
      </c>
      <c r="CE664">
        <v>1</v>
      </c>
      <c r="CF664">
        <v>1</v>
      </c>
      <c r="CG664">
        <v>2</v>
      </c>
      <c r="CH664">
        <v>2</v>
      </c>
      <c r="CI664">
        <v>0</v>
      </c>
      <c r="CJ664">
        <v>1</v>
      </c>
      <c r="CK664">
        <v>1</v>
      </c>
      <c r="CL664">
        <v>2</v>
      </c>
      <c r="CM664">
        <v>0</v>
      </c>
      <c r="CN664">
        <v>0</v>
      </c>
      <c r="CO664">
        <v>0</v>
      </c>
      <c r="CP664">
        <v>1</v>
      </c>
      <c r="CQ664">
        <v>1</v>
      </c>
      <c r="CR664">
        <v>1</v>
      </c>
      <c r="CS664">
        <v>29</v>
      </c>
      <c r="CT664">
        <v>48</v>
      </c>
      <c r="CU664">
        <v>28</v>
      </c>
      <c r="CV664">
        <v>2</v>
      </c>
      <c r="CW664">
        <v>2</v>
      </c>
      <c r="CX664">
        <v>1</v>
      </c>
      <c r="CY664">
        <v>0</v>
      </c>
      <c r="CZ664">
        <v>3</v>
      </c>
      <c r="DA664">
        <v>1</v>
      </c>
      <c r="DB664">
        <v>0</v>
      </c>
      <c r="DC664">
        <v>0</v>
      </c>
      <c r="DD664">
        <v>1</v>
      </c>
      <c r="DE664">
        <v>2</v>
      </c>
      <c r="DF664">
        <v>0</v>
      </c>
      <c r="DG664">
        <v>1</v>
      </c>
      <c r="DH664">
        <v>0</v>
      </c>
      <c r="DI664">
        <v>1</v>
      </c>
      <c r="DJ664">
        <v>1</v>
      </c>
      <c r="DK664">
        <v>0</v>
      </c>
      <c r="DL664">
        <v>1</v>
      </c>
      <c r="DM664">
        <v>2</v>
      </c>
      <c r="DN664">
        <v>0</v>
      </c>
      <c r="DO664">
        <v>1</v>
      </c>
      <c r="DP664">
        <v>0</v>
      </c>
      <c r="DQ664">
        <v>0</v>
      </c>
      <c r="DR664">
        <v>1</v>
      </c>
      <c r="DS664">
        <v>48</v>
      </c>
      <c r="DT664">
        <v>23</v>
      </c>
      <c r="DU664">
        <v>4</v>
      </c>
      <c r="DV664">
        <v>5</v>
      </c>
      <c r="DW664">
        <v>4</v>
      </c>
      <c r="DX664">
        <v>0</v>
      </c>
      <c r="DY664">
        <v>2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2</v>
      </c>
      <c r="EL664">
        <v>3</v>
      </c>
      <c r="EM664">
        <v>1</v>
      </c>
      <c r="EN664">
        <v>0</v>
      </c>
      <c r="EO664">
        <v>1</v>
      </c>
      <c r="EP664">
        <v>0</v>
      </c>
      <c r="EQ664">
        <v>0</v>
      </c>
      <c r="ER664">
        <v>1</v>
      </c>
      <c r="ES664">
        <v>23</v>
      </c>
      <c r="ET664">
        <v>106</v>
      </c>
      <c r="EU664">
        <v>54</v>
      </c>
      <c r="EV664">
        <v>18</v>
      </c>
      <c r="EW664">
        <v>0</v>
      </c>
      <c r="EX664">
        <v>1</v>
      </c>
      <c r="EY664">
        <v>5</v>
      </c>
      <c r="EZ664">
        <v>0</v>
      </c>
      <c r="FA664">
        <v>0</v>
      </c>
      <c r="FB664">
        <v>0</v>
      </c>
      <c r="FC664">
        <v>1</v>
      </c>
      <c r="FD664">
        <v>8</v>
      </c>
      <c r="FE664">
        <v>0</v>
      </c>
      <c r="FF664">
        <v>1</v>
      </c>
      <c r="FG664">
        <v>0</v>
      </c>
      <c r="FH664">
        <v>0</v>
      </c>
      <c r="FI664">
        <v>1</v>
      </c>
      <c r="FJ664">
        <v>3</v>
      </c>
      <c r="FK664">
        <v>0</v>
      </c>
      <c r="FL664">
        <v>0</v>
      </c>
      <c r="FM664">
        <v>1</v>
      </c>
      <c r="FN664">
        <v>1</v>
      </c>
      <c r="FO664">
        <v>0</v>
      </c>
      <c r="FP664">
        <v>2</v>
      </c>
      <c r="FQ664">
        <v>2</v>
      </c>
      <c r="FR664">
        <v>8</v>
      </c>
      <c r="FS664">
        <v>106</v>
      </c>
      <c r="FT664">
        <v>50</v>
      </c>
      <c r="FU664">
        <v>15</v>
      </c>
      <c r="FV664">
        <v>2</v>
      </c>
      <c r="FW664">
        <v>3</v>
      </c>
      <c r="FX664">
        <v>2</v>
      </c>
      <c r="FY664">
        <v>2</v>
      </c>
      <c r="FZ664">
        <v>5</v>
      </c>
      <c r="GA664">
        <v>1</v>
      </c>
      <c r="GB664">
        <v>2</v>
      </c>
      <c r="GC664">
        <v>0</v>
      </c>
      <c r="GD664">
        <v>0</v>
      </c>
      <c r="GE664">
        <v>0</v>
      </c>
      <c r="GF664">
        <v>0</v>
      </c>
      <c r="GG664">
        <v>2</v>
      </c>
      <c r="GH664">
        <v>1</v>
      </c>
      <c r="GI664">
        <v>1</v>
      </c>
      <c r="GJ664">
        <v>0</v>
      </c>
      <c r="GK664">
        <v>0</v>
      </c>
      <c r="GL664">
        <v>0</v>
      </c>
      <c r="GM664">
        <v>0</v>
      </c>
      <c r="GN664">
        <v>1</v>
      </c>
      <c r="GO664">
        <v>0</v>
      </c>
      <c r="GP664">
        <v>2</v>
      </c>
      <c r="GQ664">
        <v>3</v>
      </c>
      <c r="GR664">
        <v>8</v>
      </c>
      <c r="GS664">
        <v>50</v>
      </c>
      <c r="GT664">
        <v>75</v>
      </c>
      <c r="GU664">
        <v>45</v>
      </c>
      <c r="GV664">
        <v>5</v>
      </c>
      <c r="GW664">
        <v>1</v>
      </c>
      <c r="GX664">
        <v>0</v>
      </c>
      <c r="GY664">
        <v>0</v>
      </c>
      <c r="GZ664">
        <v>2</v>
      </c>
      <c r="HA664">
        <v>2</v>
      </c>
      <c r="HB664">
        <v>0</v>
      </c>
      <c r="HC664">
        <v>0</v>
      </c>
      <c r="HD664">
        <v>0</v>
      </c>
      <c r="HE664">
        <v>0</v>
      </c>
      <c r="HF664">
        <v>0</v>
      </c>
      <c r="HG664">
        <v>0</v>
      </c>
      <c r="HH664">
        <v>1</v>
      </c>
      <c r="HI664">
        <v>0</v>
      </c>
      <c r="HJ664">
        <v>0</v>
      </c>
      <c r="HK664">
        <v>0</v>
      </c>
      <c r="HL664">
        <v>0</v>
      </c>
      <c r="HM664">
        <v>0</v>
      </c>
      <c r="HN664">
        <v>0</v>
      </c>
      <c r="HO664">
        <v>0</v>
      </c>
      <c r="HP664">
        <v>1</v>
      </c>
      <c r="HQ664">
        <v>0</v>
      </c>
      <c r="HR664">
        <v>18</v>
      </c>
      <c r="HS664">
        <v>75</v>
      </c>
      <c r="HT664">
        <v>2</v>
      </c>
      <c r="HU664">
        <v>1</v>
      </c>
      <c r="HV664">
        <v>1</v>
      </c>
      <c r="HW664">
        <v>0</v>
      </c>
      <c r="HX664">
        <v>0</v>
      </c>
      <c r="HY664">
        <v>0</v>
      </c>
      <c r="HZ664">
        <v>0</v>
      </c>
      <c r="IA664">
        <v>0</v>
      </c>
      <c r="IB664">
        <v>0</v>
      </c>
      <c r="IC664">
        <v>0</v>
      </c>
      <c r="ID664">
        <v>0</v>
      </c>
      <c r="IE664">
        <v>0</v>
      </c>
      <c r="IF664">
        <v>0</v>
      </c>
      <c r="IG664">
        <v>0</v>
      </c>
      <c r="IH664">
        <v>2</v>
      </c>
    </row>
    <row r="665" spans="1:242">
      <c r="A665" t="s">
        <v>101</v>
      </c>
      <c r="B665" t="s">
        <v>1</v>
      </c>
      <c r="C665" t="str">
        <f>"086201"</f>
        <v>086201</v>
      </c>
      <c r="D665" t="s">
        <v>100</v>
      </c>
      <c r="E665">
        <v>20</v>
      </c>
      <c r="F665">
        <v>1360</v>
      </c>
      <c r="G665">
        <v>1040</v>
      </c>
      <c r="H665">
        <v>242</v>
      </c>
      <c r="I665">
        <v>798</v>
      </c>
      <c r="J665">
        <v>1</v>
      </c>
      <c r="K665">
        <v>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798</v>
      </c>
      <c r="T665">
        <v>0</v>
      </c>
      <c r="U665">
        <v>0</v>
      </c>
      <c r="V665">
        <v>798</v>
      </c>
      <c r="W665">
        <v>10</v>
      </c>
      <c r="X665">
        <v>7</v>
      </c>
      <c r="Y665">
        <v>3</v>
      </c>
      <c r="Z665">
        <v>0</v>
      </c>
      <c r="AA665">
        <v>788</v>
      </c>
      <c r="AB665">
        <v>207</v>
      </c>
      <c r="AC665">
        <v>47</v>
      </c>
      <c r="AD665">
        <v>5</v>
      </c>
      <c r="AE665">
        <v>91</v>
      </c>
      <c r="AF665">
        <v>20</v>
      </c>
      <c r="AG665">
        <v>1</v>
      </c>
      <c r="AH665">
        <v>0</v>
      </c>
      <c r="AI665">
        <v>2</v>
      </c>
      <c r="AJ665">
        <v>25</v>
      </c>
      <c r="AK665">
        <v>0</v>
      </c>
      <c r="AL665">
        <v>1</v>
      </c>
      <c r="AM665">
        <v>0</v>
      </c>
      <c r="AN665">
        <v>0</v>
      </c>
      <c r="AO665">
        <v>1</v>
      </c>
      <c r="AP665">
        <v>0</v>
      </c>
      <c r="AQ665">
        <v>0</v>
      </c>
      <c r="AR665">
        <v>0</v>
      </c>
      <c r="AS665">
        <v>2</v>
      </c>
      <c r="AT665">
        <v>0</v>
      </c>
      <c r="AU665">
        <v>0</v>
      </c>
      <c r="AV665">
        <v>0</v>
      </c>
      <c r="AW665">
        <v>0</v>
      </c>
      <c r="AX665">
        <v>1</v>
      </c>
      <c r="AY665">
        <v>0</v>
      </c>
      <c r="AZ665">
        <v>11</v>
      </c>
      <c r="BA665">
        <v>207</v>
      </c>
      <c r="BB665">
        <v>264</v>
      </c>
      <c r="BC665">
        <v>77</v>
      </c>
      <c r="BD665">
        <v>135</v>
      </c>
      <c r="BE665">
        <v>10</v>
      </c>
      <c r="BF665">
        <v>16</v>
      </c>
      <c r="BG665">
        <v>7</v>
      </c>
      <c r="BH665">
        <v>0</v>
      </c>
      <c r="BI665">
        <v>1</v>
      </c>
      <c r="BJ665">
        <v>0</v>
      </c>
      <c r="BK665">
        <v>2</v>
      </c>
      <c r="BL665">
        <v>0</v>
      </c>
      <c r="BM665">
        <v>3</v>
      </c>
      <c r="BN665">
        <v>1</v>
      </c>
      <c r="BO665">
        <v>1</v>
      </c>
      <c r="BP665">
        <v>0</v>
      </c>
      <c r="BQ665">
        <v>0</v>
      </c>
      <c r="BR665">
        <v>0</v>
      </c>
      <c r="BS665">
        <v>0</v>
      </c>
      <c r="BT665">
        <v>3</v>
      </c>
      <c r="BU665">
        <v>2</v>
      </c>
      <c r="BV665">
        <v>0</v>
      </c>
      <c r="BW665">
        <v>2</v>
      </c>
      <c r="BX665">
        <v>0</v>
      </c>
      <c r="BY665">
        <v>1</v>
      </c>
      <c r="BZ665">
        <v>3</v>
      </c>
      <c r="CA665">
        <v>264</v>
      </c>
      <c r="CB665">
        <v>26</v>
      </c>
      <c r="CC665">
        <v>5</v>
      </c>
      <c r="CD665">
        <v>13</v>
      </c>
      <c r="CE665">
        <v>4</v>
      </c>
      <c r="CF665">
        <v>0</v>
      </c>
      <c r="CG665">
        <v>1</v>
      </c>
      <c r="CH665">
        <v>0</v>
      </c>
      <c r="CI665">
        <v>0</v>
      </c>
      <c r="CJ665">
        <v>0</v>
      </c>
      <c r="CK665">
        <v>0</v>
      </c>
      <c r="CL665">
        <v>2</v>
      </c>
      <c r="CM665">
        <v>1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26</v>
      </c>
      <c r="CT665">
        <v>21</v>
      </c>
      <c r="CU665">
        <v>12</v>
      </c>
      <c r="CV665">
        <v>0</v>
      </c>
      <c r="CW665">
        <v>2</v>
      </c>
      <c r="CX665">
        <v>1</v>
      </c>
      <c r="CY665">
        <v>0</v>
      </c>
      <c r="CZ665">
        <v>3</v>
      </c>
      <c r="DA665">
        <v>0</v>
      </c>
      <c r="DB665">
        <v>0</v>
      </c>
      <c r="DC665">
        <v>0</v>
      </c>
      <c r="DD665">
        <v>0</v>
      </c>
      <c r="DE665">
        <v>1</v>
      </c>
      <c r="DF665">
        <v>1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1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21</v>
      </c>
      <c r="DT665">
        <v>29</v>
      </c>
      <c r="DU665">
        <v>8</v>
      </c>
      <c r="DV665">
        <v>9</v>
      </c>
      <c r="DW665">
        <v>12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0</v>
      </c>
      <c r="ER665">
        <v>0</v>
      </c>
      <c r="ES665">
        <v>29</v>
      </c>
      <c r="ET665">
        <v>88</v>
      </c>
      <c r="EU665">
        <v>42</v>
      </c>
      <c r="EV665">
        <v>23</v>
      </c>
      <c r="EW665">
        <v>1</v>
      </c>
      <c r="EX665">
        <v>0</v>
      </c>
      <c r="EY665">
        <v>1</v>
      </c>
      <c r="EZ665">
        <v>0</v>
      </c>
      <c r="FA665">
        <v>0</v>
      </c>
      <c r="FB665">
        <v>0</v>
      </c>
      <c r="FC665">
        <v>1</v>
      </c>
      <c r="FD665">
        <v>7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2</v>
      </c>
      <c r="FK665">
        <v>0</v>
      </c>
      <c r="FL665">
        <v>3</v>
      </c>
      <c r="FM665">
        <v>1</v>
      </c>
      <c r="FN665">
        <v>0</v>
      </c>
      <c r="FO665">
        <v>2</v>
      </c>
      <c r="FP665">
        <v>1</v>
      </c>
      <c r="FQ665">
        <v>1</v>
      </c>
      <c r="FR665">
        <v>3</v>
      </c>
      <c r="FS665">
        <v>88</v>
      </c>
      <c r="FT665">
        <v>39</v>
      </c>
      <c r="FU665">
        <v>10</v>
      </c>
      <c r="FV665">
        <v>1</v>
      </c>
      <c r="FW665">
        <v>4</v>
      </c>
      <c r="FX665">
        <v>3</v>
      </c>
      <c r="FY665">
        <v>0</v>
      </c>
      <c r="FZ665">
        <v>2</v>
      </c>
      <c r="GA665">
        <v>1</v>
      </c>
      <c r="GB665">
        <v>2</v>
      </c>
      <c r="GC665">
        <v>0</v>
      </c>
      <c r="GD665">
        <v>1</v>
      </c>
      <c r="GE665">
        <v>0</v>
      </c>
      <c r="GF665">
        <v>0</v>
      </c>
      <c r="GG665">
        <v>2</v>
      </c>
      <c r="GH665">
        <v>0</v>
      </c>
      <c r="GI665">
        <v>1</v>
      </c>
      <c r="GJ665">
        <v>0</v>
      </c>
      <c r="GK665">
        <v>0</v>
      </c>
      <c r="GL665">
        <v>0</v>
      </c>
      <c r="GM665">
        <v>0</v>
      </c>
      <c r="GN665">
        <v>0</v>
      </c>
      <c r="GO665">
        <v>1</v>
      </c>
      <c r="GP665">
        <v>1</v>
      </c>
      <c r="GQ665">
        <v>1</v>
      </c>
      <c r="GR665">
        <v>9</v>
      </c>
      <c r="GS665">
        <v>39</v>
      </c>
      <c r="GT665">
        <v>112</v>
      </c>
      <c r="GU665">
        <v>73</v>
      </c>
      <c r="GV665">
        <v>3</v>
      </c>
      <c r="GW665">
        <v>2</v>
      </c>
      <c r="GX665">
        <v>6</v>
      </c>
      <c r="GY665">
        <v>0</v>
      </c>
      <c r="GZ665">
        <v>2</v>
      </c>
      <c r="HA665">
        <v>0</v>
      </c>
      <c r="HB665">
        <v>0</v>
      </c>
      <c r="HC665">
        <v>0</v>
      </c>
      <c r="HD665">
        <v>1</v>
      </c>
      <c r="HE665">
        <v>1</v>
      </c>
      <c r="HF665">
        <v>3</v>
      </c>
      <c r="HG665">
        <v>0</v>
      </c>
      <c r="HH665">
        <v>1</v>
      </c>
      <c r="HI665">
        <v>1</v>
      </c>
      <c r="HJ665">
        <v>0</v>
      </c>
      <c r="HK665">
        <v>0</v>
      </c>
      <c r="HL665">
        <v>0</v>
      </c>
      <c r="HM665">
        <v>0</v>
      </c>
      <c r="HN665">
        <v>0</v>
      </c>
      <c r="HO665">
        <v>0</v>
      </c>
      <c r="HP665">
        <v>1</v>
      </c>
      <c r="HQ665">
        <v>3</v>
      </c>
      <c r="HR665">
        <v>15</v>
      </c>
      <c r="HS665">
        <v>112</v>
      </c>
      <c r="HT665">
        <v>2</v>
      </c>
      <c r="HU665">
        <v>0</v>
      </c>
      <c r="HV665">
        <v>0</v>
      </c>
      <c r="HW665">
        <v>0</v>
      </c>
      <c r="HX665">
        <v>0</v>
      </c>
      <c r="HY665">
        <v>0</v>
      </c>
      <c r="HZ665">
        <v>1</v>
      </c>
      <c r="IA665">
        <v>0</v>
      </c>
      <c r="IB665">
        <v>0</v>
      </c>
      <c r="IC665">
        <v>0</v>
      </c>
      <c r="ID665">
        <v>0</v>
      </c>
      <c r="IE665">
        <v>0</v>
      </c>
      <c r="IF665">
        <v>1</v>
      </c>
      <c r="IG665">
        <v>0</v>
      </c>
      <c r="IH665">
        <v>2</v>
      </c>
    </row>
    <row r="666" spans="1:242">
      <c r="A666" t="s">
        <v>99</v>
      </c>
      <c r="B666" t="s">
        <v>1</v>
      </c>
      <c r="C666" t="str">
        <f>"086201"</f>
        <v>086201</v>
      </c>
      <c r="D666" t="s">
        <v>97</v>
      </c>
      <c r="E666">
        <v>21</v>
      </c>
      <c r="F666">
        <v>1703</v>
      </c>
      <c r="G666">
        <v>1280</v>
      </c>
      <c r="H666">
        <v>341</v>
      </c>
      <c r="I666">
        <v>939</v>
      </c>
      <c r="J666">
        <v>0</v>
      </c>
      <c r="K666">
        <v>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939</v>
      </c>
      <c r="T666">
        <v>0</v>
      </c>
      <c r="U666">
        <v>0</v>
      </c>
      <c r="V666">
        <v>939</v>
      </c>
      <c r="W666">
        <v>10</v>
      </c>
      <c r="X666">
        <v>4</v>
      </c>
      <c r="Y666">
        <v>6</v>
      </c>
      <c r="Z666">
        <v>0</v>
      </c>
      <c r="AA666">
        <v>929</v>
      </c>
      <c r="AB666">
        <v>279</v>
      </c>
      <c r="AC666">
        <v>69</v>
      </c>
      <c r="AD666">
        <v>12</v>
      </c>
      <c r="AE666">
        <v>86</v>
      </c>
      <c r="AF666">
        <v>36</v>
      </c>
      <c r="AG666">
        <v>4</v>
      </c>
      <c r="AH666">
        <v>2</v>
      </c>
      <c r="AI666">
        <v>4</v>
      </c>
      <c r="AJ666">
        <v>40</v>
      </c>
      <c r="AK666">
        <v>2</v>
      </c>
      <c r="AL666">
        <v>0</v>
      </c>
      <c r="AM666">
        <v>1</v>
      </c>
      <c r="AN666">
        <v>4</v>
      </c>
      <c r="AO666">
        <v>1</v>
      </c>
      <c r="AP666">
        <v>0</v>
      </c>
      <c r="AQ666">
        <v>0</v>
      </c>
      <c r="AR666">
        <v>0</v>
      </c>
      <c r="AS666">
        <v>0</v>
      </c>
      <c r="AT666">
        <v>2</v>
      </c>
      <c r="AU666">
        <v>0</v>
      </c>
      <c r="AV666">
        <v>0</v>
      </c>
      <c r="AW666">
        <v>0</v>
      </c>
      <c r="AX666">
        <v>1</v>
      </c>
      <c r="AY666">
        <v>0</v>
      </c>
      <c r="AZ666">
        <v>15</v>
      </c>
      <c r="BA666">
        <v>279</v>
      </c>
      <c r="BB666">
        <v>277</v>
      </c>
      <c r="BC666">
        <v>88</v>
      </c>
      <c r="BD666">
        <v>133</v>
      </c>
      <c r="BE666">
        <v>13</v>
      </c>
      <c r="BF666">
        <v>7</v>
      </c>
      <c r="BG666">
        <v>6</v>
      </c>
      <c r="BH666">
        <v>0</v>
      </c>
      <c r="BI666">
        <v>4</v>
      </c>
      <c r="BJ666">
        <v>0</v>
      </c>
      <c r="BK666">
        <v>1</v>
      </c>
      <c r="BL666">
        <v>6</v>
      </c>
      <c r="BM666">
        <v>2</v>
      </c>
      <c r="BN666">
        <v>2</v>
      </c>
      <c r="BO666">
        <v>2</v>
      </c>
      <c r="BP666">
        <v>1</v>
      </c>
      <c r="BQ666">
        <v>0</v>
      </c>
      <c r="BR666">
        <v>0</v>
      </c>
      <c r="BS666">
        <v>1</v>
      </c>
      <c r="BT666">
        <v>2</v>
      </c>
      <c r="BU666">
        <v>3</v>
      </c>
      <c r="BV666">
        <v>0</v>
      </c>
      <c r="BW666">
        <v>1</v>
      </c>
      <c r="BX666">
        <v>2</v>
      </c>
      <c r="BY666">
        <v>1</v>
      </c>
      <c r="BZ666">
        <v>2</v>
      </c>
      <c r="CA666">
        <v>277</v>
      </c>
      <c r="CB666">
        <v>27</v>
      </c>
      <c r="CC666">
        <v>4</v>
      </c>
      <c r="CD666">
        <v>3</v>
      </c>
      <c r="CE666">
        <v>6</v>
      </c>
      <c r="CF666">
        <v>1</v>
      </c>
      <c r="CG666">
        <v>4</v>
      </c>
      <c r="CH666">
        <v>1</v>
      </c>
      <c r="CI666">
        <v>0</v>
      </c>
      <c r="CJ666">
        <v>3</v>
      </c>
      <c r="CK666">
        <v>1</v>
      </c>
      <c r="CL666">
        <v>1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3</v>
      </c>
      <c r="CS666">
        <v>27</v>
      </c>
      <c r="CT666">
        <v>43</v>
      </c>
      <c r="CU666">
        <v>24</v>
      </c>
      <c r="CV666">
        <v>0</v>
      </c>
      <c r="CW666">
        <v>3</v>
      </c>
      <c r="CX666">
        <v>1</v>
      </c>
      <c r="CY666">
        <v>0</v>
      </c>
      <c r="CZ666">
        <v>9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1</v>
      </c>
      <c r="DG666">
        <v>1</v>
      </c>
      <c r="DH666">
        <v>1</v>
      </c>
      <c r="DI666">
        <v>0</v>
      </c>
      <c r="DJ666">
        <v>1</v>
      </c>
      <c r="DK666">
        <v>0</v>
      </c>
      <c r="DL666">
        <v>0</v>
      </c>
      <c r="DM666">
        <v>0</v>
      </c>
      <c r="DN666">
        <v>0</v>
      </c>
      <c r="DO666">
        <v>1</v>
      </c>
      <c r="DP666">
        <v>0</v>
      </c>
      <c r="DQ666">
        <v>0</v>
      </c>
      <c r="DR666">
        <v>1</v>
      </c>
      <c r="DS666">
        <v>43</v>
      </c>
      <c r="DT666">
        <v>21</v>
      </c>
      <c r="DU666">
        <v>1</v>
      </c>
      <c r="DV666">
        <v>10</v>
      </c>
      <c r="DW666">
        <v>6</v>
      </c>
      <c r="DX666">
        <v>1</v>
      </c>
      <c r="DY666">
        <v>2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1</v>
      </c>
      <c r="EL666">
        <v>0</v>
      </c>
      <c r="EM666">
        <v>0</v>
      </c>
      <c r="EN666">
        <v>0</v>
      </c>
      <c r="EO666">
        <v>0</v>
      </c>
      <c r="EP666">
        <v>0</v>
      </c>
      <c r="EQ666">
        <v>0</v>
      </c>
      <c r="ER666">
        <v>0</v>
      </c>
      <c r="ES666">
        <v>21</v>
      </c>
      <c r="ET666">
        <v>91</v>
      </c>
      <c r="EU666">
        <v>44</v>
      </c>
      <c r="EV666">
        <v>20</v>
      </c>
      <c r="EW666">
        <v>1</v>
      </c>
      <c r="EX666">
        <v>0</v>
      </c>
      <c r="EY666">
        <v>2</v>
      </c>
      <c r="EZ666">
        <v>0</v>
      </c>
      <c r="FA666">
        <v>2</v>
      </c>
      <c r="FB666">
        <v>0</v>
      </c>
      <c r="FC666">
        <v>1</v>
      </c>
      <c r="FD666">
        <v>9</v>
      </c>
      <c r="FE666">
        <v>2</v>
      </c>
      <c r="FF666">
        <v>1</v>
      </c>
      <c r="FG666">
        <v>0</v>
      </c>
      <c r="FH666">
        <v>0</v>
      </c>
      <c r="FI666">
        <v>1</v>
      </c>
      <c r="FJ666">
        <v>4</v>
      </c>
      <c r="FK666">
        <v>0</v>
      </c>
      <c r="FL666">
        <v>0</v>
      </c>
      <c r="FM666">
        <v>0</v>
      </c>
      <c r="FN666">
        <v>0</v>
      </c>
      <c r="FO666">
        <v>1</v>
      </c>
      <c r="FP666">
        <v>0</v>
      </c>
      <c r="FQ666">
        <v>0</v>
      </c>
      <c r="FR666">
        <v>3</v>
      </c>
      <c r="FS666">
        <v>91</v>
      </c>
      <c r="FT666">
        <v>63</v>
      </c>
      <c r="FU666">
        <v>16</v>
      </c>
      <c r="FV666">
        <v>3</v>
      </c>
      <c r="FW666">
        <v>11</v>
      </c>
      <c r="FX666">
        <v>1</v>
      </c>
      <c r="FY666">
        <v>0</v>
      </c>
      <c r="FZ666">
        <v>1</v>
      </c>
      <c r="GA666">
        <v>5</v>
      </c>
      <c r="GB666">
        <v>1</v>
      </c>
      <c r="GC666">
        <v>0</v>
      </c>
      <c r="GD666">
        <v>0</v>
      </c>
      <c r="GE666">
        <v>1</v>
      </c>
      <c r="GF666">
        <v>2</v>
      </c>
      <c r="GG666">
        <v>1</v>
      </c>
      <c r="GH666">
        <v>1</v>
      </c>
      <c r="GI666">
        <v>1</v>
      </c>
      <c r="GJ666">
        <v>0</v>
      </c>
      <c r="GK666">
        <v>2</v>
      </c>
      <c r="GL666">
        <v>0</v>
      </c>
      <c r="GM666">
        <v>2</v>
      </c>
      <c r="GN666">
        <v>1</v>
      </c>
      <c r="GO666">
        <v>1</v>
      </c>
      <c r="GP666">
        <v>1</v>
      </c>
      <c r="GQ666">
        <v>1</v>
      </c>
      <c r="GR666">
        <v>11</v>
      </c>
      <c r="GS666">
        <v>63</v>
      </c>
      <c r="GT666">
        <v>122</v>
      </c>
      <c r="GU666">
        <v>77</v>
      </c>
      <c r="GV666">
        <v>1</v>
      </c>
      <c r="GW666">
        <v>5</v>
      </c>
      <c r="GX666">
        <v>3</v>
      </c>
      <c r="GY666">
        <v>1</v>
      </c>
      <c r="GZ666">
        <v>11</v>
      </c>
      <c r="HA666">
        <v>1</v>
      </c>
      <c r="HB666">
        <v>0</v>
      </c>
      <c r="HC666">
        <v>2</v>
      </c>
      <c r="HD666">
        <v>1</v>
      </c>
      <c r="HE666">
        <v>0</v>
      </c>
      <c r="HF666">
        <v>1</v>
      </c>
      <c r="HG666">
        <v>1</v>
      </c>
      <c r="HH666">
        <v>1</v>
      </c>
      <c r="HI666">
        <v>2</v>
      </c>
      <c r="HJ666">
        <v>0</v>
      </c>
      <c r="HK666">
        <v>0</v>
      </c>
      <c r="HL666">
        <v>0</v>
      </c>
      <c r="HM666">
        <v>1</v>
      </c>
      <c r="HN666">
        <v>1</v>
      </c>
      <c r="HO666">
        <v>0</v>
      </c>
      <c r="HP666">
        <v>0</v>
      </c>
      <c r="HQ666">
        <v>1</v>
      </c>
      <c r="HR666">
        <v>12</v>
      </c>
      <c r="HS666">
        <v>122</v>
      </c>
      <c r="HT666">
        <v>6</v>
      </c>
      <c r="HU666">
        <v>4</v>
      </c>
      <c r="HV666">
        <v>0</v>
      </c>
      <c r="HW666">
        <v>0</v>
      </c>
      <c r="HX666">
        <v>0</v>
      </c>
      <c r="HY666">
        <v>0</v>
      </c>
      <c r="HZ666">
        <v>1</v>
      </c>
      <c r="IA666">
        <v>0</v>
      </c>
      <c r="IB666">
        <v>0</v>
      </c>
      <c r="IC666">
        <v>0</v>
      </c>
      <c r="ID666">
        <v>0</v>
      </c>
      <c r="IE666">
        <v>1</v>
      </c>
      <c r="IF666">
        <v>0</v>
      </c>
      <c r="IG666">
        <v>0</v>
      </c>
      <c r="IH666">
        <v>6</v>
      </c>
    </row>
    <row r="667" spans="1:242">
      <c r="A667" t="s">
        <v>98</v>
      </c>
      <c r="B667" t="s">
        <v>1</v>
      </c>
      <c r="C667" t="str">
        <f>"086201"</f>
        <v>086201</v>
      </c>
      <c r="D667" t="s">
        <v>97</v>
      </c>
      <c r="E667">
        <v>22</v>
      </c>
      <c r="F667">
        <v>1600</v>
      </c>
      <c r="G667">
        <v>1220</v>
      </c>
      <c r="H667">
        <v>366</v>
      </c>
      <c r="I667">
        <v>854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854</v>
      </c>
      <c r="T667">
        <v>0</v>
      </c>
      <c r="U667">
        <v>0</v>
      </c>
      <c r="V667">
        <v>854</v>
      </c>
      <c r="W667">
        <v>10</v>
      </c>
      <c r="X667">
        <v>5</v>
      </c>
      <c r="Y667">
        <v>5</v>
      </c>
      <c r="Z667">
        <v>0</v>
      </c>
      <c r="AA667">
        <v>844</v>
      </c>
      <c r="AB667">
        <v>213</v>
      </c>
      <c r="AC667">
        <v>44</v>
      </c>
      <c r="AD667">
        <v>7</v>
      </c>
      <c r="AE667">
        <v>79</v>
      </c>
      <c r="AF667">
        <v>22</v>
      </c>
      <c r="AG667">
        <v>1</v>
      </c>
      <c r="AH667">
        <v>1</v>
      </c>
      <c r="AI667">
        <v>3</v>
      </c>
      <c r="AJ667">
        <v>31</v>
      </c>
      <c r="AK667">
        <v>2</v>
      </c>
      <c r="AL667">
        <v>2</v>
      </c>
      <c r="AM667">
        <v>0</v>
      </c>
      <c r="AN667">
        <v>2</v>
      </c>
      <c r="AO667">
        <v>0</v>
      </c>
      <c r="AP667">
        <v>0</v>
      </c>
      <c r="AQ667">
        <v>0</v>
      </c>
      <c r="AR667">
        <v>2</v>
      </c>
      <c r="AS667">
        <v>3</v>
      </c>
      <c r="AT667">
        <v>1</v>
      </c>
      <c r="AU667">
        <v>0</v>
      </c>
      <c r="AV667">
        <v>0</v>
      </c>
      <c r="AW667">
        <v>0</v>
      </c>
      <c r="AX667">
        <v>1</v>
      </c>
      <c r="AY667">
        <v>0</v>
      </c>
      <c r="AZ667">
        <v>12</v>
      </c>
      <c r="BA667">
        <v>213</v>
      </c>
      <c r="BB667">
        <v>257</v>
      </c>
      <c r="BC667">
        <v>60</v>
      </c>
      <c r="BD667">
        <v>139</v>
      </c>
      <c r="BE667">
        <v>7</v>
      </c>
      <c r="BF667">
        <v>10</v>
      </c>
      <c r="BG667">
        <v>8</v>
      </c>
      <c r="BH667">
        <v>3</v>
      </c>
      <c r="BI667">
        <v>1</v>
      </c>
      <c r="BJ667">
        <v>2</v>
      </c>
      <c r="BK667">
        <v>1</v>
      </c>
      <c r="BL667">
        <v>3</v>
      </c>
      <c r="BM667">
        <v>0</v>
      </c>
      <c r="BN667">
        <v>1</v>
      </c>
      <c r="BO667">
        <v>4</v>
      </c>
      <c r="BP667">
        <v>2</v>
      </c>
      <c r="BQ667">
        <v>0</v>
      </c>
      <c r="BR667">
        <v>0</v>
      </c>
      <c r="BS667">
        <v>1</v>
      </c>
      <c r="BT667">
        <v>4</v>
      </c>
      <c r="BU667">
        <v>1</v>
      </c>
      <c r="BV667">
        <v>3</v>
      </c>
      <c r="BW667">
        <v>2</v>
      </c>
      <c r="BX667">
        <v>2</v>
      </c>
      <c r="BY667">
        <v>0</v>
      </c>
      <c r="BZ667">
        <v>3</v>
      </c>
      <c r="CA667">
        <v>257</v>
      </c>
      <c r="CB667">
        <v>22</v>
      </c>
      <c r="CC667">
        <v>7</v>
      </c>
      <c r="CD667">
        <v>4</v>
      </c>
      <c r="CE667">
        <v>1</v>
      </c>
      <c r="CF667">
        <v>2</v>
      </c>
      <c r="CG667">
        <v>1</v>
      </c>
      <c r="CH667">
        <v>1</v>
      </c>
      <c r="CI667">
        <v>1</v>
      </c>
      <c r="CJ667">
        <v>0</v>
      </c>
      <c r="CK667">
        <v>1</v>
      </c>
      <c r="CL667">
        <v>1</v>
      </c>
      <c r="CM667">
        <v>0</v>
      </c>
      <c r="CN667">
        <v>0</v>
      </c>
      <c r="CO667">
        <v>1</v>
      </c>
      <c r="CP667">
        <v>0</v>
      </c>
      <c r="CQ667">
        <v>0</v>
      </c>
      <c r="CR667">
        <v>2</v>
      </c>
      <c r="CS667">
        <v>22</v>
      </c>
      <c r="CT667">
        <v>55</v>
      </c>
      <c r="CU667">
        <v>30</v>
      </c>
      <c r="CV667">
        <v>0</v>
      </c>
      <c r="CW667">
        <v>0</v>
      </c>
      <c r="CX667">
        <v>0</v>
      </c>
      <c r="CY667">
        <v>0</v>
      </c>
      <c r="CZ667">
        <v>20</v>
      </c>
      <c r="DA667">
        <v>0</v>
      </c>
      <c r="DB667">
        <v>1</v>
      </c>
      <c r="DC667">
        <v>0</v>
      </c>
      <c r="DD667">
        <v>0</v>
      </c>
      <c r="DE667">
        <v>0</v>
      </c>
      <c r="DF667">
        <v>0</v>
      </c>
      <c r="DG667">
        <v>1</v>
      </c>
      <c r="DH667">
        <v>0</v>
      </c>
      <c r="DI667">
        <v>0</v>
      </c>
      <c r="DJ667">
        <v>0</v>
      </c>
      <c r="DK667">
        <v>1</v>
      </c>
      <c r="DL667">
        <v>0</v>
      </c>
      <c r="DM667">
        <v>0</v>
      </c>
      <c r="DN667">
        <v>1</v>
      </c>
      <c r="DO667">
        <v>0</v>
      </c>
      <c r="DP667">
        <v>0</v>
      </c>
      <c r="DQ667">
        <v>0</v>
      </c>
      <c r="DR667">
        <v>1</v>
      </c>
      <c r="DS667">
        <v>55</v>
      </c>
      <c r="DT667">
        <v>17</v>
      </c>
      <c r="DU667">
        <v>1</v>
      </c>
      <c r="DV667">
        <v>11</v>
      </c>
      <c r="DW667">
        <v>3</v>
      </c>
      <c r="DX667">
        <v>1</v>
      </c>
      <c r="DY667">
        <v>0</v>
      </c>
      <c r="DZ667">
        <v>1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0</v>
      </c>
      <c r="EQ667">
        <v>0</v>
      </c>
      <c r="ER667">
        <v>0</v>
      </c>
      <c r="ES667">
        <v>17</v>
      </c>
      <c r="ET667">
        <v>103</v>
      </c>
      <c r="EU667">
        <v>53</v>
      </c>
      <c r="EV667">
        <v>15</v>
      </c>
      <c r="EW667">
        <v>0</v>
      </c>
      <c r="EX667">
        <v>1</v>
      </c>
      <c r="EY667">
        <v>5</v>
      </c>
      <c r="EZ667">
        <v>0</v>
      </c>
      <c r="FA667">
        <v>0</v>
      </c>
      <c r="FB667">
        <v>0</v>
      </c>
      <c r="FC667">
        <v>0</v>
      </c>
      <c r="FD667">
        <v>19</v>
      </c>
      <c r="FE667">
        <v>0</v>
      </c>
      <c r="FF667">
        <v>0</v>
      </c>
      <c r="FG667">
        <v>1</v>
      </c>
      <c r="FH667">
        <v>0</v>
      </c>
      <c r="FI667">
        <v>0</v>
      </c>
      <c r="FJ667">
        <v>6</v>
      </c>
      <c r="FK667">
        <v>1</v>
      </c>
      <c r="FL667">
        <v>0</v>
      </c>
      <c r="FM667">
        <v>1</v>
      </c>
      <c r="FN667">
        <v>0</v>
      </c>
      <c r="FO667">
        <v>0</v>
      </c>
      <c r="FP667">
        <v>0</v>
      </c>
      <c r="FQ667">
        <v>0</v>
      </c>
      <c r="FR667">
        <v>1</v>
      </c>
      <c r="FS667">
        <v>103</v>
      </c>
      <c r="FT667">
        <v>46</v>
      </c>
      <c r="FU667">
        <v>10</v>
      </c>
      <c r="FV667">
        <v>2</v>
      </c>
      <c r="FW667">
        <v>8</v>
      </c>
      <c r="FX667">
        <v>3</v>
      </c>
      <c r="FY667">
        <v>0</v>
      </c>
      <c r="FZ667">
        <v>2</v>
      </c>
      <c r="GA667">
        <v>2</v>
      </c>
      <c r="GB667">
        <v>1</v>
      </c>
      <c r="GC667">
        <v>1</v>
      </c>
      <c r="GD667">
        <v>3</v>
      </c>
      <c r="GE667">
        <v>1</v>
      </c>
      <c r="GF667">
        <v>0</v>
      </c>
      <c r="GG667">
        <v>1</v>
      </c>
      <c r="GH667">
        <v>0</v>
      </c>
      <c r="GI667">
        <v>0</v>
      </c>
      <c r="GJ667">
        <v>0</v>
      </c>
      <c r="GK667">
        <v>0</v>
      </c>
      <c r="GL667">
        <v>0</v>
      </c>
      <c r="GM667">
        <v>1</v>
      </c>
      <c r="GN667">
        <v>0</v>
      </c>
      <c r="GO667">
        <v>0</v>
      </c>
      <c r="GP667">
        <v>0</v>
      </c>
      <c r="GQ667">
        <v>3</v>
      </c>
      <c r="GR667">
        <v>8</v>
      </c>
      <c r="GS667">
        <v>46</v>
      </c>
      <c r="GT667">
        <v>127</v>
      </c>
      <c r="GU667">
        <v>86</v>
      </c>
      <c r="GV667">
        <v>2</v>
      </c>
      <c r="GW667">
        <v>3</v>
      </c>
      <c r="GX667">
        <v>2</v>
      </c>
      <c r="GY667">
        <v>0</v>
      </c>
      <c r="GZ667">
        <v>2</v>
      </c>
      <c r="HA667">
        <v>0</v>
      </c>
      <c r="HB667">
        <v>0</v>
      </c>
      <c r="HC667">
        <v>0</v>
      </c>
      <c r="HD667">
        <v>0</v>
      </c>
      <c r="HE667">
        <v>1</v>
      </c>
      <c r="HF667">
        <v>3</v>
      </c>
      <c r="HG667">
        <v>0</v>
      </c>
      <c r="HH667">
        <v>0</v>
      </c>
      <c r="HI667">
        <v>1</v>
      </c>
      <c r="HJ667">
        <v>3</v>
      </c>
      <c r="HK667">
        <v>0</v>
      </c>
      <c r="HL667">
        <v>0</v>
      </c>
      <c r="HM667">
        <v>0</v>
      </c>
      <c r="HN667">
        <v>0</v>
      </c>
      <c r="HO667">
        <v>1</v>
      </c>
      <c r="HP667">
        <v>0</v>
      </c>
      <c r="HQ667">
        <v>0</v>
      </c>
      <c r="HR667">
        <v>23</v>
      </c>
      <c r="HS667">
        <v>127</v>
      </c>
      <c r="HT667">
        <v>4</v>
      </c>
      <c r="HU667">
        <v>3</v>
      </c>
      <c r="HV667">
        <v>0</v>
      </c>
      <c r="HW667">
        <v>0</v>
      </c>
      <c r="HX667">
        <v>0</v>
      </c>
      <c r="HY667">
        <v>0</v>
      </c>
      <c r="HZ667">
        <v>1</v>
      </c>
      <c r="IA667">
        <v>0</v>
      </c>
      <c r="IB667">
        <v>0</v>
      </c>
      <c r="IC667">
        <v>0</v>
      </c>
      <c r="ID667">
        <v>0</v>
      </c>
      <c r="IE667">
        <v>0</v>
      </c>
      <c r="IF667">
        <v>0</v>
      </c>
      <c r="IG667">
        <v>0</v>
      </c>
      <c r="IH667">
        <v>4</v>
      </c>
    </row>
    <row r="668" spans="1:242">
      <c r="A668" t="s">
        <v>96</v>
      </c>
      <c r="B668" t="s">
        <v>1</v>
      </c>
      <c r="C668" t="str">
        <f>"086201"</f>
        <v>086201</v>
      </c>
      <c r="D668" t="s">
        <v>95</v>
      </c>
      <c r="E668">
        <v>23</v>
      </c>
      <c r="F668">
        <v>1775</v>
      </c>
      <c r="G668">
        <v>1350</v>
      </c>
      <c r="H668">
        <v>275</v>
      </c>
      <c r="I668">
        <v>1075</v>
      </c>
      <c r="J668">
        <v>1</v>
      </c>
      <c r="K668">
        <v>9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1075</v>
      </c>
      <c r="T668">
        <v>0</v>
      </c>
      <c r="U668">
        <v>0</v>
      </c>
      <c r="V668">
        <v>1075</v>
      </c>
      <c r="W668">
        <v>17</v>
      </c>
      <c r="X668">
        <v>7</v>
      </c>
      <c r="Y668">
        <v>8</v>
      </c>
      <c r="Z668">
        <v>0</v>
      </c>
      <c r="AA668">
        <v>1058</v>
      </c>
      <c r="AB668">
        <v>263</v>
      </c>
      <c r="AC668">
        <v>47</v>
      </c>
      <c r="AD668">
        <v>10</v>
      </c>
      <c r="AE668">
        <v>105</v>
      </c>
      <c r="AF668">
        <v>25</v>
      </c>
      <c r="AG668">
        <v>5</v>
      </c>
      <c r="AH668">
        <v>2</v>
      </c>
      <c r="AI668">
        <v>1</v>
      </c>
      <c r="AJ668">
        <v>38</v>
      </c>
      <c r="AK668">
        <v>2</v>
      </c>
      <c r="AL668">
        <v>0</v>
      </c>
      <c r="AM668">
        <v>0</v>
      </c>
      <c r="AN668">
        <v>0</v>
      </c>
      <c r="AO668">
        <v>1</v>
      </c>
      <c r="AP668">
        <v>1</v>
      </c>
      <c r="AQ668">
        <v>0</v>
      </c>
      <c r="AR668">
        <v>0</v>
      </c>
      <c r="AS668">
        <v>2</v>
      </c>
      <c r="AT668">
        <v>1</v>
      </c>
      <c r="AU668">
        <v>1</v>
      </c>
      <c r="AV668">
        <v>3</v>
      </c>
      <c r="AW668">
        <v>0</v>
      </c>
      <c r="AX668">
        <v>1</v>
      </c>
      <c r="AY668">
        <v>0</v>
      </c>
      <c r="AZ668">
        <v>18</v>
      </c>
      <c r="BA668">
        <v>263</v>
      </c>
      <c r="BB668">
        <v>359</v>
      </c>
      <c r="BC668">
        <v>100</v>
      </c>
      <c r="BD668">
        <v>190</v>
      </c>
      <c r="BE668">
        <v>18</v>
      </c>
      <c r="BF668">
        <v>8</v>
      </c>
      <c r="BG668">
        <v>5</v>
      </c>
      <c r="BH668">
        <v>3</v>
      </c>
      <c r="BI668">
        <v>4</v>
      </c>
      <c r="BJ668">
        <v>1</v>
      </c>
      <c r="BK668">
        <v>2</v>
      </c>
      <c r="BL668">
        <v>2</v>
      </c>
      <c r="BM668">
        <v>2</v>
      </c>
      <c r="BN668">
        <v>0</v>
      </c>
      <c r="BO668">
        <v>2</v>
      </c>
      <c r="BP668">
        <v>2</v>
      </c>
      <c r="BQ668">
        <v>0</v>
      </c>
      <c r="BR668">
        <v>0</v>
      </c>
      <c r="BS668">
        <v>0</v>
      </c>
      <c r="BT668">
        <v>9</v>
      </c>
      <c r="BU668">
        <v>0</v>
      </c>
      <c r="BV668">
        <v>3</v>
      </c>
      <c r="BW668">
        <v>1</v>
      </c>
      <c r="BX668">
        <v>1</v>
      </c>
      <c r="BY668">
        <v>5</v>
      </c>
      <c r="BZ668">
        <v>1</v>
      </c>
      <c r="CA668">
        <v>359</v>
      </c>
      <c r="CB668">
        <v>35</v>
      </c>
      <c r="CC668">
        <v>8</v>
      </c>
      <c r="CD668">
        <v>9</v>
      </c>
      <c r="CE668">
        <v>5</v>
      </c>
      <c r="CF668">
        <v>3</v>
      </c>
      <c r="CG668">
        <v>4</v>
      </c>
      <c r="CH668">
        <v>0</v>
      </c>
      <c r="CI668">
        <v>1</v>
      </c>
      <c r="CJ668">
        <v>0</v>
      </c>
      <c r="CK668">
        <v>1</v>
      </c>
      <c r="CL668">
        <v>0</v>
      </c>
      <c r="CM668">
        <v>0</v>
      </c>
      <c r="CN668">
        <v>1</v>
      </c>
      <c r="CO668">
        <v>0</v>
      </c>
      <c r="CP668">
        <v>1</v>
      </c>
      <c r="CQ668">
        <v>0</v>
      </c>
      <c r="CR668">
        <v>2</v>
      </c>
      <c r="CS668">
        <v>35</v>
      </c>
      <c r="CT668">
        <v>41</v>
      </c>
      <c r="CU668">
        <v>20</v>
      </c>
      <c r="CV668">
        <v>0</v>
      </c>
      <c r="CW668">
        <v>2</v>
      </c>
      <c r="CX668">
        <v>1</v>
      </c>
      <c r="CY668">
        <v>1</v>
      </c>
      <c r="CZ668">
        <v>10</v>
      </c>
      <c r="DA668">
        <v>0</v>
      </c>
      <c r="DB668">
        <v>0</v>
      </c>
      <c r="DC668">
        <v>0</v>
      </c>
      <c r="DD668">
        <v>2</v>
      </c>
      <c r="DE668">
        <v>0</v>
      </c>
      <c r="DF668">
        <v>0</v>
      </c>
      <c r="DG668">
        <v>0</v>
      </c>
      <c r="DH668">
        <v>1</v>
      </c>
      <c r="DI668">
        <v>0</v>
      </c>
      <c r="DJ668">
        <v>0</v>
      </c>
      <c r="DK668">
        <v>0</v>
      </c>
      <c r="DL668">
        <v>0</v>
      </c>
      <c r="DM668">
        <v>1</v>
      </c>
      <c r="DN668">
        <v>0</v>
      </c>
      <c r="DO668">
        <v>0</v>
      </c>
      <c r="DP668">
        <v>0</v>
      </c>
      <c r="DQ668">
        <v>1</v>
      </c>
      <c r="DR668">
        <v>2</v>
      </c>
      <c r="DS668">
        <v>41</v>
      </c>
      <c r="DT668">
        <v>26</v>
      </c>
      <c r="DU668">
        <v>6</v>
      </c>
      <c r="DV668">
        <v>8</v>
      </c>
      <c r="DW668">
        <v>5</v>
      </c>
      <c r="DX668">
        <v>0</v>
      </c>
      <c r="DY668">
        <v>1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1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1</v>
      </c>
      <c r="EN668">
        <v>1</v>
      </c>
      <c r="EO668">
        <v>0</v>
      </c>
      <c r="EP668">
        <v>0</v>
      </c>
      <c r="EQ668">
        <v>1</v>
      </c>
      <c r="ER668">
        <v>2</v>
      </c>
      <c r="ES668">
        <v>26</v>
      </c>
      <c r="ET668">
        <v>129</v>
      </c>
      <c r="EU668">
        <v>59</v>
      </c>
      <c r="EV668">
        <v>18</v>
      </c>
      <c r="EW668">
        <v>0</v>
      </c>
      <c r="EX668">
        <v>0</v>
      </c>
      <c r="EY668">
        <v>5</v>
      </c>
      <c r="EZ668">
        <v>0</v>
      </c>
      <c r="FA668">
        <v>0</v>
      </c>
      <c r="FB668">
        <v>0</v>
      </c>
      <c r="FC668">
        <v>2</v>
      </c>
      <c r="FD668">
        <v>35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1</v>
      </c>
      <c r="FK668">
        <v>0</v>
      </c>
      <c r="FL668">
        <v>0</v>
      </c>
      <c r="FM668">
        <v>0</v>
      </c>
      <c r="FN668">
        <v>0</v>
      </c>
      <c r="FO668">
        <v>0</v>
      </c>
      <c r="FP668">
        <v>2</v>
      </c>
      <c r="FQ668">
        <v>1</v>
      </c>
      <c r="FR668">
        <v>6</v>
      </c>
      <c r="FS668">
        <v>129</v>
      </c>
      <c r="FT668">
        <v>53</v>
      </c>
      <c r="FU668">
        <v>18</v>
      </c>
      <c r="FV668">
        <v>0</v>
      </c>
      <c r="FW668">
        <v>6</v>
      </c>
      <c r="FX668">
        <v>2</v>
      </c>
      <c r="FY668">
        <v>1</v>
      </c>
      <c r="FZ668">
        <v>1</v>
      </c>
      <c r="GA668">
        <v>2</v>
      </c>
      <c r="GB668">
        <v>0</v>
      </c>
      <c r="GC668">
        <v>2</v>
      </c>
      <c r="GD668">
        <v>1</v>
      </c>
      <c r="GE668">
        <v>0</v>
      </c>
      <c r="GF668">
        <v>1</v>
      </c>
      <c r="GG668">
        <v>1</v>
      </c>
      <c r="GH668">
        <v>0</v>
      </c>
      <c r="GI668">
        <v>0</v>
      </c>
      <c r="GJ668">
        <v>0</v>
      </c>
      <c r="GK668">
        <v>3</v>
      </c>
      <c r="GL668">
        <v>1</v>
      </c>
      <c r="GM668">
        <v>0</v>
      </c>
      <c r="GN668">
        <v>1</v>
      </c>
      <c r="GO668">
        <v>0</v>
      </c>
      <c r="GP668">
        <v>0</v>
      </c>
      <c r="GQ668">
        <v>3</v>
      </c>
      <c r="GR668">
        <v>10</v>
      </c>
      <c r="GS668">
        <v>53</v>
      </c>
      <c r="GT668">
        <v>152</v>
      </c>
      <c r="GU668">
        <v>99</v>
      </c>
      <c r="GV668">
        <v>6</v>
      </c>
      <c r="GW668">
        <v>2</v>
      </c>
      <c r="GX668">
        <v>8</v>
      </c>
      <c r="GY668">
        <v>0</v>
      </c>
      <c r="GZ668">
        <v>7</v>
      </c>
      <c r="HA668">
        <v>0</v>
      </c>
      <c r="HB668">
        <v>1</v>
      </c>
      <c r="HC668">
        <v>0</v>
      </c>
      <c r="HD668">
        <v>0</v>
      </c>
      <c r="HE668">
        <v>0</v>
      </c>
      <c r="HF668">
        <v>2</v>
      </c>
      <c r="HG668">
        <v>0</v>
      </c>
      <c r="HH668">
        <v>1</v>
      </c>
      <c r="HI668">
        <v>0</v>
      </c>
      <c r="HJ668">
        <v>5</v>
      </c>
      <c r="HK668">
        <v>0</v>
      </c>
      <c r="HL668">
        <v>0</v>
      </c>
      <c r="HM668">
        <v>0</v>
      </c>
      <c r="HN668">
        <v>1</v>
      </c>
      <c r="HO668">
        <v>0</v>
      </c>
      <c r="HP668">
        <v>1</v>
      </c>
      <c r="HQ668">
        <v>2</v>
      </c>
      <c r="HR668">
        <v>17</v>
      </c>
      <c r="HS668">
        <v>152</v>
      </c>
      <c r="HT668">
        <v>0</v>
      </c>
      <c r="HU668">
        <v>0</v>
      </c>
      <c r="HV668">
        <v>0</v>
      </c>
      <c r="HW668">
        <v>0</v>
      </c>
      <c r="HX668">
        <v>0</v>
      </c>
      <c r="HY668">
        <v>0</v>
      </c>
      <c r="HZ668">
        <v>0</v>
      </c>
      <c r="IA668">
        <v>0</v>
      </c>
      <c r="IB668">
        <v>0</v>
      </c>
      <c r="IC668">
        <v>0</v>
      </c>
      <c r="ID668">
        <v>0</v>
      </c>
      <c r="IE668">
        <v>0</v>
      </c>
      <c r="IF668">
        <v>0</v>
      </c>
      <c r="IG668">
        <v>0</v>
      </c>
      <c r="IH668">
        <v>0</v>
      </c>
    </row>
    <row r="669" spans="1:242">
      <c r="A669" t="s">
        <v>94</v>
      </c>
      <c r="B669" t="s">
        <v>1</v>
      </c>
      <c r="C669" t="str">
        <f>"086201"</f>
        <v>086201</v>
      </c>
      <c r="D669" t="s">
        <v>93</v>
      </c>
      <c r="E669">
        <v>24</v>
      </c>
      <c r="F669">
        <v>1553</v>
      </c>
      <c r="G669">
        <v>1180</v>
      </c>
      <c r="H669">
        <v>161</v>
      </c>
      <c r="I669">
        <v>1019</v>
      </c>
      <c r="J669">
        <v>1</v>
      </c>
      <c r="K669">
        <v>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1019</v>
      </c>
      <c r="T669">
        <v>0</v>
      </c>
      <c r="U669">
        <v>0</v>
      </c>
      <c r="V669">
        <v>1019</v>
      </c>
      <c r="W669">
        <v>2</v>
      </c>
      <c r="X669">
        <v>2</v>
      </c>
      <c r="Y669">
        <v>0</v>
      </c>
      <c r="Z669">
        <v>0</v>
      </c>
      <c r="AA669">
        <v>1017</v>
      </c>
      <c r="AB669">
        <v>211</v>
      </c>
      <c r="AC669">
        <v>34</v>
      </c>
      <c r="AD669">
        <v>8</v>
      </c>
      <c r="AE669">
        <v>86</v>
      </c>
      <c r="AF669">
        <v>24</v>
      </c>
      <c r="AG669">
        <v>0</v>
      </c>
      <c r="AH669">
        <v>0</v>
      </c>
      <c r="AI669">
        <v>7</v>
      </c>
      <c r="AJ669">
        <v>34</v>
      </c>
      <c r="AK669">
        <v>2</v>
      </c>
      <c r="AL669">
        <v>1</v>
      </c>
      <c r="AM669">
        <v>0</v>
      </c>
      <c r="AN669">
        <v>0</v>
      </c>
      <c r="AO669">
        <v>1</v>
      </c>
      <c r="AP669">
        <v>0</v>
      </c>
      <c r="AQ669">
        <v>0</v>
      </c>
      <c r="AR669">
        <v>0</v>
      </c>
      <c r="AS669">
        <v>2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12</v>
      </c>
      <c r="BA669">
        <v>211</v>
      </c>
      <c r="BB669">
        <v>327</v>
      </c>
      <c r="BC669">
        <v>106</v>
      </c>
      <c r="BD669">
        <v>159</v>
      </c>
      <c r="BE669">
        <v>11</v>
      </c>
      <c r="BF669">
        <v>8</v>
      </c>
      <c r="BG669">
        <v>5</v>
      </c>
      <c r="BH669">
        <v>0</v>
      </c>
      <c r="BI669">
        <v>0</v>
      </c>
      <c r="BJ669">
        <v>2</v>
      </c>
      <c r="BK669">
        <v>0</v>
      </c>
      <c r="BL669">
        <v>5</v>
      </c>
      <c r="BM669">
        <v>1</v>
      </c>
      <c r="BN669">
        <v>3</v>
      </c>
      <c r="BO669">
        <v>0</v>
      </c>
      <c r="BP669">
        <v>1</v>
      </c>
      <c r="BQ669">
        <v>0</v>
      </c>
      <c r="BR669">
        <v>0</v>
      </c>
      <c r="BS669">
        <v>0</v>
      </c>
      <c r="BT669">
        <v>9</v>
      </c>
      <c r="BU669">
        <v>4</v>
      </c>
      <c r="BV669">
        <v>2</v>
      </c>
      <c r="BW669">
        <v>3</v>
      </c>
      <c r="BX669">
        <v>4</v>
      </c>
      <c r="BY669">
        <v>0</v>
      </c>
      <c r="BZ669">
        <v>4</v>
      </c>
      <c r="CA669">
        <v>327</v>
      </c>
      <c r="CB669">
        <v>28</v>
      </c>
      <c r="CC669">
        <v>9</v>
      </c>
      <c r="CD669">
        <v>7</v>
      </c>
      <c r="CE669">
        <v>4</v>
      </c>
      <c r="CF669">
        <v>1</v>
      </c>
      <c r="CG669">
        <v>2</v>
      </c>
      <c r="CH669">
        <v>0</v>
      </c>
      <c r="CI669">
        <v>0</v>
      </c>
      <c r="CJ669">
        <v>2</v>
      </c>
      <c r="CK669">
        <v>0</v>
      </c>
      <c r="CL669">
        <v>1</v>
      </c>
      <c r="CM669">
        <v>0</v>
      </c>
      <c r="CN669">
        <v>0</v>
      </c>
      <c r="CO669">
        <v>0</v>
      </c>
      <c r="CP669">
        <v>1</v>
      </c>
      <c r="CQ669">
        <v>1</v>
      </c>
      <c r="CR669">
        <v>0</v>
      </c>
      <c r="CS669">
        <v>28</v>
      </c>
      <c r="CT669">
        <v>38</v>
      </c>
      <c r="CU669">
        <v>19</v>
      </c>
      <c r="CV669">
        <v>2</v>
      </c>
      <c r="CW669">
        <v>1</v>
      </c>
      <c r="CX669">
        <v>0</v>
      </c>
      <c r="CY669">
        <v>1</v>
      </c>
      <c r="CZ669">
        <v>3</v>
      </c>
      <c r="DA669">
        <v>0</v>
      </c>
      <c r="DB669">
        <v>0</v>
      </c>
      <c r="DC669">
        <v>1</v>
      </c>
      <c r="DD669">
        <v>3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1</v>
      </c>
      <c r="DK669">
        <v>0</v>
      </c>
      <c r="DL669">
        <v>0</v>
      </c>
      <c r="DM669">
        <v>0</v>
      </c>
      <c r="DN669">
        <v>0</v>
      </c>
      <c r="DO669">
        <v>1</v>
      </c>
      <c r="DP669">
        <v>1</v>
      </c>
      <c r="DQ669">
        <v>2</v>
      </c>
      <c r="DR669">
        <v>3</v>
      </c>
      <c r="DS669">
        <v>38</v>
      </c>
      <c r="DT669">
        <v>41</v>
      </c>
      <c r="DU669">
        <v>6</v>
      </c>
      <c r="DV669">
        <v>9</v>
      </c>
      <c r="DW669">
        <v>18</v>
      </c>
      <c r="DX669">
        <v>0</v>
      </c>
      <c r="DY669">
        <v>5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1</v>
      </c>
      <c r="EL669">
        <v>1</v>
      </c>
      <c r="EM669">
        <v>0</v>
      </c>
      <c r="EN669">
        <v>0</v>
      </c>
      <c r="EO669">
        <v>0</v>
      </c>
      <c r="EP669">
        <v>1</v>
      </c>
      <c r="EQ669">
        <v>0</v>
      </c>
      <c r="ER669">
        <v>0</v>
      </c>
      <c r="ES669">
        <v>41</v>
      </c>
      <c r="ET669">
        <v>133</v>
      </c>
      <c r="EU669">
        <v>49</v>
      </c>
      <c r="EV669">
        <v>23</v>
      </c>
      <c r="EW669">
        <v>1</v>
      </c>
      <c r="EX669">
        <v>1</v>
      </c>
      <c r="EY669">
        <v>4</v>
      </c>
      <c r="EZ669">
        <v>3</v>
      </c>
      <c r="FA669">
        <v>2</v>
      </c>
      <c r="FB669">
        <v>0</v>
      </c>
      <c r="FC669">
        <v>2</v>
      </c>
      <c r="FD669">
        <v>29</v>
      </c>
      <c r="FE669">
        <v>0</v>
      </c>
      <c r="FF669">
        <v>0</v>
      </c>
      <c r="FG669">
        <v>1</v>
      </c>
      <c r="FH669">
        <v>0</v>
      </c>
      <c r="FI669">
        <v>0</v>
      </c>
      <c r="FJ669">
        <v>2</v>
      </c>
      <c r="FK669">
        <v>0</v>
      </c>
      <c r="FL669">
        <v>0</v>
      </c>
      <c r="FM669">
        <v>0</v>
      </c>
      <c r="FN669">
        <v>2</v>
      </c>
      <c r="FO669">
        <v>1</v>
      </c>
      <c r="FP669">
        <v>0</v>
      </c>
      <c r="FQ669">
        <v>2</v>
      </c>
      <c r="FR669">
        <v>11</v>
      </c>
      <c r="FS669">
        <v>133</v>
      </c>
      <c r="FT669">
        <v>44</v>
      </c>
      <c r="FU669">
        <v>11</v>
      </c>
      <c r="FV669">
        <v>3</v>
      </c>
      <c r="FW669">
        <v>6</v>
      </c>
      <c r="FX669">
        <v>1</v>
      </c>
      <c r="FY669">
        <v>2</v>
      </c>
      <c r="FZ669">
        <v>1</v>
      </c>
      <c r="GA669">
        <v>2</v>
      </c>
      <c r="GB669">
        <v>1</v>
      </c>
      <c r="GC669">
        <v>0</v>
      </c>
      <c r="GD669">
        <v>0</v>
      </c>
      <c r="GE669">
        <v>0</v>
      </c>
      <c r="GF669">
        <v>0</v>
      </c>
      <c r="GG669">
        <v>2</v>
      </c>
      <c r="GH669">
        <v>1</v>
      </c>
      <c r="GI669">
        <v>1</v>
      </c>
      <c r="GJ669">
        <v>0</v>
      </c>
      <c r="GK669">
        <v>0</v>
      </c>
      <c r="GL669">
        <v>0</v>
      </c>
      <c r="GM669">
        <v>0</v>
      </c>
      <c r="GN669">
        <v>0</v>
      </c>
      <c r="GO669">
        <v>0</v>
      </c>
      <c r="GP669">
        <v>1</v>
      </c>
      <c r="GQ669">
        <v>2</v>
      </c>
      <c r="GR669">
        <v>10</v>
      </c>
      <c r="GS669">
        <v>44</v>
      </c>
      <c r="GT669">
        <v>192</v>
      </c>
      <c r="GU669">
        <v>135</v>
      </c>
      <c r="GV669">
        <v>10</v>
      </c>
      <c r="GW669">
        <v>5</v>
      </c>
      <c r="GX669">
        <v>11</v>
      </c>
      <c r="GY669">
        <v>2</v>
      </c>
      <c r="GZ669">
        <v>0</v>
      </c>
      <c r="HA669">
        <v>0</v>
      </c>
      <c r="HB669">
        <v>1</v>
      </c>
      <c r="HC669">
        <v>0</v>
      </c>
      <c r="HD669">
        <v>0</v>
      </c>
      <c r="HE669">
        <v>0</v>
      </c>
      <c r="HF669">
        <v>1</v>
      </c>
      <c r="HG669">
        <v>0</v>
      </c>
      <c r="HH669">
        <v>2</v>
      </c>
      <c r="HI669">
        <v>0</v>
      </c>
      <c r="HJ669">
        <v>2</v>
      </c>
      <c r="HK669">
        <v>0</v>
      </c>
      <c r="HL669">
        <v>1</v>
      </c>
      <c r="HM669">
        <v>0</v>
      </c>
      <c r="HN669">
        <v>0</v>
      </c>
      <c r="HO669">
        <v>1</v>
      </c>
      <c r="HP669">
        <v>1</v>
      </c>
      <c r="HQ669">
        <v>1</v>
      </c>
      <c r="HR669">
        <v>19</v>
      </c>
      <c r="HS669">
        <v>192</v>
      </c>
      <c r="HT669">
        <v>3</v>
      </c>
      <c r="HU669">
        <v>1</v>
      </c>
      <c r="HV669">
        <v>0</v>
      </c>
      <c r="HW669">
        <v>0</v>
      </c>
      <c r="HX669">
        <v>1</v>
      </c>
      <c r="HY669">
        <v>1</v>
      </c>
      <c r="HZ669">
        <v>0</v>
      </c>
      <c r="IA669">
        <v>0</v>
      </c>
      <c r="IB669">
        <v>0</v>
      </c>
      <c r="IC669">
        <v>0</v>
      </c>
      <c r="ID669">
        <v>0</v>
      </c>
      <c r="IE669">
        <v>0</v>
      </c>
      <c r="IF669">
        <v>0</v>
      </c>
      <c r="IG669">
        <v>0</v>
      </c>
      <c r="IH669">
        <v>3</v>
      </c>
    </row>
    <row r="670" spans="1:242">
      <c r="A670" t="s">
        <v>92</v>
      </c>
      <c r="B670" t="s">
        <v>1</v>
      </c>
      <c r="C670" t="str">
        <f>"086201"</f>
        <v>086201</v>
      </c>
      <c r="D670" t="s">
        <v>90</v>
      </c>
      <c r="E670">
        <v>25</v>
      </c>
      <c r="F670">
        <v>1489</v>
      </c>
      <c r="G670">
        <v>1130</v>
      </c>
      <c r="H670">
        <v>336</v>
      </c>
      <c r="I670">
        <v>794</v>
      </c>
      <c r="J670">
        <v>1</v>
      </c>
      <c r="K670">
        <v>7</v>
      </c>
      <c r="L670">
        <v>1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795</v>
      </c>
      <c r="T670">
        <v>1</v>
      </c>
      <c r="U670">
        <v>0</v>
      </c>
      <c r="V670">
        <v>795</v>
      </c>
      <c r="W670">
        <v>18</v>
      </c>
      <c r="X670">
        <v>7</v>
      </c>
      <c r="Y670">
        <v>2</v>
      </c>
      <c r="Z670">
        <v>0</v>
      </c>
      <c r="AA670">
        <v>777</v>
      </c>
      <c r="AB670">
        <v>207</v>
      </c>
      <c r="AC670">
        <v>38</v>
      </c>
      <c r="AD670">
        <v>9</v>
      </c>
      <c r="AE670">
        <v>82</v>
      </c>
      <c r="AF670">
        <v>17</v>
      </c>
      <c r="AG670">
        <v>1</v>
      </c>
      <c r="AH670">
        <v>3</v>
      </c>
      <c r="AI670">
        <v>6</v>
      </c>
      <c r="AJ670">
        <v>15</v>
      </c>
      <c r="AK670">
        <v>5</v>
      </c>
      <c r="AL670">
        <v>0</v>
      </c>
      <c r="AM670">
        <v>5</v>
      </c>
      <c r="AN670">
        <v>2</v>
      </c>
      <c r="AO670">
        <v>3</v>
      </c>
      <c r="AP670">
        <v>1</v>
      </c>
      <c r="AQ670">
        <v>0</v>
      </c>
      <c r="AR670">
        <v>0</v>
      </c>
      <c r="AS670">
        <v>2</v>
      </c>
      <c r="AT670">
        <v>0</v>
      </c>
      <c r="AU670">
        <v>0</v>
      </c>
      <c r="AV670">
        <v>0</v>
      </c>
      <c r="AW670">
        <v>0</v>
      </c>
      <c r="AX670">
        <v>1</v>
      </c>
      <c r="AY670">
        <v>0</v>
      </c>
      <c r="AZ670">
        <v>17</v>
      </c>
      <c r="BA670">
        <v>207</v>
      </c>
      <c r="BB670">
        <v>222</v>
      </c>
      <c r="BC670">
        <v>51</v>
      </c>
      <c r="BD670">
        <v>112</v>
      </c>
      <c r="BE670">
        <v>10</v>
      </c>
      <c r="BF670">
        <v>13</v>
      </c>
      <c r="BG670">
        <v>4</v>
      </c>
      <c r="BH670">
        <v>0</v>
      </c>
      <c r="BI670">
        <v>4</v>
      </c>
      <c r="BJ670">
        <v>0</v>
      </c>
      <c r="BK670">
        <v>0</v>
      </c>
      <c r="BL670">
        <v>0</v>
      </c>
      <c r="BM670">
        <v>0</v>
      </c>
      <c r="BN670">
        <v>6</v>
      </c>
      <c r="BO670">
        <v>1</v>
      </c>
      <c r="BP670">
        <v>5</v>
      </c>
      <c r="BQ670">
        <v>0</v>
      </c>
      <c r="BR670">
        <v>0</v>
      </c>
      <c r="BS670">
        <v>1</v>
      </c>
      <c r="BT670">
        <v>4</v>
      </c>
      <c r="BU670">
        <v>1</v>
      </c>
      <c r="BV670">
        <v>2</v>
      </c>
      <c r="BW670">
        <v>3</v>
      </c>
      <c r="BX670">
        <v>1</v>
      </c>
      <c r="BY670">
        <v>1</v>
      </c>
      <c r="BZ670">
        <v>3</v>
      </c>
      <c r="CA670">
        <v>222</v>
      </c>
      <c r="CB670">
        <v>41</v>
      </c>
      <c r="CC670">
        <v>20</v>
      </c>
      <c r="CD670">
        <v>6</v>
      </c>
      <c r="CE670">
        <v>0</v>
      </c>
      <c r="CF670">
        <v>1</v>
      </c>
      <c r="CG670">
        <v>2</v>
      </c>
      <c r="CH670">
        <v>2</v>
      </c>
      <c r="CI670">
        <v>0</v>
      </c>
      <c r="CJ670">
        <v>0</v>
      </c>
      <c r="CK670">
        <v>2</v>
      </c>
      <c r="CL670">
        <v>2</v>
      </c>
      <c r="CM670">
        <v>0</v>
      </c>
      <c r="CN670">
        <v>1</v>
      </c>
      <c r="CO670">
        <v>2</v>
      </c>
      <c r="CP670">
        <v>2</v>
      </c>
      <c r="CQ670">
        <v>1</v>
      </c>
      <c r="CR670">
        <v>0</v>
      </c>
      <c r="CS670">
        <v>41</v>
      </c>
      <c r="CT670">
        <v>38</v>
      </c>
      <c r="CU670">
        <v>20</v>
      </c>
      <c r="CV670">
        <v>5</v>
      </c>
      <c r="CW670">
        <v>1</v>
      </c>
      <c r="CX670">
        <v>0</v>
      </c>
      <c r="CY670">
        <v>1</v>
      </c>
      <c r="CZ670">
        <v>5</v>
      </c>
      <c r="DA670">
        <v>0</v>
      </c>
      <c r="DB670">
        <v>0</v>
      </c>
      <c r="DC670">
        <v>1</v>
      </c>
      <c r="DD670">
        <v>0</v>
      </c>
      <c r="DE670">
        <v>1</v>
      </c>
      <c r="DF670">
        <v>1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1</v>
      </c>
      <c r="DM670">
        <v>1</v>
      </c>
      <c r="DN670">
        <v>1</v>
      </c>
      <c r="DO670">
        <v>0</v>
      </c>
      <c r="DP670">
        <v>0</v>
      </c>
      <c r="DQ670">
        <v>0</v>
      </c>
      <c r="DR670">
        <v>0</v>
      </c>
      <c r="DS670">
        <v>38</v>
      </c>
      <c r="DT670">
        <v>20</v>
      </c>
      <c r="DU670">
        <v>5</v>
      </c>
      <c r="DV670">
        <v>8</v>
      </c>
      <c r="DW670">
        <v>5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1</v>
      </c>
      <c r="EI670">
        <v>0</v>
      </c>
      <c r="EJ670">
        <v>0</v>
      </c>
      <c r="EK670">
        <v>0</v>
      </c>
      <c r="EL670">
        <v>1</v>
      </c>
      <c r="EM670">
        <v>0</v>
      </c>
      <c r="EN670">
        <v>0</v>
      </c>
      <c r="EO670">
        <v>0</v>
      </c>
      <c r="EP670">
        <v>0</v>
      </c>
      <c r="EQ670">
        <v>0</v>
      </c>
      <c r="ER670">
        <v>0</v>
      </c>
      <c r="ES670">
        <v>20</v>
      </c>
      <c r="ET670">
        <v>89</v>
      </c>
      <c r="EU670">
        <v>47</v>
      </c>
      <c r="EV670">
        <v>18</v>
      </c>
      <c r="EW670">
        <v>1</v>
      </c>
      <c r="EX670">
        <v>0</v>
      </c>
      <c r="EY670">
        <v>3</v>
      </c>
      <c r="EZ670">
        <v>0</v>
      </c>
      <c r="FA670">
        <v>1</v>
      </c>
      <c r="FB670">
        <v>0</v>
      </c>
      <c r="FC670">
        <v>0</v>
      </c>
      <c r="FD670">
        <v>10</v>
      </c>
      <c r="FE670">
        <v>0</v>
      </c>
      <c r="FF670">
        <v>0</v>
      </c>
      <c r="FG670">
        <v>0</v>
      </c>
      <c r="FH670">
        <v>0</v>
      </c>
      <c r="FI670">
        <v>2</v>
      </c>
      <c r="FJ670">
        <v>2</v>
      </c>
      <c r="FK670">
        <v>0</v>
      </c>
      <c r="FL670">
        <v>0</v>
      </c>
      <c r="FM670">
        <v>0</v>
      </c>
      <c r="FN670">
        <v>0</v>
      </c>
      <c r="FO670">
        <v>1</v>
      </c>
      <c r="FP670">
        <v>1</v>
      </c>
      <c r="FQ670">
        <v>1</v>
      </c>
      <c r="FR670">
        <v>2</v>
      </c>
      <c r="FS670">
        <v>89</v>
      </c>
      <c r="FT670">
        <v>70</v>
      </c>
      <c r="FU670">
        <v>20</v>
      </c>
      <c r="FV670">
        <v>2</v>
      </c>
      <c r="FW670">
        <v>11</v>
      </c>
      <c r="FX670">
        <v>1</v>
      </c>
      <c r="FY670">
        <v>2</v>
      </c>
      <c r="FZ670">
        <v>1</v>
      </c>
      <c r="GA670">
        <v>3</v>
      </c>
      <c r="GB670">
        <v>0</v>
      </c>
      <c r="GC670">
        <v>1</v>
      </c>
      <c r="GD670">
        <v>1</v>
      </c>
      <c r="GE670">
        <v>1</v>
      </c>
      <c r="GF670">
        <v>2</v>
      </c>
      <c r="GG670">
        <v>2</v>
      </c>
      <c r="GH670">
        <v>0</v>
      </c>
      <c r="GI670">
        <v>0</v>
      </c>
      <c r="GJ670">
        <v>1</v>
      </c>
      <c r="GK670">
        <v>0</v>
      </c>
      <c r="GL670">
        <v>0</v>
      </c>
      <c r="GM670">
        <v>1</v>
      </c>
      <c r="GN670">
        <v>1</v>
      </c>
      <c r="GO670">
        <v>2</v>
      </c>
      <c r="GP670">
        <v>0</v>
      </c>
      <c r="GQ670">
        <v>2</v>
      </c>
      <c r="GR670">
        <v>16</v>
      </c>
      <c r="GS670">
        <v>70</v>
      </c>
      <c r="GT670">
        <v>86</v>
      </c>
      <c r="GU670">
        <v>58</v>
      </c>
      <c r="GV670">
        <v>5</v>
      </c>
      <c r="GW670">
        <v>2</v>
      </c>
      <c r="GX670">
        <v>4</v>
      </c>
      <c r="GY670">
        <v>0</v>
      </c>
      <c r="GZ670">
        <v>1</v>
      </c>
      <c r="HA670">
        <v>1</v>
      </c>
      <c r="HB670">
        <v>1</v>
      </c>
      <c r="HC670">
        <v>0</v>
      </c>
      <c r="HD670">
        <v>0</v>
      </c>
      <c r="HE670">
        <v>0</v>
      </c>
      <c r="HF670">
        <v>2</v>
      </c>
      <c r="HG670">
        <v>0</v>
      </c>
      <c r="HH670">
        <v>0</v>
      </c>
      <c r="HI670">
        <v>1</v>
      </c>
      <c r="HJ670">
        <v>1</v>
      </c>
      <c r="HK670">
        <v>0</v>
      </c>
      <c r="HL670">
        <v>0</v>
      </c>
      <c r="HM670">
        <v>0</v>
      </c>
      <c r="HN670">
        <v>1</v>
      </c>
      <c r="HO670">
        <v>1</v>
      </c>
      <c r="HP670">
        <v>0</v>
      </c>
      <c r="HQ670">
        <v>1</v>
      </c>
      <c r="HR670">
        <v>7</v>
      </c>
      <c r="HS670">
        <v>86</v>
      </c>
      <c r="HT670">
        <v>4</v>
      </c>
      <c r="HU670">
        <v>2</v>
      </c>
      <c r="HV670">
        <v>0</v>
      </c>
      <c r="HW670">
        <v>0</v>
      </c>
      <c r="HX670">
        <v>0</v>
      </c>
      <c r="HY670">
        <v>0</v>
      </c>
      <c r="HZ670">
        <v>0</v>
      </c>
      <c r="IA670">
        <v>1</v>
      </c>
      <c r="IB670">
        <v>0</v>
      </c>
      <c r="IC670">
        <v>0</v>
      </c>
      <c r="ID670">
        <v>0</v>
      </c>
      <c r="IE670">
        <v>1</v>
      </c>
      <c r="IF670">
        <v>0</v>
      </c>
      <c r="IG670">
        <v>0</v>
      </c>
      <c r="IH670">
        <v>4</v>
      </c>
    </row>
    <row r="671" spans="1:242">
      <c r="A671" t="s">
        <v>91</v>
      </c>
      <c r="B671" t="s">
        <v>1</v>
      </c>
      <c r="C671" t="str">
        <f>"086201"</f>
        <v>086201</v>
      </c>
      <c r="D671" t="s">
        <v>90</v>
      </c>
      <c r="E671">
        <v>26</v>
      </c>
      <c r="F671">
        <v>1336</v>
      </c>
      <c r="G671">
        <v>1023</v>
      </c>
      <c r="H671">
        <v>314</v>
      </c>
      <c r="I671">
        <v>709</v>
      </c>
      <c r="J671">
        <v>1</v>
      </c>
      <c r="K671">
        <v>10</v>
      </c>
      <c r="L671">
        <v>3</v>
      </c>
      <c r="M671">
        <v>3</v>
      </c>
      <c r="N671">
        <v>0</v>
      </c>
      <c r="O671">
        <v>0</v>
      </c>
      <c r="P671">
        <v>0</v>
      </c>
      <c r="Q671">
        <v>0</v>
      </c>
      <c r="R671">
        <v>3</v>
      </c>
      <c r="S671">
        <v>709</v>
      </c>
      <c r="T671">
        <v>3</v>
      </c>
      <c r="U671">
        <v>0</v>
      </c>
      <c r="V671">
        <v>709</v>
      </c>
      <c r="W671">
        <v>9</v>
      </c>
      <c r="X671">
        <v>9</v>
      </c>
      <c r="Y671">
        <v>0</v>
      </c>
      <c r="Z671">
        <v>0</v>
      </c>
      <c r="AA671">
        <v>700</v>
      </c>
      <c r="AB671">
        <v>176</v>
      </c>
      <c r="AC671">
        <v>41</v>
      </c>
      <c r="AD671">
        <v>10</v>
      </c>
      <c r="AE671">
        <v>57</v>
      </c>
      <c r="AF671">
        <v>34</v>
      </c>
      <c r="AG671">
        <v>1</v>
      </c>
      <c r="AH671">
        <v>4</v>
      </c>
      <c r="AI671">
        <v>1</v>
      </c>
      <c r="AJ671">
        <v>12</v>
      </c>
      <c r="AK671">
        <v>2</v>
      </c>
      <c r="AL671">
        <v>0</v>
      </c>
      <c r="AM671">
        <v>0</v>
      </c>
      <c r="AN671">
        <v>1</v>
      </c>
      <c r="AO671">
        <v>1</v>
      </c>
      <c r="AP671">
        <v>0</v>
      </c>
      <c r="AQ671">
        <v>0</v>
      </c>
      <c r="AR671">
        <v>1</v>
      </c>
      <c r="AS671">
        <v>2</v>
      </c>
      <c r="AT671">
        <v>0</v>
      </c>
      <c r="AU671">
        <v>0</v>
      </c>
      <c r="AV671">
        <v>1</v>
      </c>
      <c r="AW671">
        <v>0</v>
      </c>
      <c r="AX671">
        <v>0</v>
      </c>
      <c r="AY671">
        <v>0</v>
      </c>
      <c r="AZ671">
        <v>8</v>
      </c>
      <c r="BA671">
        <v>176</v>
      </c>
      <c r="BB671">
        <v>204</v>
      </c>
      <c r="BC671">
        <v>66</v>
      </c>
      <c r="BD671">
        <v>88</v>
      </c>
      <c r="BE671">
        <v>6</v>
      </c>
      <c r="BF671">
        <v>12</v>
      </c>
      <c r="BG671">
        <v>11</v>
      </c>
      <c r="BH671">
        <v>1</v>
      </c>
      <c r="BI671">
        <v>1</v>
      </c>
      <c r="BJ671">
        <v>0</v>
      </c>
      <c r="BK671">
        <v>1</v>
      </c>
      <c r="BL671">
        <v>2</v>
      </c>
      <c r="BM671">
        <v>1</v>
      </c>
      <c r="BN671">
        <v>1</v>
      </c>
      <c r="BO671">
        <v>1</v>
      </c>
      <c r="BP671">
        <v>1</v>
      </c>
      <c r="BQ671">
        <v>0</v>
      </c>
      <c r="BR671">
        <v>1</v>
      </c>
      <c r="BS671">
        <v>2</v>
      </c>
      <c r="BT671">
        <v>5</v>
      </c>
      <c r="BU671">
        <v>0</v>
      </c>
      <c r="BV671">
        <v>0</v>
      </c>
      <c r="BW671">
        <v>1</v>
      </c>
      <c r="BX671">
        <v>1</v>
      </c>
      <c r="BY671">
        <v>0</v>
      </c>
      <c r="BZ671">
        <v>2</v>
      </c>
      <c r="CA671">
        <v>204</v>
      </c>
      <c r="CB671">
        <v>26</v>
      </c>
      <c r="CC671">
        <v>9</v>
      </c>
      <c r="CD671">
        <v>9</v>
      </c>
      <c r="CE671">
        <v>0</v>
      </c>
      <c r="CF671">
        <v>3</v>
      </c>
      <c r="CG671">
        <v>2</v>
      </c>
      <c r="CH671">
        <v>1</v>
      </c>
      <c r="CI671">
        <v>0</v>
      </c>
      <c r="CJ671">
        <v>0</v>
      </c>
      <c r="CK671">
        <v>1</v>
      </c>
      <c r="CL671">
        <v>0</v>
      </c>
      <c r="CM671">
        <v>0</v>
      </c>
      <c r="CN671">
        <v>0</v>
      </c>
      <c r="CO671">
        <v>1</v>
      </c>
      <c r="CP671">
        <v>0</v>
      </c>
      <c r="CQ671">
        <v>0</v>
      </c>
      <c r="CR671">
        <v>0</v>
      </c>
      <c r="CS671">
        <v>26</v>
      </c>
      <c r="CT671">
        <v>29</v>
      </c>
      <c r="CU671">
        <v>15</v>
      </c>
      <c r="CV671">
        <v>1</v>
      </c>
      <c r="CW671">
        <v>1</v>
      </c>
      <c r="CX671">
        <v>0</v>
      </c>
      <c r="CY671">
        <v>0</v>
      </c>
      <c r="CZ671">
        <v>5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2</v>
      </c>
      <c r="DG671">
        <v>2</v>
      </c>
      <c r="DH671">
        <v>0</v>
      </c>
      <c r="DI671">
        <v>0</v>
      </c>
      <c r="DJ671">
        <v>0</v>
      </c>
      <c r="DK671">
        <v>0</v>
      </c>
      <c r="DL671">
        <v>1</v>
      </c>
      <c r="DM671">
        <v>0</v>
      </c>
      <c r="DN671">
        <v>0</v>
      </c>
      <c r="DO671">
        <v>0</v>
      </c>
      <c r="DP671">
        <v>0</v>
      </c>
      <c r="DQ671">
        <v>1</v>
      </c>
      <c r="DR671">
        <v>1</v>
      </c>
      <c r="DS671">
        <v>29</v>
      </c>
      <c r="DT671">
        <v>13</v>
      </c>
      <c r="DU671">
        <v>2</v>
      </c>
      <c r="DV671">
        <v>3</v>
      </c>
      <c r="DW671">
        <v>6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1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1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0</v>
      </c>
      <c r="EQ671">
        <v>0</v>
      </c>
      <c r="ER671">
        <v>0</v>
      </c>
      <c r="ES671">
        <v>13</v>
      </c>
      <c r="ET671">
        <v>89</v>
      </c>
      <c r="EU671">
        <v>48</v>
      </c>
      <c r="EV671">
        <v>8</v>
      </c>
      <c r="EW671">
        <v>3</v>
      </c>
      <c r="EX671">
        <v>1</v>
      </c>
      <c r="EY671">
        <v>4</v>
      </c>
      <c r="EZ671">
        <v>0</v>
      </c>
      <c r="FA671">
        <v>0</v>
      </c>
      <c r="FB671">
        <v>0</v>
      </c>
      <c r="FC671">
        <v>0</v>
      </c>
      <c r="FD671">
        <v>17</v>
      </c>
      <c r="FE671">
        <v>0</v>
      </c>
      <c r="FF671">
        <v>0</v>
      </c>
      <c r="FG671">
        <v>0</v>
      </c>
      <c r="FH671">
        <v>0</v>
      </c>
      <c r="FI671">
        <v>0</v>
      </c>
      <c r="FJ671">
        <v>1</v>
      </c>
      <c r="FK671">
        <v>0</v>
      </c>
      <c r="FL671">
        <v>0</v>
      </c>
      <c r="FM671">
        <v>0</v>
      </c>
      <c r="FN671">
        <v>0</v>
      </c>
      <c r="FO671">
        <v>2</v>
      </c>
      <c r="FP671">
        <v>1</v>
      </c>
      <c r="FQ671">
        <v>0</v>
      </c>
      <c r="FR671">
        <v>4</v>
      </c>
      <c r="FS671">
        <v>89</v>
      </c>
      <c r="FT671">
        <v>61</v>
      </c>
      <c r="FU671">
        <v>17</v>
      </c>
      <c r="FV671">
        <v>1</v>
      </c>
      <c r="FW671">
        <v>13</v>
      </c>
      <c r="FX671">
        <v>1</v>
      </c>
      <c r="FY671">
        <v>1</v>
      </c>
      <c r="FZ671">
        <v>2</v>
      </c>
      <c r="GA671">
        <v>4</v>
      </c>
      <c r="GB671">
        <v>0</v>
      </c>
      <c r="GC671">
        <v>1</v>
      </c>
      <c r="GD671">
        <v>1</v>
      </c>
      <c r="GE671">
        <v>0</v>
      </c>
      <c r="GF671">
        <v>1</v>
      </c>
      <c r="GG671">
        <v>3</v>
      </c>
      <c r="GH671">
        <v>0</v>
      </c>
      <c r="GI671">
        <v>1</v>
      </c>
      <c r="GJ671">
        <v>0</v>
      </c>
      <c r="GK671">
        <v>0</v>
      </c>
      <c r="GL671">
        <v>0</v>
      </c>
      <c r="GM671">
        <v>0</v>
      </c>
      <c r="GN671">
        <v>0</v>
      </c>
      <c r="GO671">
        <v>0</v>
      </c>
      <c r="GP671">
        <v>0</v>
      </c>
      <c r="GQ671">
        <v>3</v>
      </c>
      <c r="GR671">
        <v>12</v>
      </c>
      <c r="GS671">
        <v>61</v>
      </c>
      <c r="GT671">
        <v>97</v>
      </c>
      <c r="GU671">
        <v>73</v>
      </c>
      <c r="GV671">
        <v>2</v>
      </c>
      <c r="GW671">
        <v>1</v>
      </c>
      <c r="GX671">
        <v>4</v>
      </c>
      <c r="GY671">
        <v>0</v>
      </c>
      <c r="GZ671">
        <v>3</v>
      </c>
      <c r="HA671">
        <v>1</v>
      </c>
      <c r="HB671">
        <v>0</v>
      </c>
      <c r="HC671">
        <v>0</v>
      </c>
      <c r="HD671">
        <v>0</v>
      </c>
      <c r="HE671">
        <v>0</v>
      </c>
      <c r="HF671">
        <v>1</v>
      </c>
      <c r="HG671">
        <v>0</v>
      </c>
      <c r="HH671">
        <v>1</v>
      </c>
      <c r="HI671">
        <v>0</v>
      </c>
      <c r="HJ671">
        <v>0</v>
      </c>
      <c r="HK671">
        <v>0</v>
      </c>
      <c r="HL671">
        <v>0</v>
      </c>
      <c r="HM671">
        <v>0</v>
      </c>
      <c r="HN671">
        <v>1</v>
      </c>
      <c r="HO671">
        <v>0</v>
      </c>
      <c r="HP671">
        <v>0</v>
      </c>
      <c r="HQ671">
        <v>2</v>
      </c>
      <c r="HR671">
        <v>8</v>
      </c>
      <c r="HS671">
        <v>97</v>
      </c>
      <c r="HT671">
        <v>5</v>
      </c>
      <c r="HU671">
        <v>1</v>
      </c>
      <c r="HV671">
        <v>1</v>
      </c>
      <c r="HW671">
        <v>0</v>
      </c>
      <c r="HX671">
        <v>0</v>
      </c>
      <c r="HY671">
        <v>0</v>
      </c>
      <c r="HZ671">
        <v>0</v>
      </c>
      <c r="IA671">
        <v>1</v>
      </c>
      <c r="IB671">
        <v>2</v>
      </c>
      <c r="IC671">
        <v>0</v>
      </c>
      <c r="ID671">
        <v>0</v>
      </c>
      <c r="IE671">
        <v>0</v>
      </c>
      <c r="IF671">
        <v>0</v>
      </c>
      <c r="IG671">
        <v>0</v>
      </c>
      <c r="IH671">
        <v>5</v>
      </c>
    </row>
    <row r="672" spans="1:242">
      <c r="A672" t="s">
        <v>89</v>
      </c>
      <c r="B672" t="s">
        <v>1</v>
      </c>
      <c r="C672" t="str">
        <f>"086201"</f>
        <v>086201</v>
      </c>
      <c r="D672" t="s">
        <v>88</v>
      </c>
      <c r="E672">
        <v>27</v>
      </c>
      <c r="F672">
        <v>1417</v>
      </c>
      <c r="G672">
        <v>1080</v>
      </c>
      <c r="H672">
        <v>280</v>
      </c>
      <c r="I672">
        <v>800</v>
      </c>
      <c r="J672">
        <v>0</v>
      </c>
      <c r="K672">
        <v>8</v>
      </c>
      <c r="L672">
        <v>3</v>
      </c>
      <c r="M672">
        <v>3</v>
      </c>
      <c r="N672">
        <v>0</v>
      </c>
      <c r="O672">
        <v>0</v>
      </c>
      <c r="P672">
        <v>0</v>
      </c>
      <c r="Q672">
        <v>0</v>
      </c>
      <c r="R672">
        <v>3</v>
      </c>
      <c r="S672">
        <v>802</v>
      </c>
      <c r="T672">
        <v>3</v>
      </c>
      <c r="U672">
        <v>0</v>
      </c>
      <c r="V672">
        <v>802</v>
      </c>
      <c r="W672">
        <v>12</v>
      </c>
      <c r="X672">
        <v>8</v>
      </c>
      <c r="Y672">
        <v>4</v>
      </c>
      <c r="Z672">
        <v>0</v>
      </c>
      <c r="AA672">
        <v>790</v>
      </c>
      <c r="AB672">
        <v>218</v>
      </c>
      <c r="AC672">
        <v>44</v>
      </c>
      <c r="AD672">
        <v>12</v>
      </c>
      <c r="AE672">
        <v>83</v>
      </c>
      <c r="AF672">
        <v>23</v>
      </c>
      <c r="AG672">
        <v>3</v>
      </c>
      <c r="AH672">
        <v>0</v>
      </c>
      <c r="AI672">
        <v>6</v>
      </c>
      <c r="AJ672">
        <v>26</v>
      </c>
      <c r="AK672">
        <v>1</v>
      </c>
      <c r="AL672">
        <v>1</v>
      </c>
      <c r="AM672">
        <v>1</v>
      </c>
      <c r="AN672">
        <v>0</v>
      </c>
      <c r="AO672">
        <v>2</v>
      </c>
      <c r="AP672">
        <v>0</v>
      </c>
      <c r="AQ672">
        <v>0</v>
      </c>
      <c r="AR672">
        <v>0</v>
      </c>
      <c r="AS672">
        <v>2</v>
      </c>
      <c r="AT672">
        <v>2</v>
      </c>
      <c r="AU672">
        <v>0</v>
      </c>
      <c r="AV672">
        <v>1</v>
      </c>
      <c r="AW672">
        <v>0</v>
      </c>
      <c r="AX672">
        <v>1</v>
      </c>
      <c r="AY672">
        <v>2</v>
      </c>
      <c r="AZ672">
        <v>8</v>
      </c>
      <c r="BA672">
        <v>218</v>
      </c>
      <c r="BB672">
        <v>218</v>
      </c>
      <c r="BC672">
        <v>62</v>
      </c>
      <c r="BD672">
        <v>101</v>
      </c>
      <c r="BE672">
        <v>5</v>
      </c>
      <c r="BF672">
        <v>11</v>
      </c>
      <c r="BG672">
        <v>9</v>
      </c>
      <c r="BH672">
        <v>1</v>
      </c>
      <c r="BI672">
        <v>5</v>
      </c>
      <c r="BJ672">
        <v>1</v>
      </c>
      <c r="BK672">
        <v>0</v>
      </c>
      <c r="BL672">
        <v>3</v>
      </c>
      <c r="BM672">
        <v>0</v>
      </c>
      <c r="BN672">
        <v>2</v>
      </c>
      <c r="BO672">
        <v>1</v>
      </c>
      <c r="BP672">
        <v>0</v>
      </c>
      <c r="BQ672">
        <v>0</v>
      </c>
      <c r="BR672">
        <v>0</v>
      </c>
      <c r="BS672">
        <v>1</v>
      </c>
      <c r="BT672">
        <v>1</v>
      </c>
      <c r="BU672">
        <v>2</v>
      </c>
      <c r="BV672">
        <v>2</v>
      </c>
      <c r="BW672">
        <v>3</v>
      </c>
      <c r="BX672">
        <v>2</v>
      </c>
      <c r="BY672">
        <v>2</v>
      </c>
      <c r="BZ672">
        <v>4</v>
      </c>
      <c r="CA672">
        <v>218</v>
      </c>
      <c r="CB672">
        <v>49</v>
      </c>
      <c r="CC672">
        <v>22</v>
      </c>
      <c r="CD672">
        <v>8</v>
      </c>
      <c r="CE672">
        <v>3</v>
      </c>
      <c r="CF672">
        <v>5</v>
      </c>
      <c r="CG672">
        <v>4</v>
      </c>
      <c r="CH672">
        <v>0</v>
      </c>
      <c r="CI672">
        <v>0</v>
      </c>
      <c r="CJ672">
        <v>2</v>
      </c>
      <c r="CK672">
        <v>3</v>
      </c>
      <c r="CL672">
        <v>0</v>
      </c>
      <c r="CM672">
        <v>0</v>
      </c>
      <c r="CN672">
        <v>0</v>
      </c>
      <c r="CO672">
        <v>1</v>
      </c>
      <c r="CP672">
        <v>0</v>
      </c>
      <c r="CQ672">
        <v>0</v>
      </c>
      <c r="CR672">
        <v>1</v>
      </c>
      <c r="CS672">
        <v>49</v>
      </c>
      <c r="CT672">
        <v>44</v>
      </c>
      <c r="CU672">
        <v>29</v>
      </c>
      <c r="CV672">
        <v>2</v>
      </c>
      <c r="CW672">
        <v>1</v>
      </c>
      <c r="CX672">
        <v>0</v>
      </c>
      <c r="CY672">
        <v>0</v>
      </c>
      <c r="CZ672">
        <v>1</v>
      </c>
      <c r="DA672">
        <v>0</v>
      </c>
      <c r="DB672">
        <v>0</v>
      </c>
      <c r="DC672">
        <v>0</v>
      </c>
      <c r="DD672">
        <v>0</v>
      </c>
      <c r="DE672">
        <v>1</v>
      </c>
      <c r="DF672">
        <v>0</v>
      </c>
      <c r="DG672">
        <v>0</v>
      </c>
      <c r="DH672">
        <v>0</v>
      </c>
      <c r="DI672">
        <v>2</v>
      </c>
      <c r="DJ672">
        <v>1</v>
      </c>
      <c r="DK672">
        <v>0</v>
      </c>
      <c r="DL672">
        <v>0</v>
      </c>
      <c r="DM672">
        <v>3</v>
      </c>
      <c r="DN672">
        <v>0</v>
      </c>
      <c r="DO672">
        <v>0</v>
      </c>
      <c r="DP672">
        <v>1</v>
      </c>
      <c r="DQ672">
        <v>1</v>
      </c>
      <c r="DR672">
        <v>2</v>
      </c>
      <c r="DS672">
        <v>44</v>
      </c>
      <c r="DT672">
        <v>24</v>
      </c>
      <c r="DU672">
        <v>6</v>
      </c>
      <c r="DV672">
        <v>4</v>
      </c>
      <c r="DW672">
        <v>8</v>
      </c>
      <c r="DX672">
        <v>0</v>
      </c>
      <c r="DY672">
        <v>1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3</v>
      </c>
      <c r="EH672">
        <v>1</v>
      </c>
      <c r="EI672">
        <v>0</v>
      </c>
      <c r="EJ672">
        <v>1</v>
      </c>
      <c r="EK672">
        <v>0</v>
      </c>
      <c r="EL672">
        <v>0</v>
      </c>
      <c r="EM672">
        <v>0</v>
      </c>
      <c r="EN672">
        <v>0</v>
      </c>
      <c r="EO672">
        <v>0</v>
      </c>
      <c r="EP672">
        <v>0</v>
      </c>
      <c r="EQ672">
        <v>0</v>
      </c>
      <c r="ER672">
        <v>0</v>
      </c>
      <c r="ES672">
        <v>24</v>
      </c>
      <c r="ET672">
        <v>73</v>
      </c>
      <c r="EU672">
        <v>36</v>
      </c>
      <c r="EV672">
        <v>10</v>
      </c>
      <c r="EW672">
        <v>1</v>
      </c>
      <c r="EX672">
        <v>0</v>
      </c>
      <c r="EY672">
        <v>3</v>
      </c>
      <c r="EZ672">
        <v>0</v>
      </c>
      <c r="FA672">
        <v>1</v>
      </c>
      <c r="FB672">
        <v>2</v>
      </c>
      <c r="FC672">
        <v>2</v>
      </c>
      <c r="FD672">
        <v>9</v>
      </c>
      <c r="FE672">
        <v>0</v>
      </c>
      <c r="FF672">
        <v>0</v>
      </c>
      <c r="FG672">
        <v>0</v>
      </c>
      <c r="FH672">
        <v>0</v>
      </c>
      <c r="FI672">
        <v>0</v>
      </c>
      <c r="FJ672">
        <v>5</v>
      </c>
      <c r="FK672">
        <v>0</v>
      </c>
      <c r="FL672">
        <v>0</v>
      </c>
      <c r="FM672">
        <v>0</v>
      </c>
      <c r="FN672">
        <v>0</v>
      </c>
      <c r="FO672">
        <v>0</v>
      </c>
      <c r="FP672">
        <v>1</v>
      </c>
      <c r="FQ672">
        <v>1</v>
      </c>
      <c r="FR672">
        <v>2</v>
      </c>
      <c r="FS672">
        <v>73</v>
      </c>
      <c r="FT672">
        <v>53</v>
      </c>
      <c r="FU672">
        <v>8</v>
      </c>
      <c r="FV672">
        <v>2</v>
      </c>
      <c r="FW672">
        <v>5</v>
      </c>
      <c r="FX672">
        <v>3</v>
      </c>
      <c r="FY672">
        <v>4</v>
      </c>
      <c r="FZ672">
        <v>5</v>
      </c>
      <c r="GA672">
        <v>7</v>
      </c>
      <c r="GB672">
        <v>1</v>
      </c>
      <c r="GC672">
        <v>2</v>
      </c>
      <c r="GD672">
        <v>0</v>
      </c>
      <c r="GE672">
        <v>1</v>
      </c>
      <c r="GF672">
        <v>0</v>
      </c>
      <c r="GG672">
        <v>1</v>
      </c>
      <c r="GH672">
        <v>0</v>
      </c>
      <c r="GI672">
        <v>1</v>
      </c>
      <c r="GJ672">
        <v>0</v>
      </c>
      <c r="GK672">
        <v>3</v>
      </c>
      <c r="GL672">
        <v>0</v>
      </c>
      <c r="GM672">
        <v>0</v>
      </c>
      <c r="GN672">
        <v>0</v>
      </c>
      <c r="GO672">
        <v>0</v>
      </c>
      <c r="GP672">
        <v>1</v>
      </c>
      <c r="GQ672">
        <v>0</v>
      </c>
      <c r="GR672">
        <v>9</v>
      </c>
      <c r="GS672">
        <v>53</v>
      </c>
      <c r="GT672">
        <v>106</v>
      </c>
      <c r="GU672">
        <v>76</v>
      </c>
      <c r="GV672">
        <v>2</v>
      </c>
      <c r="GW672">
        <v>1</v>
      </c>
      <c r="GX672">
        <v>6</v>
      </c>
      <c r="GY672">
        <v>0</v>
      </c>
      <c r="GZ672">
        <v>1</v>
      </c>
      <c r="HA672">
        <v>0</v>
      </c>
      <c r="HB672">
        <v>1</v>
      </c>
      <c r="HC672">
        <v>0</v>
      </c>
      <c r="HD672">
        <v>0</v>
      </c>
      <c r="HE672">
        <v>1</v>
      </c>
      <c r="HF672">
        <v>0</v>
      </c>
      <c r="HG672">
        <v>0</v>
      </c>
      <c r="HH672">
        <v>1</v>
      </c>
      <c r="HI672">
        <v>2</v>
      </c>
      <c r="HJ672">
        <v>1</v>
      </c>
      <c r="HK672">
        <v>0</v>
      </c>
      <c r="HL672">
        <v>0</v>
      </c>
      <c r="HM672">
        <v>0</v>
      </c>
      <c r="HN672">
        <v>0</v>
      </c>
      <c r="HO672">
        <v>0</v>
      </c>
      <c r="HP672">
        <v>1</v>
      </c>
      <c r="HQ672">
        <v>0</v>
      </c>
      <c r="HR672">
        <v>13</v>
      </c>
      <c r="HS672">
        <v>106</v>
      </c>
      <c r="HT672">
        <v>5</v>
      </c>
      <c r="HU672">
        <v>1</v>
      </c>
      <c r="HV672">
        <v>0</v>
      </c>
      <c r="HW672">
        <v>1</v>
      </c>
      <c r="HX672">
        <v>0</v>
      </c>
      <c r="HY672">
        <v>0</v>
      </c>
      <c r="HZ672">
        <v>1</v>
      </c>
      <c r="IA672">
        <v>1</v>
      </c>
      <c r="IB672">
        <v>0</v>
      </c>
      <c r="IC672">
        <v>0</v>
      </c>
      <c r="ID672">
        <v>0</v>
      </c>
      <c r="IE672">
        <v>0</v>
      </c>
      <c r="IF672">
        <v>1</v>
      </c>
      <c r="IG672">
        <v>0</v>
      </c>
      <c r="IH672">
        <v>5</v>
      </c>
    </row>
    <row r="673" spans="1:242">
      <c r="A673" t="s">
        <v>87</v>
      </c>
      <c r="B673" t="s">
        <v>1</v>
      </c>
      <c r="C673" t="str">
        <f>"086201"</f>
        <v>086201</v>
      </c>
      <c r="D673" t="s">
        <v>86</v>
      </c>
      <c r="E673">
        <v>28</v>
      </c>
      <c r="F673">
        <v>1691</v>
      </c>
      <c r="G673">
        <v>1300</v>
      </c>
      <c r="H673">
        <v>317</v>
      </c>
      <c r="I673">
        <v>983</v>
      </c>
      <c r="J673">
        <v>3</v>
      </c>
      <c r="K673">
        <v>2</v>
      </c>
      <c r="L673">
        <v>3</v>
      </c>
      <c r="M673">
        <v>3</v>
      </c>
      <c r="N673">
        <v>0</v>
      </c>
      <c r="O673">
        <v>0</v>
      </c>
      <c r="P673">
        <v>0</v>
      </c>
      <c r="Q673">
        <v>0</v>
      </c>
      <c r="R673">
        <v>3</v>
      </c>
      <c r="S673">
        <v>986</v>
      </c>
      <c r="T673">
        <v>3</v>
      </c>
      <c r="U673">
        <v>0</v>
      </c>
      <c r="V673">
        <v>986</v>
      </c>
      <c r="W673">
        <v>9</v>
      </c>
      <c r="X673">
        <v>6</v>
      </c>
      <c r="Y673">
        <v>3</v>
      </c>
      <c r="Z673">
        <v>0</v>
      </c>
      <c r="AA673">
        <v>977</v>
      </c>
      <c r="AB673">
        <v>261</v>
      </c>
      <c r="AC673">
        <v>47</v>
      </c>
      <c r="AD673">
        <v>7</v>
      </c>
      <c r="AE673">
        <v>99</v>
      </c>
      <c r="AF673">
        <v>38</v>
      </c>
      <c r="AG673">
        <v>5</v>
      </c>
      <c r="AH673">
        <v>2</v>
      </c>
      <c r="AI673">
        <v>3</v>
      </c>
      <c r="AJ673">
        <v>34</v>
      </c>
      <c r="AK673">
        <v>2</v>
      </c>
      <c r="AL673">
        <v>0</v>
      </c>
      <c r="AM673">
        <v>0</v>
      </c>
      <c r="AN673">
        <v>6</v>
      </c>
      <c r="AO673">
        <v>2</v>
      </c>
      <c r="AP673">
        <v>0</v>
      </c>
      <c r="AQ673">
        <v>0</v>
      </c>
      <c r="AR673">
        <v>1</v>
      </c>
      <c r="AS673">
        <v>1</v>
      </c>
      <c r="AT673">
        <v>1</v>
      </c>
      <c r="AU673">
        <v>0</v>
      </c>
      <c r="AV673">
        <v>0</v>
      </c>
      <c r="AW673">
        <v>1</v>
      </c>
      <c r="AX673">
        <v>1</v>
      </c>
      <c r="AY673">
        <v>0</v>
      </c>
      <c r="AZ673">
        <v>11</v>
      </c>
      <c r="BA673">
        <v>261</v>
      </c>
      <c r="BB673">
        <v>307</v>
      </c>
      <c r="BC673">
        <v>89</v>
      </c>
      <c r="BD673">
        <v>146</v>
      </c>
      <c r="BE673">
        <v>17</v>
      </c>
      <c r="BF673">
        <v>6</v>
      </c>
      <c r="BG673">
        <v>4</v>
      </c>
      <c r="BH673">
        <v>0</v>
      </c>
      <c r="BI673">
        <v>7</v>
      </c>
      <c r="BJ673">
        <v>3</v>
      </c>
      <c r="BK673">
        <v>4</v>
      </c>
      <c r="BL673">
        <v>5</v>
      </c>
      <c r="BM673">
        <v>0</v>
      </c>
      <c r="BN673">
        <v>0</v>
      </c>
      <c r="BO673">
        <v>2</v>
      </c>
      <c r="BP673">
        <v>1</v>
      </c>
      <c r="BQ673">
        <v>0</v>
      </c>
      <c r="BR673">
        <v>1</v>
      </c>
      <c r="BS673">
        <v>2</v>
      </c>
      <c r="BT673">
        <v>10</v>
      </c>
      <c r="BU673">
        <v>0</v>
      </c>
      <c r="BV673">
        <v>4</v>
      </c>
      <c r="BW673">
        <v>1</v>
      </c>
      <c r="BX673">
        <v>1</v>
      </c>
      <c r="BY673">
        <v>0</v>
      </c>
      <c r="BZ673">
        <v>4</v>
      </c>
      <c r="CA673">
        <v>307</v>
      </c>
      <c r="CB673">
        <v>43</v>
      </c>
      <c r="CC673">
        <v>11</v>
      </c>
      <c r="CD673">
        <v>7</v>
      </c>
      <c r="CE673">
        <v>3</v>
      </c>
      <c r="CF673">
        <v>4</v>
      </c>
      <c r="CG673">
        <v>4</v>
      </c>
      <c r="CH673">
        <v>1</v>
      </c>
      <c r="CI673">
        <v>1</v>
      </c>
      <c r="CJ673">
        <v>2</v>
      </c>
      <c r="CK673">
        <v>0</v>
      </c>
      <c r="CL673">
        <v>2</v>
      </c>
      <c r="CM673">
        <v>0</v>
      </c>
      <c r="CN673">
        <v>3</v>
      </c>
      <c r="CO673">
        <v>2</v>
      </c>
      <c r="CP673">
        <v>2</v>
      </c>
      <c r="CQ673">
        <v>1</v>
      </c>
      <c r="CR673">
        <v>0</v>
      </c>
      <c r="CS673">
        <v>43</v>
      </c>
      <c r="CT673">
        <v>41</v>
      </c>
      <c r="CU673">
        <v>22</v>
      </c>
      <c r="CV673">
        <v>2</v>
      </c>
      <c r="CW673">
        <v>1</v>
      </c>
      <c r="CX673">
        <v>3</v>
      </c>
      <c r="CY673">
        <v>0</v>
      </c>
      <c r="CZ673">
        <v>5</v>
      </c>
      <c r="DA673">
        <v>0</v>
      </c>
      <c r="DB673">
        <v>0</v>
      </c>
      <c r="DC673">
        <v>0</v>
      </c>
      <c r="DD673">
        <v>0</v>
      </c>
      <c r="DE673">
        <v>1</v>
      </c>
      <c r="DF673">
        <v>0</v>
      </c>
      <c r="DG673">
        <v>1</v>
      </c>
      <c r="DH673">
        <v>1</v>
      </c>
      <c r="DI673">
        <v>0</v>
      </c>
      <c r="DJ673">
        <v>1</v>
      </c>
      <c r="DK673">
        <v>1</v>
      </c>
      <c r="DL673">
        <v>1</v>
      </c>
      <c r="DM673">
        <v>1</v>
      </c>
      <c r="DN673">
        <v>0</v>
      </c>
      <c r="DO673">
        <v>0</v>
      </c>
      <c r="DP673">
        <v>0</v>
      </c>
      <c r="DQ673">
        <v>1</v>
      </c>
      <c r="DR673">
        <v>0</v>
      </c>
      <c r="DS673">
        <v>41</v>
      </c>
      <c r="DT673">
        <v>33</v>
      </c>
      <c r="DU673">
        <v>9</v>
      </c>
      <c r="DV673">
        <v>5</v>
      </c>
      <c r="DW673">
        <v>10</v>
      </c>
      <c r="DX673">
        <v>1</v>
      </c>
      <c r="DY673">
        <v>4</v>
      </c>
      <c r="DZ673">
        <v>1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2</v>
      </c>
      <c r="EG673">
        <v>0</v>
      </c>
      <c r="EH673">
        <v>0</v>
      </c>
      <c r="EI673">
        <v>0</v>
      </c>
      <c r="EJ673">
        <v>1</v>
      </c>
      <c r="EK673">
        <v>0</v>
      </c>
      <c r="EL673">
        <v>0</v>
      </c>
      <c r="EM673">
        <v>0</v>
      </c>
      <c r="EN673">
        <v>0</v>
      </c>
      <c r="EO673">
        <v>0</v>
      </c>
      <c r="EP673">
        <v>0</v>
      </c>
      <c r="EQ673">
        <v>0</v>
      </c>
      <c r="ER673">
        <v>0</v>
      </c>
      <c r="ES673">
        <v>33</v>
      </c>
      <c r="ET673">
        <v>107</v>
      </c>
      <c r="EU673">
        <v>51</v>
      </c>
      <c r="EV673">
        <v>17</v>
      </c>
      <c r="EW673">
        <v>4</v>
      </c>
      <c r="EX673">
        <v>1</v>
      </c>
      <c r="EY673">
        <v>0</v>
      </c>
      <c r="EZ673">
        <v>0</v>
      </c>
      <c r="FA673">
        <v>1</v>
      </c>
      <c r="FB673">
        <v>1</v>
      </c>
      <c r="FC673">
        <v>2</v>
      </c>
      <c r="FD673">
        <v>11</v>
      </c>
      <c r="FE673">
        <v>0</v>
      </c>
      <c r="FF673">
        <v>0</v>
      </c>
      <c r="FG673">
        <v>0</v>
      </c>
      <c r="FH673">
        <v>0</v>
      </c>
      <c r="FI673">
        <v>0</v>
      </c>
      <c r="FJ673">
        <v>4</v>
      </c>
      <c r="FK673">
        <v>0</v>
      </c>
      <c r="FL673">
        <v>0</v>
      </c>
      <c r="FM673">
        <v>1</v>
      </c>
      <c r="FN673">
        <v>1</v>
      </c>
      <c r="FO673">
        <v>1</v>
      </c>
      <c r="FP673">
        <v>0</v>
      </c>
      <c r="FQ673">
        <v>2</v>
      </c>
      <c r="FR673">
        <v>10</v>
      </c>
      <c r="FS673">
        <v>107</v>
      </c>
      <c r="FT673">
        <v>50</v>
      </c>
      <c r="FU673">
        <v>9</v>
      </c>
      <c r="FV673">
        <v>2</v>
      </c>
      <c r="FW673">
        <v>11</v>
      </c>
      <c r="FX673">
        <v>0</v>
      </c>
      <c r="FY673">
        <v>3</v>
      </c>
      <c r="FZ673">
        <v>2</v>
      </c>
      <c r="GA673">
        <v>2</v>
      </c>
      <c r="GB673">
        <v>1</v>
      </c>
      <c r="GC673">
        <v>2</v>
      </c>
      <c r="GD673">
        <v>0</v>
      </c>
      <c r="GE673">
        <v>0</v>
      </c>
      <c r="GF673">
        <v>0</v>
      </c>
      <c r="GG673">
        <v>2</v>
      </c>
      <c r="GH673">
        <v>0</v>
      </c>
      <c r="GI673">
        <v>0</v>
      </c>
      <c r="GJ673">
        <v>0</v>
      </c>
      <c r="GK673">
        <v>1</v>
      </c>
      <c r="GL673">
        <v>0</v>
      </c>
      <c r="GM673">
        <v>0</v>
      </c>
      <c r="GN673">
        <v>2</v>
      </c>
      <c r="GO673">
        <v>0</v>
      </c>
      <c r="GP673">
        <v>0</v>
      </c>
      <c r="GQ673">
        <v>1</v>
      </c>
      <c r="GR673">
        <v>12</v>
      </c>
      <c r="GS673">
        <v>50</v>
      </c>
      <c r="GT673">
        <v>133</v>
      </c>
      <c r="GU673">
        <v>92</v>
      </c>
      <c r="GV673">
        <v>4</v>
      </c>
      <c r="GW673">
        <v>1</v>
      </c>
      <c r="GX673">
        <v>3</v>
      </c>
      <c r="GY673">
        <v>3</v>
      </c>
      <c r="GZ673">
        <v>3</v>
      </c>
      <c r="HA673">
        <v>1</v>
      </c>
      <c r="HB673">
        <v>0</v>
      </c>
      <c r="HC673">
        <v>1</v>
      </c>
      <c r="HD673">
        <v>0</v>
      </c>
      <c r="HE673">
        <v>0</v>
      </c>
      <c r="HF673">
        <v>1</v>
      </c>
      <c r="HG673">
        <v>0</v>
      </c>
      <c r="HH673">
        <v>0</v>
      </c>
      <c r="HI673">
        <v>0</v>
      </c>
      <c r="HJ673">
        <v>1</v>
      </c>
      <c r="HK673">
        <v>0</v>
      </c>
      <c r="HL673">
        <v>0</v>
      </c>
      <c r="HM673">
        <v>0</v>
      </c>
      <c r="HN673">
        <v>0</v>
      </c>
      <c r="HO673">
        <v>4</v>
      </c>
      <c r="HP673">
        <v>0</v>
      </c>
      <c r="HQ673">
        <v>2</v>
      </c>
      <c r="HR673">
        <v>17</v>
      </c>
      <c r="HS673">
        <v>133</v>
      </c>
      <c r="HT673">
        <v>2</v>
      </c>
      <c r="HU673">
        <v>0</v>
      </c>
      <c r="HV673">
        <v>1</v>
      </c>
      <c r="HW673">
        <v>0</v>
      </c>
      <c r="HX673">
        <v>1</v>
      </c>
      <c r="HY673">
        <v>0</v>
      </c>
      <c r="HZ673">
        <v>0</v>
      </c>
      <c r="IA673">
        <v>0</v>
      </c>
      <c r="IB673">
        <v>0</v>
      </c>
      <c r="IC673">
        <v>0</v>
      </c>
      <c r="ID673">
        <v>0</v>
      </c>
      <c r="IE673">
        <v>0</v>
      </c>
      <c r="IF673">
        <v>0</v>
      </c>
      <c r="IG673">
        <v>0</v>
      </c>
      <c r="IH673">
        <v>2</v>
      </c>
    </row>
    <row r="674" spans="1:242">
      <c r="A674" t="s">
        <v>85</v>
      </c>
      <c r="B674" t="s">
        <v>1</v>
      </c>
      <c r="C674" t="str">
        <f>"086201"</f>
        <v>086201</v>
      </c>
      <c r="D674" t="s">
        <v>84</v>
      </c>
      <c r="E674">
        <v>29</v>
      </c>
      <c r="F674">
        <v>1258</v>
      </c>
      <c r="G674">
        <v>940</v>
      </c>
      <c r="H674">
        <v>154</v>
      </c>
      <c r="I674">
        <v>786</v>
      </c>
      <c r="J674">
        <v>3</v>
      </c>
      <c r="K674">
        <v>10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786</v>
      </c>
      <c r="T674">
        <v>0</v>
      </c>
      <c r="U674">
        <v>0</v>
      </c>
      <c r="V674">
        <v>786</v>
      </c>
      <c r="W674">
        <v>12</v>
      </c>
      <c r="X674">
        <v>9</v>
      </c>
      <c r="Y674">
        <v>1</v>
      </c>
      <c r="Z674">
        <v>0</v>
      </c>
      <c r="AA674">
        <v>774</v>
      </c>
      <c r="AB674">
        <v>162</v>
      </c>
      <c r="AC674">
        <v>56</v>
      </c>
      <c r="AD674">
        <v>6</v>
      </c>
      <c r="AE674">
        <v>53</v>
      </c>
      <c r="AF674">
        <v>19</v>
      </c>
      <c r="AG674">
        <v>2</v>
      </c>
      <c r="AH674">
        <v>2</v>
      </c>
      <c r="AI674">
        <v>0</v>
      </c>
      <c r="AJ674">
        <v>17</v>
      </c>
      <c r="AK674">
        <v>2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5</v>
      </c>
      <c r="BA674">
        <v>162</v>
      </c>
      <c r="BB674">
        <v>240</v>
      </c>
      <c r="BC674">
        <v>66</v>
      </c>
      <c r="BD674">
        <v>107</v>
      </c>
      <c r="BE674">
        <v>12</v>
      </c>
      <c r="BF674">
        <v>20</v>
      </c>
      <c r="BG674">
        <v>5</v>
      </c>
      <c r="BH674">
        <v>0</v>
      </c>
      <c r="BI674">
        <v>1</v>
      </c>
      <c r="BJ674">
        <v>1</v>
      </c>
      <c r="BK674">
        <v>0</v>
      </c>
      <c r="BL674">
        <v>5</v>
      </c>
      <c r="BM674">
        <v>0</v>
      </c>
      <c r="BN674">
        <v>1</v>
      </c>
      <c r="BO674">
        <v>2</v>
      </c>
      <c r="BP674">
        <v>2</v>
      </c>
      <c r="BQ674">
        <v>1</v>
      </c>
      <c r="BR674">
        <v>0</v>
      </c>
      <c r="BS674">
        <v>0</v>
      </c>
      <c r="BT674">
        <v>4</v>
      </c>
      <c r="BU674">
        <v>3</v>
      </c>
      <c r="BV674">
        <v>3</v>
      </c>
      <c r="BW674">
        <v>1</v>
      </c>
      <c r="BX674">
        <v>4</v>
      </c>
      <c r="BY674">
        <v>0</v>
      </c>
      <c r="BZ674">
        <v>2</v>
      </c>
      <c r="CA674">
        <v>240</v>
      </c>
      <c r="CB674">
        <v>38</v>
      </c>
      <c r="CC674">
        <v>16</v>
      </c>
      <c r="CD674">
        <v>4</v>
      </c>
      <c r="CE674">
        <v>5</v>
      </c>
      <c r="CF674">
        <v>4</v>
      </c>
      <c r="CG674">
        <v>3</v>
      </c>
      <c r="CH674">
        <v>1</v>
      </c>
      <c r="CI674">
        <v>0</v>
      </c>
      <c r="CJ674">
        <v>0</v>
      </c>
      <c r="CK674">
        <v>1</v>
      </c>
      <c r="CL674">
        <v>0</v>
      </c>
      <c r="CM674">
        <v>0</v>
      </c>
      <c r="CN674">
        <v>0</v>
      </c>
      <c r="CO674">
        <v>3</v>
      </c>
      <c r="CP674">
        <v>0</v>
      </c>
      <c r="CQ674">
        <v>0</v>
      </c>
      <c r="CR674">
        <v>1</v>
      </c>
      <c r="CS674">
        <v>38</v>
      </c>
      <c r="CT674">
        <v>31</v>
      </c>
      <c r="CU674">
        <v>17</v>
      </c>
      <c r="CV674">
        <v>4</v>
      </c>
      <c r="CW674">
        <v>2</v>
      </c>
      <c r="CX674">
        <v>0</v>
      </c>
      <c r="CY674">
        <v>1</v>
      </c>
      <c r="CZ674">
        <v>2</v>
      </c>
      <c r="DA674">
        <v>0</v>
      </c>
      <c r="DB674">
        <v>0</v>
      </c>
      <c r="DC674">
        <v>0</v>
      </c>
      <c r="DD674">
        <v>1</v>
      </c>
      <c r="DE674">
        <v>0</v>
      </c>
      <c r="DF674">
        <v>1</v>
      </c>
      <c r="DG674">
        <v>1</v>
      </c>
      <c r="DH674">
        <v>1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1</v>
      </c>
      <c r="DS674">
        <v>31</v>
      </c>
      <c r="DT674">
        <v>17</v>
      </c>
      <c r="DU674">
        <v>6</v>
      </c>
      <c r="DV674">
        <v>3</v>
      </c>
      <c r="DW674">
        <v>5</v>
      </c>
      <c r="DX674">
        <v>0</v>
      </c>
      <c r="DY674">
        <v>1</v>
      </c>
      <c r="DZ674">
        <v>0</v>
      </c>
      <c r="EA674">
        <v>0</v>
      </c>
      <c r="EB674">
        <v>1</v>
      </c>
      <c r="EC674">
        <v>0</v>
      </c>
      <c r="ED674">
        <v>1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  <c r="EP674">
        <v>0</v>
      </c>
      <c r="EQ674">
        <v>0</v>
      </c>
      <c r="ER674">
        <v>0</v>
      </c>
      <c r="ES674">
        <v>17</v>
      </c>
      <c r="ET674">
        <v>68</v>
      </c>
      <c r="EU674">
        <v>33</v>
      </c>
      <c r="EV674">
        <v>9</v>
      </c>
      <c r="EW674">
        <v>2</v>
      </c>
      <c r="EX674">
        <v>0</v>
      </c>
      <c r="EY674">
        <v>2</v>
      </c>
      <c r="EZ674">
        <v>0</v>
      </c>
      <c r="FA674">
        <v>0</v>
      </c>
      <c r="FB674">
        <v>0</v>
      </c>
      <c r="FC674">
        <v>0</v>
      </c>
      <c r="FD674">
        <v>14</v>
      </c>
      <c r="FE674">
        <v>0</v>
      </c>
      <c r="FF674">
        <v>1</v>
      </c>
      <c r="FG674">
        <v>1</v>
      </c>
      <c r="FH674">
        <v>0</v>
      </c>
      <c r="FI674">
        <v>1</v>
      </c>
      <c r="FJ674">
        <v>4</v>
      </c>
      <c r="FK674">
        <v>0</v>
      </c>
      <c r="FL674">
        <v>0</v>
      </c>
      <c r="FM674">
        <v>0</v>
      </c>
      <c r="FN674">
        <v>0</v>
      </c>
      <c r="FO674">
        <v>0</v>
      </c>
      <c r="FP674">
        <v>0</v>
      </c>
      <c r="FQ674">
        <v>0</v>
      </c>
      <c r="FR674">
        <v>1</v>
      </c>
      <c r="FS674">
        <v>68</v>
      </c>
      <c r="FT674">
        <v>59</v>
      </c>
      <c r="FU674">
        <v>18</v>
      </c>
      <c r="FV674">
        <v>1</v>
      </c>
      <c r="FW674">
        <v>10</v>
      </c>
      <c r="FX674">
        <v>0</v>
      </c>
      <c r="FY674">
        <v>0</v>
      </c>
      <c r="FZ674">
        <v>3</v>
      </c>
      <c r="GA674">
        <v>0</v>
      </c>
      <c r="GB674">
        <v>0</v>
      </c>
      <c r="GC674">
        <v>0</v>
      </c>
      <c r="GD674">
        <v>0</v>
      </c>
      <c r="GE674">
        <v>0</v>
      </c>
      <c r="GF674">
        <v>0</v>
      </c>
      <c r="GG674">
        <v>1</v>
      </c>
      <c r="GH674">
        <v>0</v>
      </c>
      <c r="GI674">
        <v>1</v>
      </c>
      <c r="GJ674">
        <v>0</v>
      </c>
      <c r="GK674">
        <v>0</v>
      </c>
      <c r="GL674">
        <v>0</v>
      </c>
      <c r="GM674">
        <v>0</v>
      </c>
      <c r="GN674">
        <v>0</v>
      </c>
      <c r="GO674">
        <v>0</v>
      </c>
      <c r="GP674">
        <v>1</v>
      </c>
      <c r="GQ674">
        <v>2</v>
      </c>
      <c r="GR674">
        <v>22</v>
      </c>
      <c r="GS674">
        <v>59</v>
      </c>
      <c r="GT674">
        <v>156</v>
      </c>
      <c r="GU674">
        <v>117</v>
      </c>
      <c r="GV674">
        <v>7</v>
      </c>
      <c r="GW674">
        <v>0</v>
      </c>
      <c r="GX674">
        <v>4</v>
      </c>
      <c r="GY674">
        <v>0</v>
      </c>
      <c r="GZ674">
        <v>4</v>
      </c>
      <c r="HA674">
        <v>0</v>
      </c>
      <c r="HB674">
        <v>0</v>
      </c>
      <c r="HC674">
        <v>0</v>
      </c>
      <c r="HD674">
        <v>0</v>
      </c>
      <c r="HE674">
        <v>0</v>
      </c>
      <c r="HF674">
        <v>3</v>
      </c>
      <c r="HG674">
        <v>0</v>
      </c>
      <c r="HH674">
        <v>1</v>
      </c>
      <c r="HI674">
        <v>0</v>
      </c>
      <c r="HJ674">
        <v>4</v>
      </c>
      <c r="HK674">
        <v>0</v>
      </c>
      <c r="HL674">
        <v>0</v>
      </c>
      <c r="HM674">
        <v>0</v>
      </c>
      <c r="HN674">
        <v>0</v>
      </c>
      <c r="HO674">
        <v>0</v>
      </c>
      <c r="HP674">
        <v>2</v>
      </c>
      <c r="HQ674">
        <v>0</v>
      </c>
      <c r="HR674">
        <v>14</v>
      </c>
      <c r="HS674">
        <v>156</v>
      </c>
      <c r="HT674">
        <v>3</v>
      </c>
      <c r="HU674">
        <v>3</v>
      </c>
      <c r="HV674">
        <v>0</v>
      </c>
      <c r="HW674">
        <v>0</v>
      </c>
      <c r="HX674">
        <v>0</v>
      </c>
      <c r="HY674">
        <v>0</v>
      </c>
      <c r="HZ674">
        <v>0</v>
      </c>
      <c r="IA674">
        <v>0</v>
      </c>
      <c r="IB674">
        <v>0</v>
      </c>
      <c r="IC674">
        <v>0</v>
      </c>
      <c r="ID674">
        <v>0</v>
      </c>
      <c r="IE674">
        <v>0</v>
      </c>
      <c r="IF674">
        <v>0</v>
      </c>
      <c r="IG674">
        <v>0</v>
      </c>
      <c r="IH674">
        <v>3</v>
      </c>
    </row>
    <row r="675" spans="1:242">
      <c r="A675" t="s">
        <v>83</v>
      </c>
      <c r="B675" t="s">
        <v>1</v>
      </c>
      <c r="C675" t="str">
        <f>"086201"</f>
        <v>086201</v>
      </c>
      <c r="D675" t="s">
        <v>80</v>
      </c>
      <c r="E675">
        <v>30</v>
      </c>
      <c r="F675">
        <v>1339</v>
      </c>
      <c r="G675">
        <v>1030</v>
      </c>
      <c r="H675">
        <v>215</v>
      </c>
      <c r="I675">
        <v>815</v>
      </c>
      <c r="J675">
        <v>1</v>
      </c>
      <c r="K675">
        <v>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815</v>
      </c>
      <c r="T675">
        <v>0</v>
      </c>
      <c r="U675">
        <v>0</v>
      </c>
      <c r="V675">
        <v>815</v>
      </c>
      <c r="W675">
        <v>6</v>
      </c>
      <c r="X675">
        <v>6</v>
      </c>
      <c r="Y675">
        <v>0</v>
      </c>
      <c r="Z675">
        <v>0</v>
      </c>
      <c r="AA675">
        <v>809</v>
      </c>
      <c r="AB675">
        <v>202</v>
      </c>
      <c r="AC675">
        <v>37</v>
      </c>
      <c r="AD675">
        <v>9</v>
      </c>
      <c r="AE675">
        <v>71</v>
      </c>
      <c r="AF675">
        <v>38</v>
      </c>
      <c r="AG675">
        <v>3</v>
      </c>
      <c r="AH675">
        <v>1</v>
      </c>
      <c r="AI675">
        <v>4</v>
      </c>
      <c r="AJ675">
        <v>20</v>
      </c>
      <c r="AK675">
        <v>0</v>
      </c>
      <c r="AL675">
        <v>0</v>
      </c>
      <c r="AM675">
        <v>0</v>
      </c>
      <c r="AN675">
        <v>2</v>
      </c>
      <c r="AO675">
        <v>1</v>
      </c>
      <c r="AP675">
        <v>0</v>
      </c>
      <c r="AQ675">
        <v>0</v>
      </c>
      <c r="AR675">
        <v>1</v>
      </c>
      <c r="AS675">
        <v>2</v>
      </c>
      <c r="AT675">
        <v>2</v>
      </c>
      <c r="AU675">
        <v>0</v>
      </c>
      <c r="AV675">
        <v>1</v>
      </c>
      <c r="AW675">
        <v>1</v>
      </c>
      <c r="AX675">
        <v>3</v>
      </c>
      <c r="AY675">
        <v>0</v>
      </c>
      <c r="AZ675">
        <v>6</v>
      </c>
      <c r="BA675">
        <v>202</v>
      </c>
      <c r="BB675">
        <v>257</v>
      </c>
      <c r="BC675">
        <v>95</v>
      </c>
      <c r="BD675">
        <v>92</v>
      </c>
      <c r="BE675">
        <v>10</v>
      </c>
      <c r="BF675">
        <v>16</v>
      </c>
      <c r="BG675">
        <v>12</v>
      </c>
      <c r="BH675">
        <v>0</v>
      </c>
      <c r="BI675">
        <v>1</v>
      </c>
      <c r="BJ675">
        <v>1</v>
      </c>
      <c r="BK675">
        <v>2</v>
      </c>
      <c r="BL675">
        <v>1</v>
      </c>
      <c r="BM675">
        <v>1</v>
      </c>
      <c r="BN675">
        <v>2</v>
      </c>
      <c r="BO675">
        <v>1</v>
      </c>
      <c r="BP675">
        <v>2</v>
      </c>
      <c r="BQ675">
        <v>0</v>
      </c>
      <c r="BR675">
        <v>0</v>
      </c>
      <c r="BS675">
        <v>2</v>
      </c>
      <c r="BT675">
        <v>8</v>
      </c>
      <c r="BU675">
        <v>1</v>
      </c>
      <c r="BV675">
        <v>3</v>
      </c>
      <c r="BW675">
        <v>0</v>
      </c>
      <c r="BX675">
        <v>2</v>
      </c>
      <c r="BY675">
        <v>0</v>
      </c>
      <c r="BZ675">
        <v>5</v>
      </c>
      <c r="CA675">
        <v>257</v>
      </c>
      <c r="CB675">
        <v>22</v>
      </c>
      <c r="CC675">
        <v>4</v>
      </c>
      <c r="CD675">
        <v>4</v>
      </c>
      <c r="CE675">
        <v>5</v>
      </c>
      <c r="CF675">
        <v>3</v>
      </c>
      <c r="CG675">
        <v>2</v>
      </c>
      <c r="CH675">
        <v>0</v>
      </c>
      <c r="CI675">
        <v>1</v>
      </c>
      <c r="CJ675">
        <v>0</v>
      </c>
      <c r="CK675">
        <v>1</v>
      </c>
      <c r="CL675">
        <v>1</v>
      </c>
      <c r="CM675">
        <v>0</v>
      </c>
      <c r="CN675">
        <v>0</v>
      </c>
      <c r="CO675">
        <v>0</v>
      </c>
      <c r="CP675">
        <v>1</v>
      </c>
      <c r="CQ675">
        <v>0</v>
      </c>
      <c r="CR675">
        <v>0</v>
      </c>
      <c r="CS675">
        <v>22</v>
      </c>
      <c r="CT675">
        <v>35</v>
      </c>
      <c r="CU675">
        <v>21</v>
      </c>
      <c r="CV675">
        <v>3</v>
      </c>
      <c r="CW675">
        <v>0</v>
      </c>
      <c r="CX675">
        <v>0</v>
      </c>
      <c r="CY675">
        <v>0</v>
      </c>
      <c r="CZ675">
        <v>3</v>
      </c>
      <c r="DA675">
        <v>3</v>
      </c>
      <c r="DB675">
        <v>0</v>
      </c>
      <c r="DC675">
        <v>0</v>
      </c>
      <c r="DD675">
        <v>2</v>
      </c>
      <c r="DE675">
        <v>1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1</v>
      </c>
      <c r="DR675">
        <v>1</v>
      </c>
      <c r="DS675">
        <v>35</v>
      </c>
      <c r="DT675">
        <v>13</v>
      </c>
      <c r="DU675">
        <v>3</v>
      </c>
      <c r="DV675">
        <v>4</v>
      </c>
      <c r="DW675">
        <v>3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1</v>
      </c>
      <c r="EG675">
        <v>0</v>
      </c>
      <c r="EH675">
        <v>0</v>
      </c>
      <c r="EI675">
        <v>0</v>
      </c>
      <c r="EJ675">
        <v>1</v>
      </c>
      <c r="EK675">
        <v>0</v>
      </c>
      <c r="EL675">
        <v>0</v>
      </c>
      <c r="EM675">
        <v>0</v>
      </c>
      <c r="EN675">
        <v>0</v>
      </c>
      <c r="EO675">
        <v>0</v>
      </c>
      <c r="EP675">
        <v>0</v>
      </c>
      <c r="EQ675">
        <v>0</v>
      </c>
      <c r="ER675">
        <v>1</v>
      </c>
      <c r="ES675">
        <v>13</v>
      </c>
      <c r="ET675">
        <v>67</v>
      </c>
      <c r="EU675">
        <v>20</v>
      </c>
      <c r="EV675">
        <v>16</v>
      </c>
      <c r="EW675">
        <v>0</v>
      </c>
      <c r="EX675">
        <v>0</v>
      </c>
      <c r="EY675">
        <v>4</v>
      </c>
      <c r="EZ675">
        <v>0</v>
      </c>
      <c r="FA675">
        <v>0</v>
      </c>
      <c r="FB675">
        <v>0</v>
      </c>
      <c r="FC675">
        <v>0</v>
      </c>
      <c r="FD675">
        <v>23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1</v>
      </c>
      <c r="FN675">
        <v>0</v>
      </c>
      <c r="FO675">
        <v>1</v>
      </c>
      <c r="FP675">
        <v>0</v>
      </c>
      <c r="FQ675">
        <v>0</v>
      </c>
      <c r="FR675">
        <v>2</v>
      </c>
      <c r="FS675">
        <v>67</v>
      </c>
      <c r="FT675">
        <v>48</v>
      </c>
      <c r="FU675">
        <v>13</v>
      </c>
      <c r="FV675">
        <v>1</v>
      </c>
      <c r="FW675">
        <v>5</v>
      </c>
      <c r="FX675">
        <v>4</v>
      </c>
      <c r="FY675">
        <v>0</v>
      </c>
      <c r="FZ675">
        <v>5</v>
      </c>
      <c r="GA675">
        <v>9</v>
      </c>
      <c r="GB675">
        <v>1</v>
      </c>
      <c r="GC675">
        <v>1</v>
      </c>
      <c r="GD675">
        <v>2</v>
      </c>
      <c r="GE675">
        <v>0</v>
      </c>
      <c r="GF675">
        <v>0</v>
      </c>
      <c r="GG675">
        <v>0</v>
      </c>
      <c r="GH675">
        <v>0</v>
      </c>
      <c r="GI675">
        <v>0</v>
      </c>
      <c r="GJ675">
        <v>1</v>
      </c>
      <c r="GK675">
        <v>0</v>
      </c>
      <c r="GL675">
        <v>0</v>
      </c>
      <c r="GM675">
        <v>0</v>
      </c>
      <c r="GN675">
        <v>0</v>
      </c>
      <c r="GO675">
        <v>0</v>
      </c>
      <c r="GP675">
        <v>0</v>
      </c>
      <c r="GQ675">
        <v>3</v>
      </c>
      <c r="GR675">
        <v>3</v>
      </c>
      <c r="GS675">
        <v>48</v>
      </c>
      <c r="GT675">
        <v>163</v>
      </c>
      <c r="GU675">
        <v>110</v>
      </c>
      <c r="GV675">
        <v>5</v>
      </c>
      <c r="GW675">
        <v>3</v>
      </c>
      <c r="GX675">
        <v>3</v>
      </c>
      <c r="GY675">
        <v>3</v>
      </c>
      <c r="GZ675">
        <v>6</v>
      </c>
      <c r="HA675">
        <v>1</v>
      </c>
      <c r="HB675">
        <v>0</v>
      </c>
      <c r="HC675">
        <v>0</v>
      </c>
      <c r="HD675">
        <v>0</v>
      </c>
      <c r="HE675">
        <v>1</v>
      </c>
      <c r="HF675">
        <v>3</v>
      </c>
      <c r="HG675">
        <v>1</v>
      </c>
      <c r="HH675">
        <v>1</v>
      </c>
      <c r="HI675">
        <v>1</v>
      </c>
      <c r="HJ675">
        <v>2</v>
      </c>
      <c r="HK675">
        <v>0</v>
      </c>
      <c r="HL675">
        <v>0</v>
      </c>
      <c r="HM675">
        <v>0</v>
      </c>
      <c r="HN675">
        <v>1</v>
      </c>
      <c r="HO675">
        <v>0</v>
      </c>
      <c r="HP675">
        <v>0</v>
      </c>
      <c r="HQ675">
        <v>1</v>
      </c>
      <c r="HR675">
        <v>21</v>
      </c>
      <c r="HS675">
        <v>163</v>
      </c>
      <c r="HT675">
        <v>2</v>
      </c>
      <c r="HU675">
        <v>0</v>
      </c>
      <c r="HV675">
        <v>1</v>
      </c>
      <c r="HW675">
        <v>0</v>
      </c>
      <c r="HX675">
        <v>1</v>
      </c>
      <c r="HY675">
        <v>0</v>
      </c>
      <c r="HZ675">
        <v>0</v>
      </c>
      <c r="IA675">
        <v>0</v>
      </c>
      <c r="IB675">
        <v>0</v>
      </c>
      <c r="IC675">
        <v>0</v>
      </c>
      <c r="ID675">
        <v>0</v>
      </c>
      <c r="IE675">
        <v>0</v>
      </c>
      <c r="IF675">
        <v>0</v>
      </c>
      <c r="IG675">
        <v>0</v>
      </c>
      <c r="IH675">
        <v>2</v>
      </c>
    </row>
    <row r="676" spans="1:242">
      <c r="A676" t="s">
        <v>82</v>
      </c>
      <c r="B676" t="s">
        <v>1</v>
      </c>
      <c r="C676" t="str">
        <f>"086201"</f>
        <v>086201</v>
      </c>
      <c r="D676" t="s">
        <v>80</v>
      </c>
      <c r="E676">
        <v>31</v>
      </c>
      <c r="F676">
        <v>1184</v>
      </c>
      <c r="G676">
        <v>910</v>
      </c>
      <c r="H676">
        <v>91</v>
      </c>
      <c r="I676">
        <v>819</v>
      </c>
      <c r="J676">
        <v>0</v>
      </c>
      <c r="K676">
        <v>4</v>
      </c>
      <c r="L676">
        <v>5</v>
      </c>
      <c r="M676">
        <v>3</v>
      </c>
      <c r="N676">
        <v>0</v>
      </c>
      <c r="O676">
        <v>0</v>
      </c>
      <c r="P676">
        <v>0</v>
      </c>
      <c r="Q676">
        <v>0</v>
      </c>
      <c r="R676">
        <v>3</v>
      </c>
      <c r="S676">
        <v>822</v>
      </c>
      <c r="T676">
        <v>3</v>
      </c>
      <c r="U676">
        <v>0</v>
      </c>
      <c r="V676">
        <v>822</v>
      </c>
      <c r="W676">
        <v>0</v>
      </c>
      <c r="X676">
        <v>0</v>
      </c>
      <c r="Y676">
        <v>0</v>
      </c>
      <c r="Z676">
        <v>0</v>
      </c>
      <c r="AA676">
        <v>822</v>
      </c>
      <c r="AB676">
        <v>153</v>
      </c>
      <c r="AC676">
        <v>25</v>
      </c>
      <c r="AD676">
        <v>13</v>
      </c>
      <c r="AE676">
        <v>50</v>
      </c>
      <c r="AF676">
        <v>29</v>
      </c>
      <c r="AG676">
        <v>2</v>
      </c>
      <c r="AH676">
        <v>1</v>
      </c>
      <c r="AI676">
        <v>1</v>
      </c>
      <c r="AJ676">
        <v>22</v>
      </c>
      <c r="AK676">
        <v>0</v>
      </c>
      <c r="AL676">
        <v>0</v>
      </c>
      <c r="AM676">
        <v>1</v>
      </c>
      <c r="AN676">
        <v>0</v>
      </c>
      <c r="AO676">
        <v>0</v>
      </c>
      <c r="AP676">
        <v>0</v>
      </c>
      <c r="AQ676">
        <v>1</v>
      </c>
      <c r="AR676">
        <v>0</v>
      </c>
      <c r="AS676">
        <v>2</v>
      </c>
      <c r="AT676">
        <v>0</v>
      </c>
      <c r="AU676">
        <v>0</v>
      </c>
      <c r="AV676">
        <v>2</v>
      </c>
      <c r="AW676">
        <v>0</v>
      </c>
      <c r="AX676">
        <v>0</v>
      </c>
      <c r="AY676">
        <v>0</v>
      </c>
      <c r="AZ676">
        <v>4</v>
      </c>
      <c r="BA676">
        <v>153</v>
      </c>
      <c r="BB676">
        <v>271</v>
      </c>
      <c r="BC676">
        <v>109</v>
      </c>
      <c r="BD676">
        <v>108</v>
      </c>
      <c r="BE676">
        <v>4</v>
      </c>
      <c r="BF676">
        <v>9</v>
      </c>
      <c r="BG676">
        <v>9</v>
      </c>
      <c r="BH676">
        <v>0</v>
      </c>
      <c r="BI676">
        <v>2</v>
      </c>
      <c r="BJ676">
        <v>1</v>
      </c>
      <c r="BK676">
        <v>0</v>
      </c>
      <c r="BL676">
        <v>3</v>
      </c>
      <c r="BM676">
        <v>1</v>
      </c>
      <c r="BN676">
        <v>2</v>
      </c>
      <c r="BO676">
        <v>3</v>
      </c>
      <c r="BP676">
        <v>1</v>
      </c>
      <c r="BQ676">
        <v>0</v>
      </c>
      <c r="BR676">
        <v>0</v>
      </c>
      <c r="BS676">
        <v>0</v>
      </c>
      <c r="BT676">
        <v>9</v>
      </c>
      <c r="BU676">
        <v>0</v>
      </c>
      <c r="BV676">
        <v>0</v>
      </c>
      <c r="BW676">
        <v>3</v>
      </c>
      <c r="BX676">
        <v>2</v>
      </c>
      <c r="BY676">
        <v>2</v>
      </c>
      <c r="BZ676">
        <v>3</v>
      </c>
      <c r="CA676">
        <v>271</v>
      </c>
      <c r="CB676">
        <v>31</v>
      </c>
      <c r="CC676">
        <v>11</v>
      </c>
      <c r="CD676">
        <v>6</v>
      </c>
      <c r="CE676">
        <v>3</v>
      </c>
      <c r="CF676">
        <v>1</v>
      </c>
      <c r="CG676">
        <v>3</v>
      </c>
      <c r="CH676">
        <v>2</v>
      </c>
      <c r="CI676">
        <v>0</v>
      </c>
      <c r="CJ676">
        <v>0</v>
      </c>
      <c r="CK676">
        <v>0</v>
      </c>
      <c r="CL676">
        <v>2</v>
      </c>
      <c r="CM676">
        <v>1</v>
      </c>
      <c r="CN676">
        <v>0</v>
      </c>
      <c r="CO676">
        <v>1</v>
      </c>
      <c r="CP676">
        <v>0</v>
      </c>
      <c r="CQ676">
        <v>0</v>
      </c>
      <c r="CR676">
        <v>1</v>
      </c>
      <c r="CS676">
        <v>31</v>
      </c>
      <c r="CT676">
        <v>32</v>
      </c>
      <c r="CU676">
        <v>18</v>
      </c>
      <c r="CV676">
        <v>2</v>
      </c>
      <c r="CW676">
        <v>1</v>
      </c>
      <c r="CX676">
        <v>1</v>
      </c>
      <c r="CY676">
        <v>0</v>
      </c>
      <c r="CZ676">
        <v>4</v>
      </c>
      <c r="DA676">
        <v>0</v>
      </c>
      <c r="DB676">
        <v>0</v>
      </c>
      <c r="DC676">
        <v>0</v>
      </c>
      <c r="DD676">
        <v>1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2</v>
      </c>
      <c r="DN676">
        <v>1</v>
      </c>
      <c r="DO676">
        <v>0</v>
      </c>
      <c r="DP676">
        <v>0</v>
      </c>
      <c r="DQ676">
        <v>0</v>
      </c>
      <c r="DR676">
        <v>2</v>
      </c>
      <c r="DS676">
        <v>32</v>
      </c>
      <c r="DT676">
        <v>15</v>
      </c>
      <c r="DU676">
        <v>4</v>
      </c>
      <c r="DV676">
        <v>6</v>
      </c>
      <c r="DW676">
        <v>4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1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  <c r="EO676">
        <v>0</v>
      </c>
      <c r="EP676">
        <v>0</v>
      </c>
      <c r="EQ676">
        <v>0</v>
      </c>
      <c r="ER676">
        <v>0</v>
      </c>
      <c r="ES676">
        <v>15</v>
      </c>
      <c r="ET676">
        <v>75</v>
      </c>
      <c r="EU676">
        <v>28</v>
      </c>
      <c r="EV676">
        <v>14</v>
      </c>
      <c r="EW676">
        <v>0</v>
      </c>
      <c r="EX676">
        <v>0</v>
      </c>
      <c r="EY676">
        <v>1</v>
      </c>
      <c r="EZ676">
        <v>0</v>
      </c>
      <c r="FA676">
        <v>0</v>
      </c>
      <c r="FB676">
        <v>0</v>
      </c>
      <c r="FC676">
        <v>0</v>
      </c>
      <c r="FD676">
        <v>16</v>
      </c>
      <c r="FE676">
        <v>0</v>
      </c>
      <c r="FF676">
        <v>0</v>
      </c>
      <c r="FG676">
        <v>1</v>
      </c>
      <c r="FH676">
        <v>0</v>
      </c>
      <c r="FI676">
        <v>0</v>
      </c>
      <c r="FJ676">
        <v>1</v>
      </c>
      <c r="FK676">
        <v>0</v>
      </c>
      <c r="FL676">
        <v>3</v>
      </c>
      <c r="FM676">
        <v>0</v>
      </c>
      <c r="FN676">
        <v>0</v>
      </c>
      <c r="FO676">
        <v>2</v>
      </c>
      <c r="FP676">
        <v>0</v>
      </c>
      <c r="FQ676">
        <v>3</v>
      </c>
      <c r="FR676">
        <v>6</v>
      </c>
      <c r="FS676">
        <v>75</v>
      </c>
      <c r="FT676">
        <v>47</v>
      </c>
      <c r="FU676">
        <v>13</v>
      </c>
      <c r="FV676">
        <v>1</v>
      </c>
      <c r="FW676">
        <v>4</v>
      </c>
      <c r="FX676">
        <v>2</v>
      </c>
      <c r="FY676">
        <v>2</v>
      </c>
      <c r="FZ676">
        <v>2</v>
      </c>
      <c r="GA676">
        <v>1</v>
      </c>
      <c r="GB676">
        <v>0</v>
      </c>
      <c r="GC676">
        <v>0</v>
      </c>
      <c r="GD676">
        <v>1</v>
      </c>
      <c r="GE676">
        <v>1</v>
      </c>
      <c r="GF676">
        <v>0</v>
      </c>
      <c r="GG676">
        <v>0</v>
      </c>
      <c r="GH676">
        <v>0</v>
      </c>
      <c r="GI676">
        <v>2</v>
      </c>
      <c r="GJ676">
        <v>2</v>
      </c>
      <c r="GK676">
        <v>0</v>
      </c>
      <c r="GL676">
        <v>0</v>
      </c>
      <c r="GM676">
        <v>1</v>
      </c>
      <c r="GN676">
        <v>0</v>
      </c>
      <c r="GO676">
        <v>0</v>
      </c>
      <c r="GP676">
        <v>0</v>
      </c>
      <c r="GQ676">
        <v>0</v>
      </c>
      <c r="GR676">
        <v>15</v>
      </c>
      <c r="GS676">
        <v>47</v>
      </c>
      <c r="GT676">
        <v>198</v>
      </c>
      <c r="GU676">
        <v>153</v>
      </c>
      <c r="GV676">
        <v>9</v>
      </c>
      <c r="GW676">
        <v>5</v>
      </c>
      <c r="GX676">
        <v>5</v>
      </c>
      <c r="GY676">
        <v>0</v>
      </c>
      <c r="GZ676">
        <v>4</v>
      </c>
      <c r="HA676">
        <v>0</v>
      </c>
      <c r="HB676">
        <v>0</v>
      </c>
      <c r="HC676">
        <v>1</v>
      </c>
      <c r="HD676">
        <v>1</v>
      </c>
      <c r="HE676">
        <v>1</v>
      </c>
      <c r="HF676">
        <v>2</v>
      </c>
      <c r="HG676">
        <v>0</v>
      </c>
      <c r="HH676">
        <v>0</v>
      </c>
      <c r="HI676">
        <v>1</v>
      </c>
      <c r="HJ676">
        <v>0</v>
      </c>
      <c r="HK676">
        <v>0</v>
      </c>
      <c r="HL676">
        <v>0</v>
      </c>
      <c r="HM676">
        <v>0</v>
      </c>
      <c r="HN676">
        <v>0</v>
      </c>
      <c r="HO676">
        <v>1</v>
      </c>
      <c r="HP676">
        <v>0</v>
      </c>
      <c r="HQ676">
        <v>0</v>
      </c>
      <c r="HR676">
        <v>15</v>
      </c>
      <c r="HS676">
        <v>198</v>
      </c>
      <c r="HT676">
        <v>0</v>
      </c>
      <c r="HU676">
        <v>0</v>
      </c>
      <c r="HV676">
        <v>0</v>
      </c>
      <c r="HW676">
        <v>0</v>
      </c>
      <c r="HX676">
        <v>0</v>
      </c>
      <c r="HY676">
        <v>0</v>
      </c>
      <c r="HZ676">
        <v>0</v>
      </c>
      <c r="IA676">
        <v>0</v>
      </c>
      <c r="IB676">
        <v>0</v>
      </c>
      <c r="IC676">
        <v>0</v>
      </c>
      <c r="ID676">
        <v>0</v>
      </c>
      <c r="IE676">
        <v>0</v>
      </c>
      <c r="IF676">
        <v>0</v>
      </c>
      <c r="IG676">
        <v>0</v>
      </c>
      <c r="IH676">
        <v>0</v>
      </c>
    </row>
    <row r="677" spans="1:242">
      <c r="A677" t="s">
        <v>81</v>
      </c>
      <c r="B677" t="s">
        <v>1</v>
      </c>
      <c r="C677" t="str">
        <f>"086201"</f>
        <v>086201</v>
      </c>
      <c r="D677" t="s">
        <v>80</v>
      </c>
      <c r="E677">
        <v>32</v>
      </c>
      <c r="F677">
        <v>1204</v>
      </c>
      <c r="G677">
        <v>920</v>
      </c>
      <c r="H677">
        <v>119</v>
      </c>
      <c r="I677">
        <v>801</v>
      </c>
      <c r="J677">
        <v>0</v>
      </c>
      <c r="K677">
        <v>7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801</v>
      </c>
      <c r="T677">
        <v>0</v>
      </c>
      <c r="U677">
        <v>0</v>
      </c>
      <c r="V677">
        <v>801</v>
      </c>
      <c r="W677">
        <v>9</v>
      </c>
      <c r="X677">
        <v>4</v>
      </c>
      <c r="Y677">
        <v>5</v>
      </c>
      <c r="Z677">
        <v>0</v>
      </c>
      <c r="AA677">
        <v>792</v>
      </c>
      <c r="AB677">
        <v>178</v>
      </c>
      <c r="AC677">
        <v>35</v>
      </c>
      <c r="AD677">
        <v>6</v>
      </c>
      <c r="AE677">
        <v>60</v>
      </c>
      <c r="AF677">
        <v>27</v>
      </c>
      <c r="AG677">
        <v>1</v>
      </c>
      <c r="AH677">
        <v>3</v>
      </c>
      <c r="AI677">
        <v>9</v>
      </c>
      <c r="AJ677">
        <v>17</v>
      </c>
      <c r="AK677">
        <v>1</v>
      </c>
      <c r="AL677">
        <v>0</v>
      </c>
      <c r="AM677">
        <v>0</v>
      </c>
      <c r="AN677">
        <v>0</v>
      </c>
      <c r="AO677">
        <v>2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0</v>
      </c>
      <c r="AX677">
        <v>2</v>
      </c>
      <c r="AY677">
        <v>0</v>
      </c>
      <c r="AZ677">
        <v>14</v>
      </c>
      <c r="BA677">
        <v>178</v>
      </c>
      <c r="BB677">
        <v>225</v>
      </c>
      <c r="BC677">
        <v>80</v>
      </c>
      <c r="BD677">
        <v>86</v>
      </c>
      <c r="BE677">
        <v>13</v>
      </c>
      <c r="BF677">
        <v>16</v>
      </c>
      <c r="BG677">
        <v>3</v>
      </c>
      <c r="BH677">
        <v>1</v>
      </c>
      <c r="BI677">
        <v>1</v>
      </c>
      <c r="BJ677">
        <v>1</v>
      </c>
      <c r="BK677">
        <v>0</v>
      </c>
      <c r="BL677">
        <v>1</v>
      </c>
      <c r="BM677">
        <v>0</v>
      </c>
      <c r="BN677">
        <v>2</v>
      </c>
      <c r="BO677">
        <v>1</v>
      </c>
      <c r="BP677">
        <v>0</v>
      </c>
      <c r="BQ677">
        <v>0</v>
      </c>
      <c r="BR677">
        <v>1</v>
      </c>
      <c r="BS677">
        <v>1</v>
      </c>
      <c r="BT677">
        <v>5</v>
      </c>
      <c r="BU677">
        <v>0</v>
      </c>
      <c r="BV677">
        <v>4</v>
      </c>
      <c r="BW677">
        <v>0</v>
      </c>
      <c r="BX677">
        <v>0</v>
      </c>
      <c r="BY677">
        <v>2</v>
      </c>
      <c r="BZ677">
        <v>7</v>
      </c>
      <c r="CA677">
        <v>225</v>
      </c>
      <c r="CB677">
        <v>35</v>
      </c>
      <c r="CC677">
        <v>15</v>
      </c>
      <c r="CD677">
        <v>2</v>
      </c>
      <c r="CE677">
        <v>2</v>
      </c>
      <c r="CF677">
        <v>3</v>
      </c>
      <c r="CG677">
        <v>2</v>
      </c>
      <c r="CH677">
        <v>0</v>
      </c>
      <c r="CI677">
        <v>1</v>
      </c>
      <c r="CJ677">
        <v>4</v>
      </c>
      <c r="CK677">
        <v>0</v>
      </c>
      <c r="CL677">
        <v>0</v>
      </c>
      <c r="CM677">
        <v>1</v>
      </c>
      <c r="CN677">
        <v>0</v>
      </c>
      <c r="CO677">
        <v>0</v>
      </c>
      <c r="CP677">
        <v>2</v>
      </c>
      <c r="CQ677">
        <v>2</v>
      </c>
      <c r="CR677">
        <v>1</v>
      </c>
      <c r="CS677">
        <v>35</v>
      </c>
      <c r="CT677">
        <v>33</v>
      </c>
      <c r="CU677">
        <v>16</v>
      </c>
      <c r="CV677">
        <v>3</v>
      </c>
      <c r="CW677">
        <v>2</v>
      </c>
      <c r="CX677">
        <v>0</v>
      </c>
      <c r="CY677">
        <v>0</v>
      </c>
      <c r="CZ677">
        <v>1</v>
      </c>
      <c r="DA677">
        <v>0</v>
      </c>
      <c r="DB677">
        <v>0</v>
      </c>
      <c r="DC677">
        <v>0</v>
      </c>
      <c r="DD677">
        <v>1</v>
      </c>
      <c r="DE677">
        <v>0</v>
      </c>
      <c r="DF677">
        <v>1</v>
      </c>
      <c r="DG677">
        <v>1</v>
      </c>
      <c r="DH677">
        <v>0</v>
      </c>
      <c r="DI677">
        <v>0</v>
      </c>
      <c r="DJ677">
        <v>2</v>
      </c>
      <c r="DK677">
        <v>1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3</v>
      </c>
      <c r="DR677">
        <v>2</v>
      </c>
      <c r="DS677">
        <v>33</v>
      </c>
      <c r="DT677">
        <v>14</v>
      </c>
      <c r="DU677">
        <v>1</v>
      </c>
      <c r="DV677">
        <v>9</v>
      </c>
      <c r="DW677">
        <v>3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1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0</v>
      </c>
      <c r="EQ677">
        <v>0</v>
      </c>
      <c r="ER677">
        <v>0</v>
      </c>
      <c r="ES677">
        <v>14</v>
      </c>
      <c r="ET677">
        <v>60</v>
      </c>
      <c r="EU677">
        <v>22</v>
      </c>
      <c r="EV677">
        <v>8</v>
      </c>
      <c r="EW677">
        <v>3</v>
      </c>
      <c r="EX677">
        <v>0</v>
      </c>
      <c r="EY677">
        <v>2</v>
      </c>
      <c r="EZ677">
        <v>0</v>
      </c>
      <c r="FA677">
        <v>0</v>
      </c>
      <c r="FB677">
        <v>0</v>
      </c>
      <c r="FC677">
        <v>1</v>
      </c>
      <c r="FD677">
        <v>14</v>
      </c>
      <c r="FE677">
        <v>0</v>
      </c>
      <c r="FF677">
        <v>0</v>
      </c>
      <c r="FG677">
        <v>0</v>
      </c>
      <c r="FH677">
        <v>0</v>
      </c>
      <c r="FI677">
        <v>0</v>
      </c>
      <c r="FJ677">
        <v>2</v>
      </c>
      <c r="FK677">
        <v>0</v>
      </c>
      <c r="FL677">
        <v>0</v>
      </c>
      <c r="FM677">
        <v>0</v>
      </c>
      <c r="FN677">
        <v>3</v>
      </c>
      <c r="FO677">
        <v>1</v>
      </c>
      <c r="FP677">
        <v>0</v>
      </c>
      <c r="FQ677">
        <v>0</v>
      </c>
      <c r="FR677">
        <v>4</v>
      </c>
      <c r="FS677">
        <v>60</v>
      </c>
      <c r="FT677">
        <v>58</v>
      </c>
      <c r="FU677">
        <v>16</v>
      </c>
      <c r="FV677">
        <v>1</v>
      </c>
      <c r="FW677">
        <v>4</v>
      </c>
      <c r="FX677">
        <v>1</v>
      </c>
      <c r="FY677">
        <v>1</v>
      </c>
      <c r="FZ677">
        <v>3</v>
      </c>
      <c r="GA677">
        <v>3</v>
      </c>
      <c r="GB677">
        <v>0</v>
      </c>
      <c r="GC677">
        <v>2</v>
      </c>
      <c r="GD677">
        <v>1</v>
      </c>
      <c r="GE677">
        <v>0</v>
      </c>
      <c r="GF677">
        <v>0</v>
      </c>
      <c r="GG677">
        <v>1</v>
      </c>
      <c r="GH677">
        <v>1</v>
      </c>
      <c r="GI677">
        <v>0</v>
      </c>
      <c r="GJ677">
        <v>0</v>
      </c>
      <c r="GK677">
        <v>0</v>
      </c>
      <c r="GL677">
        <v>0</v>
      </c>
      <c r="GM677">
        <v>0</v>
      </c>
      <c r="GN677">
        <v>1</v>
      </c>
      <c r="GO677">
        <v>1</v>
      </c>
      <c r="GP677">
        <v>0</v>
      </c>
      <c r="GQ677">
        <v>3</v>
      </c>
      <c r="GR677">
        <v>19</v>
      </c>
      <c r="GS677">
        <v>58</v>
      </c>
      <c r="GT677">
        <v>185</v>
      </c>
      <c r="GU677">
        <v>146</v>
      </c>
      <c r="GV677">
        <v>6</v>
      </c>
      <c r="GW677">
        <v>2</v>
      </c>
      <c r="GX677">
        <v>7</v>
      </c>
      <c r="GY677">
        <v>2</v>
      </c>
      <c r="GZ677">
        <v>0</v>
      </c>
      <c r="HA677">
        <v>0</v>
      </c>
      <c r="HB677">
        <v>0</v>
      </c>
      <c r="HC677">
        <v>0</v>
      </c>
      <c r="HD677">
        <v>0</v>
      </c>
      <c r="HE677">
        <v>0</v>
      </c>
      <c r="HF677">
        <v>1</v>
      </c>
      <c r="HG677">
        <v>0</v>
      </c>
      <c r="HH677">
        <v>0</v>
      </c>
      <c r="HI677">
        <v>1</v>
      </c>
      <c r="HJ677">
        <v>1</v>
      </c>
      <c r="HK677">
        <v>0</v>
      </c>
      <c r="HL677">
        <v>0</v>
      </c>
      <c r="HM677">
        <v>0</v>
      </c>
      <c r="HN677">
        <v>0</v>
      </c>
      <c r="HO677">
        <v>1</v>
      </c>
      <c r="HP677">
        <v>0</v>
      </c>
      <c r="HQ677">
        <v>1</v>
      </c>
      <c r="HR677">
        <v>17</v>
      </c>
      <c r="HS677">
        <v>185</v>
      </c>
      <c r="HT677">
        <v>4</v>
      </c>
      <c r="HU677">
        <v>3</v>
      </c>
      <c r="HV677">
        <v>0</v>
      </c>
      <c r="HW677">
        <v>1</v>
      </c>
      <c r="HX677">
        <v>0</v>
      </c>
      <c r="HY677">
        <v>0</v>
      </c>
      <c r="HZ677">
        <v>0</v>
      </c>
      <c r="IA677">
        <v>0</v>
      </c>
      <c r="IB677">
        <v>0</v>
      </c>
      <c r="IC677">
        <v>0</v>
      </c>
      <c r="ID677">
        <v>0</v>
      </c>
      <c r="IE677">
        <v>0</v>
      </c>
      <c r="IF677">
        <v>0</v>
      </c>
      <c r="IG677">
        <v>0</v>
      </c>
      <c r="IH677">
        <v>4</v>
      </c>
    </row>
    <row r="678" spans="1:242">
      <c r="A678" t="s">
        <v>79</v>
      </c>
      <c r="B678" t="s">
        <v>1</v>
      </c>
      <c r="C678" t="str">
        <f>"086201"</f>
        <v>086201</v>
      </c>
      <c r="D678" t="s">
        <v>78</v>
      </c>
      <c r="E678">
        <v>33</v>
      </c>
      <c r="F678">
        <v>2232</v>
      </c>
      <c r="G678">
        <v>1689</v>
      </c>
      <c r="H678">
        <v>631</v>
      </c>
      <c r="I678">
        <v>1058</v>
      </c>
      <c r="J678">
        <v>0</v>
      </c>
      <c r="K678">
        <v>2</v>
      </c>
      <c r="L678">
        <v>1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1057</v>
      </c>
      <c r="T678">
        <v>1</v>
      </c>
      <c r="U678">
        <v>0</v>
      </c>
      <c r="V678">
        <v>1057</v>
      </c>
      <c r="W678">
        <v>19</v>
      </c>
      <c r="X678">
        <v>7</v>
      </c>
      <c r="Y678">
        <v>1</v>
      </c>
      <c r="Z678">
        <v>0</v>
      </c>
      <c r="AA678">
        <v>1038</v>
      </c>
      <c r="AB678">
        <v>335</v>
      </c>
      <c r="AC678">
        <v>87</v>
      </c>
      <c r="AD678">
        <v>22</v>
      </c>
      <c r="AE678">
        <v>101</v>
      </c>
      <c r="AF678">
        <v>53</v>
      </c>
      <c r="AG678">
        <v>17</v>
      </c>
      <c r="AH678">
        <v>2</v>
      </c>
      <c r="AI678">
        <v>10</v>
      </c>
      <c r="AJ678">
        <v>17</v>
      </c>
      <c r="AK678">
        <v>1</v>
      </c>
      <c r="AL678">
        <v>0</v>
      </c>
      <c r="AM678">
        <v>3</v>
      </c>
      <c r="AN678">
        <v>3</v>
      </c>
      <c r="AO678">
        <v>4</v>
      </c>
      <c r="AP678">
        <v>0</v>
      </c>
      <c r="AQ678">
        <v>0</v>
      </c>
      <c r="AR678">
        <v>1</v>
      </c>
      <c r="AS678">
        <v>0</v>
      </c>
      <c r="AT678">
        <v>1</v>
      </c>
      <c r="AU678">
        <v>0</v>
      </c>
      <c r="AV678">
        <v>0</v>
      </c>
      <c r="AW678">
        <v>1</v>
      </c>
      <c r="AX678">
        <v>1</v>
      </c>
      <c r="AY678">
        <v>0</v>
      </c>
      <c r="AZ678">
        <v>11</v>
      </c>
      <c r="BA678">
        <v>335</v>
      </c>
      <c r="BB678">
        <v>228</v>
      </c>
      <c r="BC678">
        <v>56</v>
      </c>
      <c r="BD678">
        <v>119</v>
      </c>
      <c r="BE678">
        <v>8</v>
      </c>
      <c r="BF678">
        <v>13</v>
      </c>
      <c r="BG678">
        <v>4</v>
      </c>
      <c r="BH678">
        <v>0</v>
      </c>
      <c r="BI678">
        <v>1</v>
      </c>
      <c r="BJ678">
        <v>2</v>
      </c>
      <c r="BK678">
        <v>1</v>
      </c>
      <c r="BL678">
        <v>2</v>
      </c>
      <c r="BM678">
        <v>2</v>
      </c>
      <c r="BN678">
        <v>1</v>
      </c>
      <c r="BO678">
        <v>0</v>
      </c>
      <c r="BP678">
        <v>1</v>
      </c>
      <c r="BQ678">
        <v>0</v>
      </c>
      <c r="BR678">
        <v>0</v>
      </c>
      <c r="BS678">
        <v>0</v>
      </c>
      <c r="BT678">
        <v>2</v>
      </c>
      <c r="BU678">
        <v>1</v>
      </c>
      <c r="BV678">
        <v>2</v>
      </c>
      <c r="BW678">
        <v>1</v>
      </c>
      <c r="BX678">
        <v>1</v>
      </c>
      <c r="BY678">
        <v>2</v>
      </c>
      <c r="BZ678">
        <v>9</v>
      </c>
      <c r="CA678">
        <v>228</v>
      </c>
      <c r="CB678">
        <v>57</v>
      </c>
      <c r="CC678">
        <v>22</v>
      </c>
      <c r="CD678">
        <v>8</v>
      </c>
      <c r="CE678">
        <v>7</v>
      </c>
      <c r="CF678">
        <v>2</v>
      </c>
      <c r="CG678">
        <v>4</v>
      </c>
      <c r="CH678">
        <v>2</v>
      </c>
      <c r="CI678">
        <v>0</v>
      </c>
      <c r="CJ678">
        <v>1</v>
      </c>
      <c r="CK678">
        <v>2</v>
      </c>
      <c r="CL678">
        <v>1</v>
      </c>
      <c r="CM678">
        <v>2</v>
      </c>
      <c r="CN678">
        <v>0</v>
      </c>
      <c r="CO678">
        <v>1</v>
      </c>
      <c r="CP678">
        <v>1</v>
      </c>
      <c r="CQ678">
        <v>0</v>
      </c>
      <c r="CR678">
        <v>4</v>
      </c>
      <c r="CS678">
        <v>57</v>
      </c>
      <c r="CT678">
        <v>65</v>
      </c>
      <c r="CU678">
        <v>41</v>
      </c>
      <c r="CV678">
        <v>1</v>
      </c>
      <c r="CW678">
        <v>3</v>
      </c>
      <c r="CX678">
        <v>0</v>
      </c>
      <c r="CY678">
        <v>0</v>
      </c>
      <c r="CZ678">
        <v>4</v>
      </c>
      <c r="DA678">
        <v>2</v>
      </c>
      <c r="DB678">
        <v>0</v>
      </c>
      <c r="DC678">
        <v>1</v>
      </c>
      <c r="DD678">
        <v>1</v>
      </c>
      <c r="DE678">
        <v>1</v>
      </c>
      <c r="DF678">
        <v>0</v>
      </c>
      <c r="DG678">
        <v>1</v>
      </c>
      <c r="DH678">
        <v>0</v>
      </c>
      <c r="DI678">
        <v>1</v>
      </c>
      <c r="DJ678">
        <v>1</v>
      </c>
      <c r="DK678">
        <v>0</v>
      </c>
      <c r="DL678">
        <v>1</v>
      </c>
      <c r="DM678">
        <v>2</v>
      </c>
      <c r="DN678">
        <v>1</v>
      </c>
      <c r="DO678">
        <v>0</v>
      </c>
      <c r="DP678">
        <v>1</v>
      </c>
      <c r="DQ678">
        <v>2</v>
      </c>
      <c r="DR678">
        <v>1</v>
      </c>
      <c r="DS678">
        <v>65</v>
      </c>
      <c r="DT678">
        <v>44</v>
      </c>
      <c r="DU678">
        <v>11</v>
      </c>
      <c r="DV678">
        <v>10</v>
      </c>
      <c r="DW678">
        <v>14</v>
      </c>
      <c r="DX678">
        <v>1</v>
      </c>
      <c r="DY678">
        <v>3</v>
      </c>
      <c r="DZ678">
        <v>1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1</v>
      </c>
      <c r="EG678">
        <v>0</v>
      </c>
      <c r="EH678">
        <v>1</v>
      </c>
      <c r="EI678">
        <v>0</v>
      </c>
      <c r="EJ678">
        <v>0</v>
      </c>
      <c r="EK678">
        <v>1</v>
      </c>
      <c r="EL678">
        <v>0</v>
      </c>
      <c r="EM678">
        <v>1</v>
      </c>
      <c r="EN678">
        <v>0</v>
      </c>
      <c r="EO678">
        <v>0</v>
      </c>
      <c r="EP678">
        <v>0</v>
      </c>
      <c r="EQ678">
        <v>0</v>
      </c>
      <c r="ER678">
        <v>0</v>
      </c>
      <c r="ES678">
        <v>44</v>
      </c>
      <c r="ET678">
        <v>64</v>
      </c>
      <c r="EU678">
        <v>29</v>
      </c>
      <c r="EV678">
        <v>6</v>
      </c>
      <c r="EW678">
        <v>0</v>
      </c>
      <c r="EX678">
        <v>0</v>
      </c>
      <c r="EY678">
        <v>1</v>
      </c>
      <c r="EZ678">
        <v>0</v>
      </c>
      <c r="FA678">
        <v>0</v>
      </c>
      <c r="FB678">
        <v>0</v>
      </c>
      <c r="FC678">
        <v>2</v>
      </c>
      <c r="FD678">
        <v>19</v>
      </c>
      <c r="FE678">
        <v>1</v>
      </c>
      <c r="FF678">
        <v>0</v>
      </c>
      <c r="FG678">
        <v>0</v>
      </c>
      <c r="FH678">
        <v>0</v>
      </c>
      <c r="FI678">
        <v>0</v>
      </c>
      <c r="FJ678">
        <v>0</v>
      </c>
      <c r="FK678">
        <v>1</v>
      </c>
      <c r="FL678">
        <v>3</v>
      </c>
      <c r="FM678">
        <v>0</v>
      </c>
      <c r="FN678">
        <v>0</v>
      </c>
      <c r="FO678">
        <v>0</v>
      </c>
      <c r="FP678">
        <v>0</v>
      </c>
      <c r="FQ678">
        <v>0</v>
      </c>
      <c r="FR678">
        <v>2</v>
      </c>
      <c r="FS678">
        <v>64</v>
      </c>
      <c r="FT678">
        <v>110</v>
      </c>
      <c r="FU678">
        <v>31</v>
      </c>
      <c r="FV678">
        <v>9</v>
      </c>
      <c r="FW678">
        <v>5</v>
      </c>
      <c r="FX678">
        <v>3</v>
      </c>
      <c r="FY678">
        <v>1</v>
      </c>
      <c r="FZ678">
        <v>6</v>
      </c>
      <c r="GA678">
        <v>3</v>
      </c>
      <c r="GB678">
        <v>3</v>
      </c>
      <c r="GC678">
        <v>1</v>
      </c>
      <c r="GD678">
        <v>1</v>
      </c>
      <c r="GE678">
        <v>1</v>
      </c>
      <c r="GF678">
        <v>1</v>
      </c>
      <c r="GG678">
        <v>3</v>
      </c>
      <c r="GH678">
        <v>1</v>
      </c>
      <c r="GI678">
        <v>5</v>
      </c>
      <c r="GJ678">
        <v>0</v>
      </c>
      <c r="GK678">
        <v>1</v>
      </c>
      <c r="GL678">
        <v>1</v>
      </c>
      <c r="GM678">
        <v>3</v>
      </c>
      <c r="GN678">
        <v>0</v>
      </c>
      <c r="GO678">
        <v>0</v>
      </c>
      <c r="GP678">
        <v>1</v>
      </c>
      <c r="GQ678">
        <v>1</v>
      </c>
      <c r="GR678">
        <v>29</v>
      </c>
      <c r="GS678">
        <v>110</v>
      </c>
      <c r="GT678">
        <v>127</v>
      </c>
      <c r="GU678">
        <v>87</v>
      </c>
      <c r="GV678">
        <v>4</v>
      </c>
      <c r="GW678">
        <v>1</v>
      </c>
      <c r="GX678">
        <v>7</v>
      </c>
      <c r="GY678">
        <v>0</v>
      </c>
      <c r="GZ678">
        <v>0</v>
      </c>
      <c r="HA678">
        <v>1</v>
      </c>
      <c r="HB678">
        <v>1</v>
      </c>
      <c r="HC678">
        <v>0</v>
      </c>
      <c r="HD678">
        <v>0</v>
      </c>
      <c r="HE678">
        <v>0</v>
      </c>
      <c r="HF678">
        <v>1</v>
      </c>
      <c r="HG678">
        <v>0</v>
      </c>
      <c r="HH678">
        <v>0</v>
      </c>
      <c r="HI678">
        <v>0</v>
      </c>
      <c r="HJ678">
        <v>1</v>
      </c>
      <c r="HK678">
        <v>0</v>
      </c>
      <c r="HL678">
        <v>0</v>
      </c>
      <c r="HM678">
        <v>0</v>
      </c>
      <c r="HN678">
        <v>0</v>
      </c>
      <c r="HO678">
        <v>0</v>
      </c>
      <c r="HP678">
        <v>7</v>
      </c>
      <c r="HQ678">
        <v>0</v>
      </c>
      <c r="HR678">
        <v>17</v>
      </c>
      <c r="HS678">
        <v>127</v>
      </c>
      <c r="HT678">
        <v>8</v>
      </c>
      <c r="HU678">
        <v>3</v>
      </c>
      <c r="HV678">
        <v>1</v>
      </c>
      <c r="HW678">
        <v>0</v>
      </c>
      <c r="HX678">
        <v>0</v>
      </c>
      <c r="HY678">
        <v>0</v>
      </c>
      <c r="HZ678">
        <v>1</v>
      </c>
      <c r="IA678">
        <v>0</v>
      </c>
      <c r="IB678">
        <v>0</v>
      </c>
      <c r="IC678">
        <v>1</v>
      </c>
      <c r="ID678">
        <v>1</v>
      </c>
      <c r="IE678">
        <v>0</v>
      </c>
      <c r="IF678">
        <v>1</v>
      </c>
      <c r="IG678">
        <v>0</v>
      </c>
      <c r="IH678">
        <v>8</v>
      </c>
    </row>
    <row r="679" spans="1:242">
      <c r="A679" t="s">
        <v>77</v>
      </c>
      <c r="B679" t="s">
        <v>1</v>
      </c>
      <c r="C679" t="str">
        <f>"086201"</f>
        <v>086201</v>
      </c>
      <c r="D679" t="s">
        <v>76</v>
      </c>
      <c r="E679">
        <v>34</v>
      </c>
      <c r="F679">
        <v>1210</v>
      </c>
      <c r="G679">
        <v>920</v>
      </c>
      <c r="H679">
        <v>214</v>
      </c>
      <c r="I679">
        <v>706</v>
      </c>
      <c r="J679">
        <v>0</v>
      </c>
      <c r="K679">
        <v>3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706</v>
      </c>
      <c r="T679">
        <v>0</v>
      </c>
      <c r="U679">
        <v>0</v>
      </c>
      <c r="V679">
        <v>706</v>
      </c>
      <c r="W679">
        <v>6</v>
      </c>
      <c r="X679">
        <v>5</v>
      </c>
      <c r="Y679">
        <v>1</v>
      </c>
      <c r="Z679">
        <v>0</v>
      </c>
      <c r="AA679">
        <v>700</v>
      </c>
      <c r="AB679">
        <v>172</v>
      </c>
      <c r="AC679">
        <v>34</v>
      </c>
      <c r="AD679">
        <v>11</v>
      </c>
      <c r="AE679">
        <v>65</v>
      </c>
      <c r="AF679">
        <v>25</v>
      </c>
      <c r="AG679">
        <v>1</v>
      </c>
      <c r="AH679">
        <v>3</v>
      </c>
      <c r="AI679">
        <v>6</v>
      </c>
      <c r="AJ679">
        <v>7</v>
      </c>
      <c r="AK679">
        <v>2</v>
      </c>
      <c r="AL679">
        <v>0</v>
      </c>
      <c r="AM679">
        <v>1</v>
      </c>
      <c r="AN679">
        <v>0</v>
      </c>
      <c r="AO679">
        <v>1</v>
      </c>
      <c r="AP679">
        <v>0</v>
      </c>
      <c r="AQ679">
        <v>0</v>
      </c>
      <c r="AR679">
        <v>1</v>
      </c>
      <c r="AS679">
        <v>0</v>
      </c>
      <c r="AT679">
        <v>1</v>
      </c>
      <c r="AU679">
        <v>0</v>
      </c>
      <c r="AV679">
        <v>0</v>
      </c>
      <c r="AW679">
        <v>0</v>
      </c>
      <c r="AX679">
        <v>1</v>
      </c>
      <c r="AY679">
        <v>1</v>
      </c>
      <c r="AZ679">
        <v>12</v>
      </c>
      <c r="BA679">
        <v>172</v>
      </c>
      <c r="BB679">
        <v>204</v>
      </c>
      <c r="BC679">
        <v>58</v>
      </c>
      <c r="BD679">
        <v>110</v>
      </c>
      <c r="BE679">
        <v>3</v>
      </c>
      <c r="BF679">
        <v>7</v>
      </c>
      <c r="BG679">
        <v>10</v>
      </c>
      <c r="BH679">
        <v>1</v>
      </c>
      <c r="BI679">
        <v>2</v>
      </c>
      <c r="BJ679">
        <v>0</v>
      </c>
      <c r="BK679">
        <v>0</v>
      </c>
      <c r="BL679">
        <v>1</v>
      </c>
      <c r="BM679">
        <v>2</v>
      </c>
      <c r="BN679">
        <v>1</v>
      </c>
      <c r="BO679">
        <v>1</v>
      </c>
      <c r="BP679">
        <v>0</v>
      </c>
      <c r="BQ679">
        <v>1</v>
      </c>
      <c r="BR679">
        <v>0</v>
      </c>
      <c r="BS679">
        <v>0</v>
      </c>
      <c r="BT679">
        <v>2</v>
      </c>
      <c r="BU679">
        <v>0</v>
      </c>
      <c r="BV679">
        <v>2</v>
      </c>
      <c r="BW679">
        <v>3</v>
      </c>
      <c r="BX679">
        <v>0</v>
      </c>
      <c r="BY679">
        <v>0</v>
      </c>
      <c r="BZ679">
        <v>0</v>
      </c>
      <c r="CA679">
        <v>204</v>
      </c>
      <c r="CB679">
        <v>36</v>
      </c>
      <c r="CC679">
        <v>22</v>
      </c>
      <c r="CD679">
        <v>2</v>
      </c>
      <c r="CE679">
        <v>1</v>
      </c>
      <c r="CF679">
        <v>3</v>
      </c>
      <c r="CG679">
        <v>1</v>
      </c>
      <c r="CH679">
        <v>2</v>
      </c>
      <c r="CI679">
        <v>0</v>
      </c>
      <c r="CJ679">
        <v>0</v>
      </c>
      <c r="CK679">
        <v>0</v>
      </c>
      <c r="CL679">
        <v>2</v>
      </c>
      <c r="CM679">
        <v>2</v>
      </c>
      <c r="CN679">
        <v>0</v>
      </c>
      <c r="CO679">
        <v>0</v>
      </c>
      <c r="CP679">
        <v>0</v>
      </c>
      <c r="CQ679">
        <v>0</v>
      </c>
      <c r="CR679">
        <v>1</v>
      </c>
      <c r="CS679">
        <v>36</v>
      </c>
      <c r="CT679">
        <v>45</v>
      </c>
      <c r="CU679">
        <v>24</v>
      </c>
      <c r="CV679">
        <v>2</v>
      </c>
      <c r="CW679">
        <v>3</v>
      </c>
      <c r="CX679">
        <v>0</v>
      </c>
      <c r="CY679">
        <v>0</v>
      </c>
      <c r="CZ679">
        <v>7</v>
      </c>
      <c r="DA679">
        <v>0</v>
      </c>
      <c r="DB679">
        <v>0</v>
      </c>
      <c r="DC679">
        <v>0</v>
      </c>
      <c r="DD679">
        <v>2</v>
      </c>
      <c r="DE679">
        <v>1</v>
      </c>
      <c r="DF679">
        <v>1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3</v>
      </c>
      <c r="DN679">
        <v>0</v>
      </c>
      <c r="DO679">
        <v>0</v>
      </c>
      <c r="DP679">
        <v>1</v>
      </c>
      <c r="DQ679">
        <v>0</v>
      </c>
      <c r="DR679">
        <v>1</v>
      </c>
      <c r="DS679">
        <v>45</v>
      </c>
      <c r="DT679">
        <v>21</v>
      </c>
      <c r="DU679">
        <v>5</v>
      </c>
      <c r="DV679">
        <v>9</v>
      </c>
      <c r="DW679">
        <v>2</v>
      </c>
      <c r="DX679">
        <v>1</v>
      </c>
      <c r="DY679">
        <v>1</v>
      </c>
      <c r="DZ679">
        <v>0</v>
      </c>
      <c r="EA679">
        <v>0</v>
      </c>
      <c r="EB679">
        <v>1</v>
      </c>
      <c r="EC679">
        <v>0</v>
      </c>
      <c r="ED679">
        <v>0</v>
      </c>
      <c r="EE679">
        <v>0</v>
      </c>
      <c r="EF679">
        <v>1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0</v>
      </c>
      <c r="EP679">
        <v>0</v>
      </c>
      <c r="EQ679">
        <v>0</v>
      </c>
      <c r="ER679">
        <v>1</v>
      </c>
      <c r="ES679">
        <v>21</v>
      </c>
      <c r="ET679">
        <v>53</v>
      </c>
      <c r="EU679">
        <v>29</v>
      </c>
      <c r="EV679">
        <v>5</v>
      </c>
      <c r="EW679">
        <v>0</v>
      </c>
      <c r="EX679">
        <v>0</v>
      </c>
      <c r="EY679">
        <v>3</v>
      </c>
      <c r="EZ679">
        <v>1</v>
      </c>
      <c r="FA679">
        <v>0</v>
      </c>
      <c r="FB679">
        <v>0</v>
      </c>
      <c r="FC679">
        <v>0</v>
      </c>
      <c r="FD679">
        <v>9</v>
      </c>
      <c r="FE679">
        <v>1</v>
      </c>
      <c r="FF679">
        <v>1</v>
      </c>
      <c r="FG679">
        <v>0</v>
      </c>
      <c r="FH679">
        <v>0</v>
      </c>
      <c r="FI679">
        <v>0</v>
      </c>
      <c r="FJ679">
        <v>0</v>
      </c>
      <c r="FK679">
        <v>0</v>
      </c>
      <c r="FL679">
        <v>1</v>
      </c>
      <c r="FM679">
        <v>1</v>
      </c>
      <c r="FN679">
        <v>0</v>
      </c>
      <c r="FO679">
        <v>0</v>
      </c>
      <c r="FP679">
        <v>0</v>
      </c>
      <c r="FQ679">
        <v>1</v>
      </c>
      <c r="FR679">
        <v>1</v>
      </c>
      <c r="FS679">
        <v>53</v>
      </c>
      <c r="FT679">
        <v>60</v>
      </c>
      <c r="FU679">
        <v>13</v>
      </c>
      <c r="FV679">
        <v>3</v>
      </c>
      <c r="FW679">
        <v>9</v>
      </c>
      <c r="FX679">
        <v>0</v>
      </c>
      <c r="FY679">
        <v>1</v>
      </c>
      <c r="FZ679">
        <v>4</v>
      </c>
      <c r="GA679">
        <v>3</v>
      </c>
      <c r="GB679">
        <v>1</v>
      </c>
      <c r="GC679">
        <v>2</v>
      </c>
      <c r="GD679">
        <v>1</v>
      </c>
      <c r="GE679">
        <v>2</v>
      </c>
      <c r="GF679">
        <v>0</v>
      </c>
      <c r="GG679">
        <v>2</v>
      </c>
      <c r="GH679">
        <v>0</v>
      </c>
      <c r="GI679">
        <v>3</v>
      </c>
      <c r="GJ679">
        <v>0</v>
      </c>
      <c r="GK679">
        <v>4</v>
      </c>
      <c r="GL679">
        <v>0</v>
      </c>
      <c r="GM679">
        <v>0</v>
      </c>
      <c r="GN679">
        <v>0</v>
      </c>
      <c r="GO679">
        <v>0</v>
      </c>
      <c r="GP679">
        <v>1</v>
      </c>
      <c r="GQ679">
        <v>2</v>
      </c>
      <c r="GR679">
        <v>9</v>
      </c>
      <c r="GS679">
        <v>60</v>
      </c>
      <c r="GT679">
        <v>105</v>
      </c>
      <c r="GU679">
        <v>69</v>
      </c>
      <c r="GV679">
        <v>5</v>
      </c>
      <c r="GW679">
        <v>1</v>
      </c>
      <c r="GX679">
        <v>2</v>
      </c>
      <c r="GY679">
        <v>0</v>
      </c>
      <c r="GZ679">
        <v>4</v>
      </c>
      <c r="HA679">
        <v>0</v>
      </c>
      <c r="HB679">
        <v>0</v>
      </c>
      <c r="HC679">
        <v>0</v>
      </c>
      <c r="HD679">
        <v>0</v>
      </c>
      <c r="HE679">
        <v>0</v>
      </c>
      <c r="HF679">
        <v>4</v>
      </c>
      <c r="HG679">
        <v>0</v>
      </c>
      <c r="HH679">
        <v>1</v>
      </c>
      <c r="HI679">
        <v>2</v>
      </c>
      <c r="HJ679">
        <v>1</v>
      </c>
      <c r="HK679">
        <v>0</v>
      </c>
      <c r="HL679">
        <v>0</v>
      </c>
      <c r="HM679">
        <v>0</v>
      </c>
      <c r="HN679">
        <v>0</v>
      </c>
      <c r="HO679">
        <v>0</v>
      </c>
      <c r="HP679">
        <v>0</v>
      </c>
      <c r="HQ679">
        <v>0</v>
      </c>
      <c r="HR679">
        <v>16</v>
      </c>
      <c r="HS679">
        <v>105</v>
      </c>
      <c r="HT679">
        <v>4</v>
      </c>
      <c r="HU679">
        <v>1</v>
      </c>
      <c r="HV679">
        <v>0</v>
      </c>
      <c r="HW679">
        <v>1</v>
      </c>
      <c r="HX679">
        <v>1</v>
      </c>
      <c r="HY679">
        <v>0</v>
      </c>
      <c r="HZ679">
        <v>0</v>
      </c>
      <c r="IA679">
        <v>0</v>
      </c>
      <c r="IB679">
        <v>0</v>
      </c>
      <c r="IC679">
        <v>0</v>
      </c>
      <c r="ID679">
        <v>0</v>
      </c>
      <c r="IE679">
        <v>0</v>
      </c>
      <c r="IF679">
        <v>1</v>
      </c>
      <c r="IG679">
        <v>0</v>
      </c>
      <c r="IH679">
        <v>4</v>
      </c>
    </row>
    <row r="680" spans="1:242">
      <c r="A680" t="s">
        <v>75</v>
      </c>
      <c r="B680" t="s">
        <v>1</v>
      </c>
      <c r="C680" t="str">
        <f>"086201"</f>
        <v>086201</v>
      </c>
      <c r="D680" t="s">
        <v>74</v>
      </c>
      <c r="E680">
        <v>35</v>
      </c>
      <c r="F680">
        <v>1216</v>
      </c>
      <c r="G680">
        <v>930</v>
      </c>
      <c r="H680">
        <v>277</v>
      </c>
      <c r="I680">
        <v>653</v>
      </c>
      <c r="J680">
        <v>0</v>
      </c>
      <c r="K680">
        <v>5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653</v>
      </c>
      <c r="T680">
        <v>0</v>
      </c>
      <c r="U680">
        <v>0</v>
      </c>
      <c r="V680">
        <v>653</v>
      </c>
      <c r="W680">
        <v>13</v>
      </c>
      <c r="X680">
        <v>5</v>
      </c>
      <c r="Y680">
        <v>4</v>
      </c>
      <c r="Z680">
        <v>0</v>
      </c>
      <c r="AA680">
        <v>640</v>
      </c>
      <c r="AB680">
        <v>187</v>
      </c>
      <c r="AC680">
        <v>30</v>
      </c>
      <c r="AD680">
        <v>16</v>
      </c>
      <c r="AE680">
        <v>70</v>
      </c>
      <c r="AF680">
        <v>19</v>
      </c>
      <c r="AG680">
        <v>5</v>
      </c>
      <c r="AH680">
        <v>4</v>
      </c>
      <c r="AI680">
        <v>6</v>
      </c>
      <c r="AJ680">
        <v>17</v>
      </c>
      <c r="AK680">
        <v>2</v>
      </c>
      <c r="AL680">
        <v>0</v>
      </c>
      <c r="AM680">
        <v>0</v>
      </c>
      <c r="AN680">
        <v>2</v>
      </c>
      <c r="AO680">
        <v>3</v>
      </c>
      <c r="AP680">
        <v>1</v>
      </c>
      <c r="AQ680">
        <v>1</v>
      </c>
      <c r="AR680">
        <v>1</v>
      </c>
      <c r="AS680">
        <v>1</v>
      </c>
      <c r="AT680">
        <v>0</v>
      </c>
      <c r="AU680">
        <v>0</v>
      </c>
      <c r="AV680">
        <v>0</v>
      </c>
      <c r="AW680">
        <v>1</v>
      </c>
      <c r="AX680">
        <v>1</v>
      </c>
      <c r="AY680">
        <v>0</v>
      </c>
      <c r="AZ680">
        <v>7</v>
      </c>
      <c r="BA680">
        <v>187</v>
      </c>
      <c r="BB680">
        <v>166</v>
      </c>
      <c r="BC680">
        <v>52</v>
      </c>
      <c r="BD680">
        <v>82</v>
      </c>
      <c r="BE680">
        <v>5</v>
      </c>
      <c r="BF680">
        <v>9</v>
      </c>
      <c r="BG680">
        <v>5</v>
      </c>
      <c r="BH680">
        <v>1</v>
      </c>
      <c r="BI680">
        <v>0</v>
      </c>
      <c r="BJ680">
        <v>0</v>
      </c>
      <c r="BK680">
        <v>0</v>
      </c>
      <c r="BL680">
        <v>1</v>
      </c>
      <c r="BM680">
        <v>1</v>
      </c>
      <c r="BN680">
        <v>2</v>
      </c>
      <c r="BO680">
        <v>0</v>
      </c>
      <c r="BP680">
        <v>1</v>
      </c>
      <c r="BQ680">
        <v>0</v>
      </c>
      <c r="BR680">
        <v>0</v>
      </c>
      <c r="BS680">
        <v>0</v>
      </c>
      <c r="BT680">
        <v>1</v>
      </c>
      <c r="BU680">
        <v>0</v>
      </c>
      <c r="BV680">
        <v>2</v>
      </c>
      <c r="BW680">
        <v>2</v>
      </c>
      <c r="BX680">
        <v>1</v>
      </c>
      <c r="BY680">
        <v>0</v>
      </c>
      <c r="BZ680">
        <v>1</v>
      </c>
      <c r="CA680">
        <v>166</v>
      </c>
      <c r="CB680">
        <v>25</v>
      </c>
      <c r="CC680">
        <v>10</v>
      </c>
      <c r="CD680">
        <v>4</v>
      </c>
      <c r="CE680">
        <v>1</v>
      </c>
      <c r="CF680">
        <v>2</v>
      </c>
      <c r="CG680">
        <v>1</v>
      </c>
      <c r="CH680">
        <v>1</v>
      </c>
      <c r="CI680">
        <v>2</v>
      </c>
      <c r="CJ680">
        <v>2</v>
      </c>
      <c r="CK680">
        <v>0</v>
      </c>
      <c r="CL680">
        <v>0</v>
      </c>
      <c r="CM680">
        <v>1</v>
      </c>
      <c r="CN680">
        <v>0</v>
      </c>
      <c r="CO680">
        <v>1</v>
      </c>
      <c r="CP680">
        <v>0</v>
      </c>
      <c r="CQ680">
        <v>0</v>
      </c>
      <c r="CR680">
        <v>0</v>
      </c>
      <c r="CS680">
        <v>25</v>
      </c>
      <c r="CT680">
        <v>41</v>
      </c>
      <c r="CU680">
        <v>28</v>
      </c>
      <c r="CV680">
        <v>2</v>
      </c>
      <c r="CW680">
        <v>2</v>
      </c>
      <c r="CX680">
        <v>2</v>
      </c>
      <c r="CY680">
        <v>0</v>
      </c>
      <c r="CZ680">
        <v>1</v>
      </c>
      <c r="DA680">
        <v>0</v>
      </c>
      <c r="DB680">
        <v>0</v>
      </c>
      <c r="DC680">
        <v>1</v>
      </c>
      <c r="DD680">
        <v>0</v>
      </c>
      <c r="DE680">
        <v>1</v>
      </c>
      <c r="DF680">
        <v>1</v>
      </c>
      <c r="DG680">
        <v>0</v>
      </c>
      <c r="DH680">
        <v>0</v>
      </c>
      <c r="DI680">
        <v>0</v>
      </c>
      <c r="DJ680">
        <v>1</v>
      </c>
      <c r="DK680">
        <v>2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41</v>
      </c>
      <c r="DT680">
        <v>11</v>
      </c>
      <c r="DU680">
        <v>2</v>
      </c>
      <c r="DV680">
        <v>7</v>
      </c>
      <c r="DW680">
        <v>0</v>
      </c>
      <c r="DX680">
        <v>0</v>
      </c>
      <c r="DY680">
        <v>1</v>
      </c>
      <c r="DZ680">
        <v>0</v>
      </c>
      <c r="EA680">
        <v>0</v>
      </c>
      <c r="EB680">
        <v>1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0</v>
      </c>
      <c r="EQ680">
        <v>0</v>
      </c>
      <c r="ER680">
        <v>0</v>
      </c>
      <c r="ES680">
        <v>11</v>
      </c>
      <c r="ET680">
        <v>32</v>
      </c>
      <c r="EU680">
        <v>11</v>
      </c>
      <c r="EV680">
        <v>5</v>
      </c>
      <c r="EW680">
        <v>2</v>
      </c>
      <c r="EX680">
        <v>1</v>
      </c>
      <c r="EY680">
        <v>0</v>
      </c>
      <c r="EZ680">
        <v>0</v>
      </c>
      <c r="FA680">
        <v>0</v>
      </c>
      <c r="FB680">
        <v>0</v>
      </c>
      <c r="FC680">
        <v>1</v>
      </c>
      <c r="FD680">
        <v>10</v>
      </c>
      <c r="FE680">
        <v>0</v>
      </c>
      <c r="FF680">
        <v>0</v>
      </c>
      <c r="FG680">
        <v>0</v>
      </c>
      <c r="FH680">
        <v>0</v>
      </c>
      <c r="FI680">
        <v>0</v>
      </c>
      <c r="FJ680">
        <v>1</v>
      </c>
      <c r="FK680">
        <v>0</v>
      </c>
      <c r="FL680">
        <v>0</v>
      </c>
      <c r="FM680">
        <v>0</v>
      </c>
      <c r="FN680">
        <v>0</v>
      </c>
      <c r="FO680">
        <v>1</v>
      </c>
      <c r="FP680">
        <v>0</v>
      </c>
      <c r="FQ680">
        <v>0</v>
      </c>
      <c r="FR680">
        <v>0</v>
      </c>
      <c r="FS680">
        <v>32</v>
      </c>
      <c r="FT680">
        <v>75</v>
      </c>
      <c r="FU680">
        <v>20</v>
      </c>
      <c r="FV680">
        <v>2</v>
      </c>
      <c r="FW680">
        <v>12</v>
      </c>
      <c r="FX680">
        <v>4</v>
      </c>
      <c r="FY680">
        <v>0</v>
      </c>
      <c r="FZ680">
        <v>4</v>
      </c>
      <c r="GA680">
        <v>4</v>
      </c>
      <c r="GB680">
        <v>0</v>
      </c>
      <c r="GC680">
        <v>1</v>
      </c>
      <c r="GD680">
        <v>1</v>
      </c>
      <c r="GE680">
        <v>1</v>
      </c>
      <c r="GF680">
        <v>0</v>
      </c>
      <c r="GG680">
        <v>1</v>
      </c>
      <c r="GH680">
        <v>0</v>
      </c>
      <c r="GI680">
        <v>1</v>
      </c>
      <c r="GJ680">
        <v>1</v>
      </c>
      <c r="GK680">
        <v>0</v>
      </c>
      <c r="GL680">
        <v>0</v>
      </c>
      <c r="GM680">
        <v>0</v>
      </c>
      <c r="GN680">
        <v>2</v>
      </c>
      <c r="GO680">
        <v>0</v>
      </c>
      <c r="GP680">
        <v>2</v>
      </c>
      <c r="GQ680">
        <v>0</v>
      </c>
      <c r="GR680">
        <v>19</v>
      </c>
      <c r="GS680">
        <v>75</v>
      </c>
      <c r="GT680">
        <v>97</v>
      </c>
      <c r="GU680">
        <v>63</v>
      </c>
      <c r="GV680">
        <v>4</v>
      </c>
      <c r="GW680">
        <v>3</v>
      </c>
      <c r="GX680">
        <v>0</v>
      </c>
      <c r="GY680">
        <v>0</v>
      </c>
      <c r="GZ680">
        <v>3</v>
      </c>
      <c r="HA680">
        <v>2</v>
      </c>
      <c r="HB680">
        <v>0</v>
      </c>
      <c r="HC680">
        <v>0</v>
      </c>
      <c r="HD680">
        <v>1</v>
      </c>
      <c r="HE680">
        <v>0</v>
      </c>
      <c r="HF680">
        <v>0</v>
      </c>
      <c r="HG680">
        <v>0</v>
      </c>
      <c r="HH680">
        <v>1</v>
      </c>
      <c r="HI680">
        <v>0</v>
      </c>
      <c r="HJ680">
        <v>2</v>
      </c>
      <c r="HK680">
        <v>0</v>
      </c>
      <c r="HL680">
        <v>0</v>
      </c>
      <c r="HM680">
        <v>0</v>
      </c>
      <c r="HN680">
        <v>0</v>
      </c>
      <c r="HO680">
        <v>1</v>
      </c>
      <c r="HP680">
        <v>2</v>
      </c>
      <c r="HQ680">
        <v>1</v>
      </c>
      <c r="HR680">
        <v>14</v>
      </c>
      <c r="HS680">
        <v>97</v>
      </c>
      <c r="HT680">
        <v>6</v>
      </c>
      <c r="HU680">
        <v>3</v>
      </c>
      <c r="HV680">
        <v>0</v>
      </c>
      <c r="HW680">
        <v>1</v>
      </c>
      <c r="HX680">
        <v>0</v>
      </c>
      <c r="HY680">
        <v>1</v>
      </c>
      <c r="HZ680">
        <v>0</v>
      </c>
      <c r="IA680">
        <v>0</v>
      </c>
      <c r="IB680">
        <v>0</v>
      </c>
      <c r="IC680">
        <v>0</v>
      </c>
      <c r="ID680">
        <v>0</v>
      </c>
      <c r="IE680">
        <v>1</v>
      </c>
      <c r="IF680">
        <v>0</v>
      </c>
      <c r="IG680">
        <v>0</v>
      </c>
      <c r="IH680">
        <v>6</v>
      </c>
    </row>
    <row r="681" spans="1:242">
      <c r="A681" t="s">
        <v>73</v>
      </c>
      <c r="B681" t="s">
        <v>1</v>
      </c>
      <c r="C681" t="str">
        <f>"086201"</f>
        <v>086201</v>
      </c>
      <c r="D681" t="s">
        <v>62</v>
      </c>
      <c r="E681">
        <v>36</v>
      </c>
      <c r="F681">
        <v>978</v>
      </c>
      <c r="G681">
        <v>750</v>
      </c>
      <c r="H681">
        <v>218</v>
      </c>
      <c r="I681">
        <v>532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532</v>
      </c>
      <c r="T681">
        <v>0</v>
      </c>
      <c r="U681">
        <v>0</v>
      </c>
      <c r="V681">
        <v>532</v>
      </c>
      <c r="W681">
        <v>19</v>
      </c>
      <c r="X681">
        <v>15</v>
      </c>
      <c r="Y681">
        <v>4</v>
      </c>
      <c r="Z681">
        <v>0</v>
      </c>
      <c r="AA681">
        <v>513</v>
      </c>
      <c r="AB681">
        <v>101</v>
      </c>
      <c r="AC681">
        <v>24</v>
      </c>
      <c r="AD681">
        <v>8</v>
      </c>
      <c r="AE681">
        <v>36</v>
      </c>
      <c r="AF681">
        <v>13</v>
      </c>
      <c r="AG681">
        <v>1</v>
      </c>
      <c r="AH681">
        <v>0</v>
      </c>
      <c r="AI681">
        <v>0</v>
      </c>
      <c r="AJ681">
        <v>4</v>
      </c>
      <c r="AK681">
        <v>1</v>
      </c>
      <c r="AL681">
        <v>2</v>
      </c>
      <c r="AM681">
        <v>1</v>
      </c>
      <c r="AN681">
        <v>2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1</v>
      </c>
      <c r="AX681">
        <v>0</v>
      </c>
      <c r="AY681">
        <v>0</v>
      </c>
      <c r="AZ681">
        <v>8</v>
      </c>
      <c r="BA681">
        <v>101</v>
      </c>
      <c r="BB681">
        <v>181</v>
      </c>
      <c r="BC681">
        <v>46</v>
      </c>
      <c r="BD681">
        <v>104</v>
      </c>
      <c r="BE681">
        <v>4</v>
      </c>
      <c r="BF681">
        <v>4</v>
      </c>
      <c r="BG681">
        <v>5</v>
      </c>
      <c r="BH681">
        <v>2</v>
      </c>
      <c r="BI681">
        <v>2</v>
      </c>
      <c r="BJ681">
        <v>0</v>
      </c>
      <c r="BK681">
        <v>0</v>
      </c>
      <c r="BL681">
        <v>2</v>
      </c>
      <c r="BM681">
        <v>1</v>
      </c>
      <c r="BN681">
        <v>2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4</v>
      </c>
      <c r="BU681">
        <v>0</v>
      </c>
      <c r="BV681">
        <v>0</v>
      </c>
      <c r="BW681">
        <v>2</v>
      </c>
      <c r="BX681">
        <v>0</v>
      </c>
      <c r="BY681">
        <v>0</v>
      </c>
      <c r="BZ681">
        <v>3</v>
      </c>
      <c r="CA681">
        <v>181</v>
      </c>
      <c r="CB681">
        <v>24</v>
      </c>
      <c r="CC681">
        <v>9</v>
      </c>
      <c r="CD681">
        <v>3</v>
      </c>
      <c r="CE681">
        <v>0</v>
      </c>
      <c r="CF681">
        <v>0</v>
      </c>
      <c r="CG681">
        <v>0</v>
      </c>
      <c r="CH681">
        <v>1</v>
      </c>
      <c r="CI681">
        <v>0</v>
      </c>
      <c r="CJ681">
        <v>1</v>
      </c>
      <c r="CK681">
        <v>1</v>
      </c>
      <c r="CL681">
        <v>0</v>
      </c>
      <c r="CM681">
        <v>1</v>
      </c>
      <c r="CN681">
        <v>1</v>
      </c>
      <c r="CO681">
        <v>3</v>
      </c>
      <c r="CP681">
        <v>0</v>
      </c>
      <c r="CQ681">
        <v>0</v>
      </c>
      <c r="CR681">
        <v>4</v>
      </c>
      <c r="CS681">
        <v>24</v>
      </c>
      <c r="CT681">
        <v>32</v>
      </c>
      <c r="CU681">
        <v>18</v>
      </c>
      <c r="CV681">
        <v>4</v>
      </c>
      <c r="CW681">
        <v>0</v>
      </c>
      <c r="CX681">
        <v>0</v>
      </c>
      <c r="CY681">
        <v>0</v>
      </c>
      <c r="CZ681">
        <v>4</v>
      </c>
      <c r="DA681">
        <v>0</v>
      </c>
      <c r="DB681">
        <v>1</v>
      </c>
      <c r="DC681">
        <v>0</v>
      </c>
      <c r="DD681">
        <v>0</v>
      </c>
      <c r="DE681">
        <v>0</v>
      </c>
      <c r="DF681">
        <v>1</v>
      </c>
      <c r="DG681">
        <v>0</v>
      </c>
      <c r="DH681">
        <v>1</v>
      </c>
      <c r="DI681">
        <v>0</v>
      </c>
      <c r="DJ681">
        <v>0</v>
      </c>
      <c r="DK681">
        <v>1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2</v>
      </c>
      <c r="DR681">
        <v>0</v>
      </c>
      <c r="DS681">
        <v>32</v>
      </c>
      <c r="DT681">
        <v>16</v>
      </c>
      <c r="DU681">
        <v>2</v>
      </c>
      <c r="DV681">
        <v>5</v>
      </c>
      <c r="DW681">
        <v>3</v>
      </c>
      <c r="DX681">
        <v>0</v>
      </c>
      <c r="DY681">
        <v>4</v>
      </c>
      <c r="DZ681">
        <v>0</v>
      </c>
      <c r="EA681">
        <v>0</v>
      </c>
      <c r="EB681">
        <v>1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1</v>
      </c>
      <c r="EP681">
        <v>0</v>
      </c>
      <c r="EQ681">
        <v>0</v>
      </c>
      <c r="ER681">
        <v>0</v>
      </c>
      <c r="ES681">
        <v>16</v>
      </c>
      <c r="ET681">
        <v>43</v>
      </c>
      <c r="EU681">
        <v>12</v>
      </c>
      <c r="EV681">
        <v>5</v>
      </c>
      <c r="EW681">
        <v>3</v>
      </c>
      <c r="EX681">
        <v>2</v>
      </c>
      <c r="EY681">
        <v>1</v>
      </c>
      <c r="EZ681">
        <v>0</v>
      </c>
      <c r="FA681">
        <v>0</v>
      </c>
      <c r="FB681">
        <v>0</v>
      </c>
      <c r="FC681">
        <v>0</v>
      </c>
      <c r="FD681">
        <v>11</v>
      </c>
      <c r="FE681">
        <v>0</v>
      </c>
      <c r="FF681">
        <v>0</v>
      </c>
      <c r="FG681">
        <v>0</v>
      </c>
      <c r="FH681">
        <v>0</v>
      </c>
      <c r="FI681">
        <v>1</v>
      </c>
      <c r="FJ681">
        <v>0</v>
      </c>
      <c r="FK681">
        <v>0</v>
      </c>
      <c r="FL681">
        <v>1</v>
      </c>
      <c r="FM681">
        <v>1</v>
      </c>
      <c r="FN681">
        <v>3</v>
      </c>
      <c r="FO681">
        <v>1</v>
      </c>
      <c r="FP681">
        <v>0</v>
      </c>
      <c r="FQ681">
        <v>2</v>
      </c>
      <c r="FR681">
        <v>0</v>
      </c>
      <c r="FS681">
        <v>43</v>
      </c>
      <c r="FT681">
        <v>51</v>
      </c>
      <c r="FU681">
        <v>15</v>
      </c>
      <c r="FV681">
        <v>2</v>
      </c>
      <c r="FW681">
        <v>4</v>
      </c>
      <c r="FX681">
        <v>1</v>
      </c>
      <c r="FY681">
        <v>0</v>
      </c>
      <c r="FZ681">
        <v>0</v>
      </c>
      <c r="GA681">
        <v>1</v>
      </c>
      <c r="GB681">
        <v>1</v>
      </c>
      <c r="GC681">
        <v>0</v>
      </c>
      <c r="GD681">
        <v>1</v>
      </c>
      <c r="GE681">
        <v>0</v>
      </c>
      <c r="GF681">
        <v>0</v>
      </c>
      <c r="GG681">
        <v>2</v>
      </c>
      <c r="GH681">
        <v>0</v>
      </c>
      <c r="GI681">
        <v>2</v>
      </c>
      <c r="GJ681">
        <v>0</v>
      </c>
      <c r="GK681">
        <v>0</v>
      </c>
      <c r="GL681">
        <v>0</v>
      </c>
      <c r="GM681">
        <v>1</v>
      </c>
      <c r="GN681">
        <v>0</v>
      </c>
      <c r="GO681">
        <v>0</v>
      </c>
      <c r="GP681">
        <v>0</v>
      </c>
      <c r="GQ681">
        <v>2</v>
      </c>
      <c r="GR681">
        <v>19</v>
      </c>
      <c r="GS681">
        <v>51</v>
      </c>
      <c r="GT681">
        <v>63</v>
      </c>
      <c r="GU681">
        <v>40</v>
      </c>
      <c r="GV681">
        <v>5</v>
      </c>
      <c r="GW681">
        <v>0</v>
      </c>
      <c r="GX681">
        <v>0</v>
      </c>
      <c r="GY681">
        <v>0</v>
      </c>
      <c r="GZ681">
        <v>0</v>
      </c>
      <c r="HA681">
        <v>2</v>
      </c>
      <c r="HB681">
        <v>0</v>
      </c>
      <c r="HC681">
        <v>0</v>
      </c>
      <c r="HD681">
        <v>0</v>
      </c>
      <c r="HE681">
        <v>1</v>
      </c>
      <c r="HF681">
        <v>0</v>
      </c>
      <c r="HG681">
        <v>0</v>
      </c>
      <c r="HH681">
        <v>1</v>
      </c>
      <c r="HI681">
        <v>0</v>
      </c>
      <c r="HJ681">
        <v>0</v>
      </c>
      <c r="HK681">
        <v>0</v>
      </c>
      <c r="HL681">
        <v>0</v>
      </c>
      <c r="HM681">
        <v>0</v>
      </c>
      <c r="HN681">
        <v>0</v>
      </c>
      <c r="HO681">
        <v>0</v>
      </c>
      <c r="HP681">
        <v>2</v>
      </c>
      <c r="HQ681">
        <v>0</v>
      </c>
      <c r="HR681">
        <v>12</v>
      </c>
      <c r="HS681">
        <v>63</v>
      </c>
      <c r="HT681">
        <v>2</v>
      </c>
      <c r="HU681">
        <v>1</v>
      </c>
      <c r="HV681">
        <v>0</v>
      </c>
      <c r="HW681">
        <v>0</v>
      </c>
      <c r="HX681">
        <v>0</v>
      </c>
      <c r="HY681">
        <v>0</v>
      </c>
      <c r="HZ681">
        <v>0</v>
      </c>
      <c r="IA681">
        <v>0</v>
      </c>
      <c r="IB681">
        <v>0</v>
      </c>
      <c r="IC681">
        <v>0</v>
      </c>
      <c r="ID681">
        <v>0</v>
      </c>
      <c r="IE681">
        <v>1</v>
      </c>
      <c r="IF681">
        <v>0</v>
      </c>
      <c r="IG681">
        <v>0</v>
      </c>
      <c r="IH681">
        <v>2</v>
      </c>
    </row>
    <row r="682" spans="1:242">
      <c r="A682" t="s">
        <v>72</v>
      </c>
      <c r="B682" t="s">
        <v>1</v>
      </c>
      <c r="C682" t="str">
        <f>"086201"</f>
        <v>086201</v>
      </c>
      <c r="D682" t="s">
        <v>71</v>
      </c>
      <c r="E682">
        <v>37</v>
      </c>
      <c r="F682">
        <v>1387</v>
      </c>
      <c r="G682">
        <v>1060</v>
      </c>
      <c r="H682">
        <v>278</v>
      </c>
      <c r="I682">
        <v>782</v>
      </c>
      <c r="J682">
        <v>0</v>
      </c>
      <c r="K682">
        <v>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782</v>
      </c>
      <c r="T682">
        <v>0</v>
      </c>
      <c r="U682">
        <v>0</v>
      </c>
      <c r="V682">
        <v>782</v>
      </c>
      <c r="W682">
        <v>14</v>
      </c>
      <c r="X682">
        <v>9</v>
      </c>
      <c r="Y682">
        <v>5</v>
      </c>
      <c r="Z682">
        <v>0</v>
      </c>
      <c r="AA682">
        <v>768</v>
      </c>
      <c r="AB682">
        <v>183</v>
      </c>
      <c r="AC682">
        <v>29</v>
      </c>
      <c r="AD682">
        <v>6</v>
      </c>
      <c r="AE682">
        <v>67</v>
      </c>
      <c r="AF682">
        <v>27</v>
      </c>
      <c r="AG682">
        <v>1</v>
      </c>
      <c r="AH682">
        <v>3</v>
      </c>
      <c r="AI682">
        <v>7</v>
      </c>
      <c r="AJ682">
        <v>10</v>
      </c>
      <c r="AK682">
        <v>2</v>
      </c>
      <c r="AL682">
        <v>1</v>
      </c>
      <c r="AM682">
        <v>3</v>
      </c>
      <c r="AN682">
        <v>1</v>
      </c>
      <c r="AO682">
        <v>3</v>
      </c>
      <c r="AP682">
        <v>1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2</v>
      </c>
      <c r="AX682">
        <v>0</v>
      </c>
      <c r="AY682">
        <v>0</v>
      </c>
      <c r="AZ682">
        <v>19</v>
      </c>
      <c r="BA682">
        <v>183</v>
      </c>
      <c r="BB682">
        <v>264</v>
      </c>
      <c r="BC682">
        <v>85</v>
      </c>
      <c r="BD682">
        <v>114</v>
      </c>
      <c r="BE682">
        <v>7</v>
      </c>
      <c r="BF682">
        <v>7</v>
      </c>
      <c r="BG682">
        <v>11</v>
      </c>
      <c r="BH682">
        <v>1</v>
      </c>
      <c r="BI682">
        <v>4</v>
      </c>
      <c r="BJ682">
        <v>1</v>
      </c>
      <c r="BK682">
        <v>2</v>
      </c>
      <c r="BL682">
        <v>0</v>
      </c>
      <c r="BM682">
        <v>0</v>
      </c>
      <c r="BN682">
        <v>2</v>
      </c>
      <c r="BO682">
        <v>3</v>
      </c>
      <c r="BP682">
        <v>3</v>
      </c>
      <c r="BQ682">
        <v>0</v>
      </c>
      <c r="BR682">
        <v>2</v>
      </c>
      <c r="BS682">
        <v>2</v>
      </c>
      <c r="BT682">
        <v>11</v>
      </c>
      <c r="BU682">
        <v>0</v>
      </c>
      <c r="BV682">
        <v>4</v>
      </c>
      <c r="BW682">
        <v>0</v>
      </c>
      <c r="BX682">
        <v>1</v>
      </c>
      <c r="BY682">
        <v>0</v>
      </c>
      <c r="BZ682">
        <v>4</v>
      </c>
      <c r="CA682">
        <v>264</v>
      </c>
      <c r="CB682">
        <v>30</v>
      </c>
      <c r="CC682">
        <v>12</v>
      </c>
      <c r="CD682">
        <v>5</v>
      </c>
      <c r="CE682">
        <v>3</v>
      </c>
      <c r="CF682">
        <v>2</v>
      </c>
      <c r="CG682">
        <v>1</v>
      </c>
      <c r="CH682">
        <v>0</v>
      </c>
      <c r="CI682">
        <v>1</v>
      </c>
      <c r="CJ682">
        <v>0</v>
      </c>
      <c r="CK682">
        <v>0</v>
      </c>
      <c r="CL682">
        <v>0</v>
      </c>
      <c r="CM682">
        <v>0</v>
      </c>
      <c r="CN682">
        <v>1</v>
      </c>
      <c r="CO682">
        <v>1</v>
      </c>
      <c r="CP682">
        <v>2</v>
      </c>
      <c r="CQ682">
        <v>0</v>
      </c>
      <c r="CR682">
        <v>2</v>
      </c>
      <c r="CS682">
        <v>30</v>
      </c>
      <c r="CT682">
        <v>30</v>
      </c>
      <c r="CU682">
        <v>15</v>
      </c>
      <c r="CV682">
        <v>2</v>
      </c>
      <c r="CW682">
        <v>0</v>
      </c>
      <c r="CX682">
        <v>0</v>
      </c>
      <c r="CY682">
        <v>0</v>
      </c>
      <c r="CZ682">
        <v>7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1</v>
      </c>
      <c r="DH682">
        <v>1</v>
      </c>
      <c r="DI682">
        <v>0</v>
      </c>
      <c r="DJ682">
        <v>0</v>
      </c>
      <c r="DK682">
        <v>1</v>
      </c>
      <c r="DL682">
        <v>0</v>
      </c>
      <c r="DM682">
        <v>0</v>
      </c>
      <c r="DN682">
        <v>1</v>
      </c>
      <c r="DO682">
        <v>0</v>
      </c>
      <c r="DP682">
        <v>0</v>
      </c>
      <c r="DQ682">
        <v>2</v>
      </c>
      <c r="DR682">
        <v>0</v>
      </c>
      <c r="DS682">
        <v>30</v>
      </c>
      <c r="DT682">
        <v>23</v>
      </c>
      <c r="DU682">
        <v>5</v>
      </c>
      <c r="DV682">
        <v>9</v>
      </c>
      <c r="DW682">
        <v>5</v>
      </c>
      <c r="DX682">
        <v>0</v>
      </c>
      <c r="DY682">
        <v>0</v>
      </c>
      <c r="DZ682">
        <v>1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1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2</v>
      </c>
      <c r="EN682">
        <v>0</v>
      </c>
      <c r="EO682">
        <v>0</v>
      </c>
      <c r="EP682">
        <v>0</v>
      </c>
      <c r="EQ682">
        <v>0</v>
      </c>
      <c r="ER682">
        <v>0</v>
      </c>
      <c r="ES682">
        <v>23</v>
      </c>
      <c r="ET682">
        <v>63</v>
      </c>
      <c r="EU682">
        <v>22</v>
      </c>
      <c r="EV682">
        <v>6</v>
      </c>
      <c r="EW682">
        <v>5</v>
      </c>
      <c r="EX682">
        <v>2</v>
      </c>
      <c r="EY682">
        <v>5</v>
      </c>
      <c r="EZ682">
        <v>0</v>
      </c>
      <c r="FA682">
        <v>0</v>
      </c>
      <c r="FB682">
        <v>1</v>
      </c>
      <c r="FC682">
        <v>2</v>
      </c>
      <c r="FD682">
        <v>10</v>
      </c>
      <c r="FE682">
        <v>0</v>
      </c>
      <c r="FF682">
        <v>0</v>
      </c>
      <c r="FG682">
        <v>0</v>
      </c>
      <c r="FH682">
        <v>0</v>
      </c>
      <c r="FI682">
        <v>0</v>
      </c>
      <c r="FJ682">
        <v>2</v>
      </c>
      <c r="FK682">
        <v>0</v>
      </c>
      <c r="FL682">
        <v>0</v>
      </c>
      <c r="FM682">
        <v>0</v>
      </c>
      <c r="FN682">
        <v>1</v>
      </c>
      <c r="FO682">
        <v>3</v>
      </c>
      <c r="FP682">
        <v>1</v>
      </c>
      <c r="FQ682">
        <v>0</v>
      </c>
      <c r="FR682">
        <v>3</v>
      </c>
      <c r="FS682">
        <v>63</v>
      </c>
      <c r="FT682">
        <v>53</v>
      </c>
      <c r="FU682">
        <v>17</v>
      </c>
      <c r="FV682">
        <v>2</v>
      </c>
      <c r="FW682">
        <v>2</v>
      </c>
      <c r="FX682">
        <v>1</v>
      </c>
      <c r="FY682">
        <v>0</v>
      </c>
      <c r="FZ682">
        <v>4</v>
      </c>
      <c r="GA682">
        <v>4</v>
      </c>
      <c r="GB682">
        <v>2</v>
      </c>
      <c r="GC682">
        <v>0</v>
      </c>
      <c r="GD682">
        <v>3</v>
      </c>
      <c r="GE682">
        <v>0</v>
      </c>
      <c r="GF682">
        <v>0</v>
      </c>
      <c r="GG682">
        <v>0</v>
      </c>
      <c r="GH682">
        <v>0</v>
      </c>
      <c r="GI682">
        <v>2</v>
      </c>
      <c r="GJ682">
        <v>0</v>
      </c>
      <c r="GK682">
        <v>0</v>
      </c>
      <c r="GL682">
        <v>0</v>
      </c>
      <c r="GM682">
        <v>1</v>
      </c>
      <c r="GN682">
        <v>0</v>
      </c>
      <c r="GO682">
        <v>0</v>
      </c>
      <c r="GP682">
        <v>2</v>
      </c>
      <c r="GQ682">
        <v>0</v>
      </c>
      <c r="GR682">
        <v>13</v>
      </c>
      <c r="GS682">
        <v>53</v>
      </c>
      <c r="GT682">
        <v>119</v>
      </c>
      <c r="GU682">
        <v>94</v>
      </c>
      <c r="GV682">
        <v>0</v>
      </c>
      <c r="GW682">
        <v>3</v>
      </c>
      <c r="GX682">
        <v>4</v>
      </c>
      <c r="GY682">
        <v>0</v>
      </c>
      <c r="GZ682">
        <v>1</v>
      </c>
      <c r="HA682">
        <v>0</v>
      </c>
      <c r="HB682">
        <v>0</v>
      </c>
      <c r="HC682">
        <v>0</v>
      </c>
      <c r="HD682">
        <v>0</v>
      </c>
      <c r="HE682">
        <v>1</v>
      </c>
      <c r="HF682">
        <v>3</v>
      </c>
      <c r="HG682">
        <v>1</v>
      </c>
      <c r="HH682">
        <v>1</v>
      </c>
      <c r="HI682">
        <v>1</v>
      </c>
      <c r="HJ682">
        <v>3</v>
      </c>
      <c r="HK682">
        <v>0</v>
      </c>
      <c r="HL682">
        <v>0</v>
      </c>
      <c r="HM682">
        <v>1</v>
      </c>
      <c r="HN682">
        <v>1</v>
      </c>
      <c r="HO682">
        <v>0</v>
      </c>
      <c r="HP682">
        <v>1</v>
      </c>
      <c r="HQ682">
        <v>0</v>
      </c>
      <c r="HR682">
        <v>4</v>
      </c>
      <c r="HS682">
        <v>119</v>
      </c>
      <c r="HT682">
        <v>3</v>
      </c>
      <c r="HU682">
        <v>1</v>
      </c>
      <c r="HV682">
        <v>0</v>
      </c>
      <c r="HW682">
        <v>1</v>
      </c>
      <c r="HX682">
        <v>0</v>
      </c>
      <c r="HY682">
        <v>0</v>
      </c>
      <c r="HZ682">
        <v>0</v>
      </c>
      <c r="IA682">
        <v>0</v>
      </c>
      <c r="IB682">
        <v>0</v>
      </c>
      <c r="IC682">
        <v>1</v>
      </c>
      <c r="ID682">
        <v>0</v>
      </c>
      <c r="IE682">
        <v>0</v>
      </c>
      <c r="IF682">
        <v>0</v>
      </c>
      <c r="IG682">
        <v>0</v>
      </c>
      <c r="IH682">
        <v>3</v>
      </c>
    </row>
    <row r="683" spans="1:242">
      <c r="A683" t="s">
        <v>70</v>
      </c>
      <c r="B683" t="s">
        <v>1</v>
      </c>
      <c r="C683" t="str">
        <f>"086201"</f>
        <v>086201</v>
      </c>
      <c r="D683" t="s">
        <v>69</v>
      </c>
      <c r="E683">
        <v>38</v>
      </c>
      <c r="F683">
        <v>1265</v>
      </c>
      <c r="G683">
        <v>980</v>
      </c>
      <c r="H683">
        <v>155</v>
      </c>
      <c r="I683">
        <v>825</v>
      </c>
      <c r="J683">
        <v>0</v>
      </c>
      <c r="K683">
        <v>12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825</v>
      </c>
      <c r="T683">
        <v>0</v>
      </c>
      <c r="U683">
        <v>0</v>
      </c>
      <c r="V683">
        <v>825</v>
      </c>
      <c r="W683">
        <v>13</v>
      </c>
      <c r="X683">
        <v>9</v>
      </c>
      <c r="Y683">
        <v>4</v>
      </c>
      <c r="Z683">
        <v>0</v>
      </c>
      <c r="AA683">
        <v>812</v>
      </c>
      <c r="AB683">
        <v>171</v>
      </c>
      <c r="AC683">
        <v>37</v>
      </c>
      <c r="AD683">
        <v>10</v>
      </c>
      <c r="AE683">
        <v>41</v>
      </c>
      <c r="AF683">
        <v>32</v>
      </c>
      <c r="AG683">
        <v>1</v>
      </c>
      <c r="AH683">
        <v>0</v>
      </c>
      <c r="AI683">
        <v>2</v>
      </c>
      <c r="AJ683">
        <v>26</v>
      </c>
      <c r="AK683">
        <v>1</v>
      </c>
      <c r="AL683">
        <v>1</v>
      </c>
      <c r="AM683">
        <v>1</v>
      </c>
      <c r="AN683">
        <v>0</v>
      </c>
      <c r="AO683">
        <v>1</v>
      </c>
      <c r="AP683">
        <v>0</v>
      </c>
      <c r="AQ683">
        <v>0</v>
      </c>
      <c r="AR683">
        <v>0</v>
      </c>
      <c r="AS683">
        <v>0</v>
      </c>
      <c r="AT683">
        <v>1</v>
      </c>
      <c r="AU683">
        <v>0</v>
      </c>
      <c r="AV683">
        <v>0</v>
      </c>
      <c r="AW683">
        <v>0</v>
      </c>
      <c r="AX683">
        <v>0</v>
      </c>
      <c r="AY683">
        <v>1</v>
      </c>
      <c r="AZ683">
        <v>16</v>
      </c>
      <c r="BA683">
        <v>171</v>
      </c>
      <c r="BB683">
        <v>217</v>
      </c>
      <c r="BC683">
        <v>73</v>
      </c>
      <c r="BD683">
        <v>82</v>
      </c>
      <c r="BE683">
        <v>9</v>
      </c>
      <c r="BF683">
        <v>18</v>
      </c>
      <c r="BG683">
        <v>8</v>
      </c>
      <c r="BH683">
        <v>0</v>
      </c>
      <c r="BI683">
        <v>1</v>
      </c>
      <c r="BJ683">
        <v>2</v>
      </c>
      <c r="BK683">
        <v>0</v>
      </c>
      <c r="BL683">
        <v>1</v>
      </c>
      <c r="BM683">
        <v>1</v>
      </c>
      <c r="BN683">
        <v>0</v>
      </c>
      <c r="BO683">
        <v>1</v>
      </c>
      <c r="BP683">
        <v>2</v>
      </c>
      <c r="BQ683">
        <v>0</v>
      </c>
      <c r="BR683">
        <v>0</v>
      </c>
      <c r="BS683">
        <v>3</v>
      </c>
      <c r="BT683">
        <v>11</v>
      </c>
      <c r="BU683">
        <v>0</v>
      </c>
      <c r="BV683">
        <v>0</v>
      </c>
      <c r="BW683">
        <v>1</v>
      </c>
      <c r="BX683">
        <v>1</v>
      </c>
      <c r="BY683">
        <v>0</v>
      </c>
      <c r="BZ683">
        <v>3</v>
      </c>
      <c r="CA683">
        <v>217</v>
      </c>
      <c r="CB683">
        <v>18</v>
      </c>
      <c r="CC683">
        <v>7</v>
      </c>
      <c r="CD683">
        <v>4</v>
      </c>
      <c r="CE683">
        <v>3</v>
      </c>
      <c r="CF683">
        <v>0</v>
      </c>
      <c r="CG683">
        <v>0</v>
      </c>
      <c r="CH683">
        <v>0</v>
      </c>
      <c r="CI683">
        <v>0</v>
      </c>
      <c r="CJ683">
        <v>3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1</v>
      </c>
      <c r="CS683">
        <v>18</v>
      </c>
      <c r="CT683">
        <v>52</v>
      </c>
      <c r="CU683">
        <v>33</v>
      </c>
      <c r="CV683">
        <v>3</v>
      </c>
      <c r="CW683">
        <v>3</v>
      </c>
      <c r="CX683">
        <v>0</v>
      </c>
      <c r="CY683">
        <v>0</v>
      </c>
      <c r="CZ683">
        <v>1</v>
      </c>
      <c r="DA683">
        <v>2</v>
      </c>
      <c r="DB683">
        <v>1</v>
      </c>
      <c r="DC683">
        <v>0</v>
      </c>
      <c r="DD683">
        <v>0</v>
      </c>
      <c r="DE683">
        <v>1</v>
      </c>
      <c r="DF683">
        <v>1</v>
      </c>
      <c r="DG683">
        <v>0</v>
      </c>
      <c r="DH683">
        <v>1</v>
      </c>
      <c r="DI683">
        <v>0</v>
      </c>
      <c r="DJ683">
        <v>0</v>
      </c>
      <c r="DK683">
        <v>2</v>
      </c>
      <c r="DL683">
        <v>1</v>
      </c>
      <c r="DM683">
        <v>0</v>
      </c>
      <c r="DN683">
        <v>0</v>
      </c>
      <c r="DO683">
        <v>1</v>
      </c>
      <c r="DP683">
        <v>0</v>
      </c>
      <c r="DQ683">
        <v>0</v>
      </c>
      <c r="DR683">
        <v>2</v>
      </c>
      <c r="DS683">
        <v>52</v>
      </c>
      <c r="DT683">
        <v>31</v>
      </c>
      <c r="DU683">
        <v>5</v>
      </c>
      <c r="DV683">
        <v>6</v>
      </c>
      <c r="DW683">
        <v>13</v>
      </c>
      <c r="DX683">
        <v>0</v>
      </c>
      <c r="DY683">
        <v>5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0</v>
      </c>
      <c r="EP683">
        <v>0</v>
      </c>
      <c r="EQ683">
        <v>0</v>
      </c>
      <c r="ER683">
        <v>2</v>
      </c>
      <c r="ES683">
        <v>31</v>
      </c>
      <c r="ET683">
        <v>67</v>
      </c>
      <c r="EU683">
        <v>30</v>
      </c>
      <c r="EV683">
        <v>9</v>
      </c>
      <c r="EW683">
        <v>1</v>
      </c>
      <c r="EX683">
        <v>0</v>
      </c>
      <c r="EY683">
        <v>4</v>
      </c>
      <c r="EZ683">
        <v>0</v>
      </c>
      <c r="FA683">
        <v>0</v>
      </c>
      <c r="FB683">
        <v>1</v>
      </c>
      <c r="FC683">
        <v>3</v>
      </c>
      <c r="FD683">
        <v>18</v>
      </c>
      <c r="FE683">
        <v>0</v>
      </c>
      <c r="FF683">
        <v>0</v>
      </c>
      <c r="FG683">
        <v>0</v>
      </c>
      <c r="FH683">
        <v>0</v>
      </c>
      <c r="FI683">
        <v>0</v>
      </c>
      <c r="FJ683">
        <v>0</v>
      </c>
      <c r="FK683">
        <v>0</v>
      </c>
      <c r="FL683">
        <v>0</v>
      </c>
      <c r="FM683">
        <v>0</v>
      </c>
      <c r="FN683">
        <v>0</v>
      </c>
      <c r="FO683">
        <v>0</v>
      </c>
      <c r="FP683">
        <v>0</v>
      </c>
      <c r="FQ683">
        <v>0</v>
      </c>
      <c r="FR683">
        <v>1</v>
      </c>
      <c r="FS683">
        <v>67</v>
      </c>
      <c r="FT683">
        <v>47</v>
      </c>
      <c r="FU683">
        <v>11</v>
      </c>
      <c r="FV683">
        <v>2</v>
      </c>
      <c r="FW683">
        <v>9</v>
      </c>
      <c r="FX683">
        <v>1</v>
      </c>
      <c r="FY683">
        <v>2</v>
      </c>
      <c r="FZ683">
        <v>0</v>
      </c>
      <c r="GA683">
        <v>4</v>
      </c>
      <c r="GB683">
        <v>1</v>
      </c>
      <c r="GC683">
        <v>1</v>
      </c>
      <c r="GD683">
        <v>0</v>
      </c>
      <c r="GE683">
        <v>0</v>
      </c>
      <c r="GF683">
        <v>2</v>
      </c>
      <c r="GG683">
        <v>0</v>
      </c>
      <c r="GH683">
        <v>0</v>
      </c>
      <c r="GI683">
        <v>0</v>
      </c>
      <c r="GJ683">
        <v>0</v>
      </c>
      <c r="GK683">
        <v>1</v>
      </c>
      <c r="GL683">
        <v>0</v>
      </c>
      <c r="GM683">
        <v>1</v>
      </c>
      <c r="GN683">
        <v>0</v>
      </c>
      <c r="GO683">
        <v>0</v>
      </c>
      <c r="GP683">
        <v>1</v>
      </c>
      <c r="GQ683">
        <v>3</v>
      </c>
      <c r="GR683">
        <v>8</v>
      </c>
      <c r="GS683">
        <v>47</v>
      </c>
      <c r="GT683">
        <v>208</v>
      </c>
      <c r="GU683">
        <v>167</v>
      </c>
      <c r="GV683">
        <v>2</v>
      </c>
      <c r="GW683">
        <v>2</v>
      </c>
      <c r="GX683">
        <v>3</v>
      </c>
      <c r="GY683">
        <v>2</v>
      </c>
      <c r="GZ683">
        <v>1</v>
      </c>
      <c r="HA683">
        <v>1</v>
      </c>
      <c r="HB683">
        <v>0</v>
      </c>
      <c r="HC683">
        <v>1</v>
      </c>
      <c r="HD683">
        <v>2</v>
      </c>
      <c r="HE683">
        <v>1</v>
      </c>
      <c r="HF683">
        <v>1</v>
      </c>
      <c r="HG683">
        <v>1</v>
      </c>
      <c r="HH683">
        <v>0</v>
      </c>
      <c r="HI683">
        <v>2</v>
      </c>
      <c r="HJ683">
        <v>0</v>
      </c>
      <c r="HK683">
        <v>0</v>
      </c>
      <c r="HL683">
        <v>0</v>
      </c>
      <c r="HM683">
        <v>0</v>
      </c>
      <c r="HN683">
        <v>1</v>
      </c>
      <c r="HO683">
        <v>0</v>
      </c>
      <c r="HP683">
        <v>1</v>
      </c>
      <c r="HQ683">
        <v>0</v>
      </c>
      <c r="HR683">
        <v>20</v>
      </c>
      <c r="HS683">
        <v>208</v>
      </c>
      <c r="HT683">
        <v>1</v>
      </c>
      <c r="HU683">
        <v>1</v>
      </c>
      <c r="HV683">
        <v>0</v>
      </c>
      <c r="HW683">
        <v>0</v>
      </c>
      <c r="HX683">
        <v>0</v>
      </c>
      <c r="HY683">
        <v>0</v>
      </c>
      <c r="HZ683">
        <v>0</v>
      </c>
      <c r="IA683">
        <v>0</v>
      </c>
      <c r="IB683">
        <v>0</v>
      </c>
      <c r="IC683">
        <v>0</v>
      </c>
      <c r="ID683">
        <v>0</v>
      </c>
      <c r="IE683">
        <v>0</v>
      </c>
      <c r="IF683">
        <v>0</v>
      </c>
      <c r="IG683">
        <v>0</v>
      </c>
      <c r="IH683">
        <v>1</v>
      </c>
    </row>
    <row r="684" spans="1:242">
      <c r="A684" t="s">
        <v>68</v>
      </c>
      <c r="B684" t="s">
        <v>1</v>
      </c>
      <c r="C684" t="str">
        <f>"086201"</f>
        <v>086201</v>
      </c>
      <c r="D684" t="s">
        <v>67</v>
      </c>
      <c r="E684">
        <v>39</v>
      </c>
      <c r="F684">
        <v>1156</v>
      </c>
      <c r="G684">
        <v>870</v>
      </c>
      <c r="H684">
        <v>383</v>
      </c>
      <c r="I684">
        <v>487</v>
      </c>
      <c r="J684">
        <v>0</v>
      </c>
      <c r="K684">
        <v>15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487</v>
      </c>
      <c r="T684">
        <v>0</v>
      </c>
      <c r="U684">
        <v>0</v>
      </c>
      <c r="V684">
        <v>487</v>
      </c>
      <c r="W684">
        <v>3</v>
      </c>
      <c r="X684">
        <v>3</v>
      </c>
      <c r="Y684">
        <v>0</v>
      </c>
      <c r="Z684">
        <v>0</v>
      </c>
      <c r="AA684">
        <v>484</v>
      </c>
      <c r="AB684">
        <v>120</v>
      </c>
      <c r="AC684">
        <v>14</v>
      </c>
      <c r="AD684">
        <v>12</v>
      </c>
      <c r="AE684">
        <v>30</v>
      </c>
      <c r="AF684">
        <v>21</v>
      </c>
      <c r="AG684">
        <v>4</v>
      </c>
      <c r="AH684">
        <v>2</v>
      </c>
      <c r="AI684">
        <v>0</v>
      </c>
      <c r="AJ684">
        <v>23</v>
      </c>
      <c r="AK684">
        <v>1</v>
      </c>
      <c r="AL684">
        <v>3</v>
      </c>
      <c r="AM684">
        <v>1</v>
      </c>
      <c r="AN684">
        <v>0</v>
      </c>
      <c r="AO684">
        <v>2</v>
      </c>
      <c r="AP684">
        <v>0</v>
      </c>
      <c r="AQ684">
        <v>0</v>
      </c>
      <c r="AR684">
        <v>1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1</v>
      </c>
      <c r="AY684">
        <v>0</v>
      </c>
      <c r="AZ684">
        <v>5</v>
      </c>
      <c r="BA684">
        <v>120</v>
      </c>
      <c r="BB684">
        <v>136</v>
      </c>
      <c r="BC684">
        <v>40</v>
      </c>
      <c r="BD684">
        <v>60</v>
      </c>
      <c r="BE684">
        <v>8</v>
      </c>
      <c r="BF684">
        <v>15</v>
      </c>
      <c r="BG684">
        <v>6</v>
      </c>
      <c r="BH684">
        <v>1</v>
      </c>
      <c r="BI684">
        <v>1</v>
      </c>
      <c r="BJ684">
        <v>0</v>
      </c>
      <c r="BK684">
        <v>0</v>
      </c>
      <c r="BL684">
        <v>0</v>
      </c>
      <c r="BM684">
        <v>0</v>
      </c>
      <c r="BN684">
        <v>1</v>
      </c>
      <c r="BO684">
        <v>1</v>
      </c>
      <c r="BP684">
        <v>0</v>
      </c>
      <c r="BQ684">
        <v>0</v>
      </c>
      <c r="BR684">
        <v>0</v>
      </c>
      <c r="BS684">
        <v>1</v>
      </c>
      <c r="BT684">
        <v>1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1</v>
      </c>
      <c r="CA684">
        <v>136</v>
      </c>
      <c r="CB684">
        <v>13</v>
      </c>
      <c r="CC684">
        <v>6</v>
      </c>
      <c r="CD684">
        <v>7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13</v>
      </c>
      <c r="CT684">
        <v>29</v>
      </c>
      <c r="CU684">
        <v>19</v>
      </c>
      <c r="CV684">
        <v>0</v>
      </c>
      <c r="CW684">
        <v>0</v>
      </c>
      <c r="CX684">
        <v>0</v>
      </c>
      <c r="CY684">
        <v>0</v>
      </c>
      <c r="CZ684">
        <v>4</v>
      </c>
      <c r="DA684">
        <v>0</v>
      </c>
      <c r="DB684">
        <v>0</v>
      </c>
      <c r="DC684">
        <v>1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3</v>
      </c>
      <c r="DP684">
        <v>0</v>
      </c>
      <c r="DQ684">
        <v>0</v>
      </c>
      <c r="DR684">
        <v>2</v>
      </c>
      <c r="DS684">
        <v>29</v>
      </c>
      <c r="DT684">
        <v>21</v>
      </c>
      <c r="DU684">
        <v>7</v>
      </c>
      <c r="DV684">
        <v>3</v>
      </c>
      <c r="DW684">
        <v>4</v>
      </c>
      <c r="DX684">
        <v>0</v>
      </c>
      <c r="DY684">
        <v>3</v>
      </c>
      <c r="DZ684">
        <v>0</v>
      </c>
      <c r="EA684">
        <v>0</v>
      </c>
      <c r="EB684">
        <v>0</v>
      </c>
      <c r="EC684">
        <v>4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0</v>
      </c>
      <c r="EP684">
        <v>0</v>
      </c>
      <c r="EQ684">
        <v>0</v>
      </c>
      <c r="ER684">
        <v>0</v>
      </c>
      <c r="ES684">
        <v>21</v>
      </c>
      <c r="ET684">
        <v>39</v>
      </c>
      <c r="EU684">
        <v>12</v>
      </c>
      <c r="EV684">
        <v>14</v>
      </c>
      <c r="EW684">
        <v>0</v>
      </c>
      <c r="EX684">
        <v>0</v>
      </c>
      <c r="EY684">
        <v>2</v>
      </c>
      <c r="EZ684">
        <v>0</v>
      </c>
      <c r="FA684">
        <v>0</v>
      </c>
      <c r="FB684">
        <v>0</v>
      </c>
      <c r="FC684">
        <v>0</v>
      </c>
      <c r="FD684">
        <v>7</v>
      </c>
      <c r="FE684">
        <v>0</v>
      </c>
      <c r="FF684">
        <v>0</v>
      </c>
      <c r="FG684">
        <v>0</v>
      </c>
      <c r="FH684">
        <v>0</v>
      </c>
      <c r="FI684">
        <v>0</v>
      </c>
      <c r="FJ684">
        <v>2</v>
      </c>
      <c r="FK684">
        <v>0</v>
      </c>
      <c r="FL684">
        <v>0</v>
      </c>
      <c r="FM684">
        <v>0</v>
      </c>
      <c r="FN684">
        <v>0</v>
      </c>
      <c r="FO684">
        <v>0</v>
      </c>
      <c r="FP684">
        <v>0</v>
      </c>
      <c r="FQ684">
        <v>1</v>
      </c>
      <c r="FR684">
        <v>1</v>
      </c>
      <c r="FS684">
        <v>39</v>
      </c>
      <c r="FT684">
        <v>40</v>
      </c>
      <c r="FU684">
        <v>10</v>
      </c>
      <c r="FV684">
        <v>0</v>
      </c>
      <c r="FW684">
        <v>2</v>
      </c>
      <c r="FX684">
        <v>1</v>
      </c>
      <c r="FY684">
        <v>1</v>
      </c>
      <c r="FZ684">
        <v>1</v>
      </c>
      <c r="GA684">
        <v>4</v>
      </c>
      <c r="GB684">
        <v>0</v>
      </c>
      <c r="GC684">
        <v>0</v>
      </c>
      <c r="GD684">
        <v>0</v>
      </c>
      <c r="GE684">
        <v>0</v>
      </c>
      <c r="GF684">
        <v>0</v>
      </c>
      <c r="GG684">
        <v>0</v>
      </c>
      <c r="GH684">
        <v>0</v>
      </c>
      <c r="GI684">
        <v>0</v>
      </c>
      <c r="GJ684">
        <v>0</v>
      </c>
      <c r="GK684">
        <v>1</v>
      </c>
      <c r="GL684">
        <v>0</v>
      </c>
      <c r="GM684">
        <v>1</v>
      </c>
      <c r="GN684">
        <v>0</v>
      </c>
      <c r="GO684">
        <v>0</v>
      </c>
      <c r="GP684">
        <v>0</v>
      </c>
      <c r="GQ684">
        <v>0</v>
      </c>
      <c r="GR684">
        <v>19</v>
      </c>
      <c r="GS684">
        <v>40</v>
      </c>
      <c r="GT684">
        <v>84</v>
      </c>
      <c r="GU684">
        <v>59</v>
      </c>
      <c r="GV684">
        <v>2</v>
      </c>
      <c r="GW684">
        <v>1</v>
      </c>
      <c r="GX684">
        <v>4</v>
      </c>
      <c r="GY684">
        <v>0</v>
      </c>
      <c r="GZ684">
        <v>0</v>
      </c>
      <c r="HA684">
        <v>3</v>
      </c>
      <c r="HB684">
        <v>0</v>
      </c>
      <c r="HC684">
        <v>0</v>
      </c>
      <c r="HD684">
        <v>0</v>
      </c>
      <c r="HE684">
        <v>0</v>
      </c>
      <c r="HF684">
        <v>0</v>
      </c>
      <c r="HG684">
        <v>0</v>
      </c>
      <c r="HH684">
        <v>1</v>
      </c>
      <c r="HI684">
        <v>0</v>
      </c>
      <c r="HJ684">
        <v>3</v>
      </c>
      <c r="HK684">
        <v>0</v>
      </c>
      <c r="HL684">
        <v>1</v>
      </c>
      <c r="HM684">
        <v>0</v>
      </c>
      <c r="HN684">
        <v>1</v>
      </c>
      <c r="HO684">
        <v>0</v>
      </c>
      <c r="HP684">
        <v>0</v>
      </c>
      <c r="HQ684">
        <v>0</v>
      </c>
      <c r="HR684">
        <v>9</v>
      </c>
      <c r="HS684">
        <v>84</v>
      </c>
      <c r="HT684">
        <v>2</v>
      </c>
      <c r="HU684">
        <v>0</v>
      </c>
      <c r="HV684">
        <v>0</v>
      </c>
      <c r="HW684">
        <v>0</v>
      </c>
      <c r="HX684">
        <v>0</v>
      </c>
      <c r="HY684">
        <v>0</v>
      </c>
      <c r="HZ684">
        <v>1</v>
      </c>
      <c r="IA684">
        <v>0</v>
      </c>
      <c r="IB684">
        <v>0</v>
      </c>
      <c r="IC684">
        <v>0</v>
      </c>
      <c r="ID684">
        <v>0</v>
      </c>
      <c r="IE684">
        <v>1</v>
      </c>
      <c r="IF684">
        <v>0</v>
      </c>
      <c r="IG684">
        <v>0</v>
      </c>
      <c r="IH684">
        <v>2</v>
      </c>
    </row>
    <row r="685" spans="1:242">
      <c r="A685" t="s">
        <v>66</v>
      </c>
      <c r="B685" t="s">
        <v>1</v>
      </c>
      <c r="C685" t="str">
        <f>"086201"</f>
        <v>086201</v>
      </c>
      <c r="D685" t="s">
        <v>65</v>
      </c>
      <c r="E685">
        <v>40</v>
      </c>
      <c r="F685">
        <v>2139</v>
      </c>
      <c r="G685">
        <v>1630</v>
      </c>
      <c r="H685">
        <v>527</v>
      </c>
      <c r="I685">
        <v>1103</v>
      </c>
      <c r="J685">
        <v>1</v>
      </c>
      <c r="K685">
        <v>7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1103</v>
      </c>
      <c r="T685">
        <v>0</v>
      </c>
      <c r="U685">
        <v>0</v>
      </c>
      <c r="V685">
        <v>1103</v>
      </c>
      <c r="W685">
        <v>17</v>
      </c>
      <c r="X685">
        <v>14</v>
      </c>
      <c r="Y685">
        <v>3</v>
      </c>
      <c r="Z685">
        <v>0</v>
      </c>
      <c r="AA685">
        <v>1086</v>
      </c>
      <c r="AB685">
        <v>350</v>
      </c>
      <c r="AC685">
        <v>57</v>
      </c>
      <c r="AD685">
        <v>13</v>
      </c>
      <c r="AE685">
        <v>88</v>
      </c>
      <c r="AF685">
        <v>53</v>
      </c>
      <c r="AG685">
        <v>4</v>
      </c>
      <c r="AH685">
        <v>0</v>
      </c>
      <c r="AI685">
        <v>7</v>
      </c>
      <c r="AJ685">
        <v>16</v>
      </c>
      <c r="AK685">
        <v>2</v>
      </c>
      <c r="AL685">
        <v>1</v>
      </c>
      <c r="AM685">
        <v>0</v>
      </c>
      <c r="AN685">
        <v>1</v>
      </c>
      <c r="AO685">
        <v>86</v>
      </c>
      <c r="AP685">
        <v>1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1</v>
      </c>
      <c r="AX685">
        <v>0</v>
      </c>
      <c r="AY685">
        <v>3</v>
      </c>
      <c r="AZ685">
        <v>17</v>
      </c>
      <c r="BA685">
        <v>350</v>
      </c>
      <c r="BB685">
        <v>269</v>
      </c>
      <c r="BC685">
        <v>91</v>
      </c>
      <c r="BD685">
        <v>114</v>
      </c>
      <c r="BE685">
        <v>13</v>
      </c>
      <c r="BF685">
        <v>16</v>
      </c>
      <c r="BG685">
        <v>7</v>
      </c>
      <c r="BH685">
        <v>0</v>
      </c>
      <c r="BI685">
        <v>2</v>
      </c>
      <c r="BJ685">
        <v>3</v>
      </c>
      <c r="BK685">
        <v>0</v>
      </c>
      <c r="BL685">
        <v>2</v>
      </c>
      <c r="BM685">
        <v>1</v>
      </c>
      <c r="BN685">
        <v>1</v>
      </c>
      <c r="BO685">
        <v>2</v>
      </c>
      <c r="BP685">
        <v>2</v>
      </c>
      <c r="BQ685">
        <v>0</v>
      </c>
      <c r="BR685">
        <v>0</v>
      </c>
      <c r="BS685">
        <v>0</v>
      </c>
      <c r="BT685">
        <v>5</v>
      </c>
      <c r="BU685">
        <v>1</v>
      </c>
      <c r="BV685">
        <v>1</v>
      </c>
      <c r="BW685">
        <v>6</v>
      </c>
      <c r="BX685">
        <v>0</v>
      </c>
      <c r="BY685">
        <v>0</v>
      </c>
      <c r="BZ685">
        <v>2</v>
      </c>
      <c r="CA685">
        <v>269</v>
      </c>
      <c r="CB685">
        <v>28</v>
      </c>
      <c r="CC685">
        <v>12</v>
      </c>
      <c r="CD685">
        <v>0</v>
      </c>
      <c r="CE685">
        <v>5</v>
      </c>
      <c r="CF685">
        <v>2</v>
      </c>
      <c r="CG685">
        <v>0</v>
      </c>
      <c r="CH685">
        <v>2</v>
      </c>
      <c r="CI685">
        <v>1</v>
      </c>
      <c r="CJ685">
        <v>1</v>
      </c>
      <c r="CK685">
        <v>0</v>
      </c>
      <c r="CL685">
        <v>0</v>
      </c>
      <c r="CM685">
        <v>1</v>
      </c>
      <c r="CN685">
        <v>1</v>
      </c>
      <c r="CO685">
        <v>1</v>
      </c>
      <c r="CP685">
        <v>0</v>
      </c>
      <c r="CQ685">
        <v>2</v>
      </c>
      <c r="CR685">
        <v>0</v>
      </c>
      <c r="CS685">
        <v>28</v>
      </c>
      <c r="CT685">
        <v>42</v>
      </c>
      <c r="CU685">
        <v>22</v>
      </c>
      <c r="CV685">
        <v>4</v>
      </c>
      <c r="CW685">
        <v>3</v>
      </c>
      <c r="CX685">
        <v>2</v>
      </c>
      <c r="CY685">
        <v>0</v>
      </c>
      <c r="CZ685">
        <v>3</v>
      </c>
      <c r="DA685">
        <v>0</v>
      </c>
      <c r="DB685">
        <v>0</v>
      </c>
      <c r="DC685">
        <v>0</v>
      </c>
      <c r="DD685">
        <v>0</v>
      </c>
      <c r="DE685">
        <v>1</v>
      </c>
      <c r="DF685">
        <v>0</v>
      </c>
      <c r="DG685">
        <v>3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1</v>
      </c>
      <c r="DO685">
        <v>0</v>
      </c>
      <c r="DP685">
        <v>0</v>
      </c>
      <c r="DQ685">
        <v>1</v>
      </c>
      <c r="DR685">
        <v>2</v>
      </c>
      <c r="DS685">
        <v>42</v>
      </c>
      <c r="DT685">
        <v>54</v>
      </c>
      <c r="DU685">
        <v>11</v>
      </c>
      <c r="DV685">
        <v>6</v>
      </c>
      <c r="DW685">
        <v>12</v>
      </c>
      <c r="DX685">
        <v>0</v>
      </c>
      <c r="DY685">
        <v>3</v>
      </c>
      <c r="DZ685">
        <v>0</v>
      </c>
      <c r="EA685">
        <v>1</v>
      </c>
      <c r="EB685">
        <v>0</v>
      </c>
      <c r="EC685">
        <v>0</v>
      </c>
      <c r="ED685">
        <v>0</v>
      </c>
      <c r="EE685">
        <v>1</v>
      </c>
      <c r="EF685">
        <v>2</v>
      </c>
      <c r="EG685">
        <v>0</v>
      </c>
      <c r="EH685">
        <v>0</v>
      </c>
      <c r="EI685">
        <v>0</v>
      </c>
      <c r="EJ685">
        <v>0</v>
      </c>
      <c r="EK685">
        <v>18</v>
      </c>
      <c r="EL685">
        <v>0</v>
      </c>
      <c r="EM685">
        <v>0</v>
      </c>
      <c r="EN685">
        <v>0</v>
      </c>
      <c r="EO685">
        <v>0</v>
      </c>
      <c r="EP685">
        <v>0</v>
      </c>
      <c r="EQ685">
        <v>0</v>
      </c>
      <c r="ER685">
        <v>0</v>
      </c>
      <c r="ES685">
        <v>54</v>
      </c>
      <c r="ET685">
        <v>70</v>
      </c>
      <c r="EU685">
        <v>30</v>
      </c>
      <c r="EV685">
        <v>13</v>
      </c>
      <c r="EW685">
        <v>2</v>
      </c>
      <c r="EX685">
        <v>0</v>
      </c>
      <c r="EY685">
        <v>3</v>
      </c>
      <c r="EZ685">
        <v>3</v>
      </c>
      <c r="FA685">
        <v>0</v>
      </c>
      <c r="FB685">
        <v>0</v>
      </c>
      <c r="FC685">
        <v>3</v>
      </c>
      <c r="FD685">
        <v>11</v>
      </c>
      <c r="FE685">
        <v>1</v>
      </c>
      <c r="FF685">
        <v>0</v>
      </c>
      <c r="FG685">
        <v>0</v>
      </c>
      <c r="FH685">
        <v>0</v>
      </c>
      <c r="FI685">
        <v>0</v>
      </c>
      <c r="FJ685">
        <v>0</v>
      </c>
      <c r="FK685">
        <v>1</v>
      </c>
      <c r="FL685">
        <v>0</v>
      </c>
      <c r="FM685">
        <v>0</v>
      </c>
      <c r="FN685">
        <v>0</v>
      </c>
      <c r="FO685">
        <v>0</v>
      </c>
      <c r="FP685">
        <v>0</v>
      </c>
      <c r="FQ685">
        <v>0</v>
      </c>
      <c r="FR685">
        <v>3</v>
      </c>
      <c r="FS685">
        <v>70</v>
      </c>
      <c r="FT685">
        <v>93</v>
      </c>
      <c r="FU685">
        <v>17</v>
      </c>
      <c r="FV685">
        <v>6</v>
      </c>
      <c r="FW685">
        <v>13</v>
      </c>
      <c r="FX685">
        <v>4</v>
      </c>
      <c r="FY685">
        <v>1</v>
      </c>
      <c r="FZ685">
        <v>1</v>
      </c>
      <c r="GA685">
        <v>6</v>
      </c>
      <c r="GB685">
        <v>1</v>
      </c>
      <c r="GC685">
        <v>1</v>
      </c>
      <c r="GD685">
        <v>2</v>
      </c>
      <c r="GE685">
        <v>0</v>
      </c>
      <c r="GF685">
        <v>1</v>
      </c>
      <c r="GG685">
        <v>0</v>
      </c>
      <c r="GH685">
        <v>1</v>
      </c>
      <c r="GI685">
        <v>0</v>
      </c>
      <c r="GJ685">
        <v>0</v>
      </c>
      <c r="GK685">
        <v>2</v>
      </c>
      <c r="GL685">
        <v>0</v>
      </c>
      <c r="GM685">
        <v>1</v>
      </c>
      <c r="GN685">
        <v>1</v>
      </c>
      <c r="GO685">
        <v>1</v>
      </c>
      <c r="GP685">
        <v>3</v>
      </c>
      <c r="GQ685">
        <v>3</v>
      </c>
      <c r="GR685">
        <v>28</v>
      </c>
      <c r="GS685">
        <v>93</v>
      </c>
      <c r="GT685">
        <v>178</v>
      </c>
      <c r="GU685">
        <v>118</v>
      </c>
      <c r="GV685">
        <v>6</v>
      </c>
      <c r="GW685">
        <v>11</v>
      </c>
      <c r="GX685">
        <v>8</v>
      </c>
      <c r="GY685">
        <v>0</v>
      </c>
      <c r="GZ685">
        <v>2</v>
      </c>
      <c r="HA685">
        <v>0</v>
      </c>
      <c r="HB685">
        <v>1</v>
      </c>
      <c r="HC685">
        <v>0</v>
      </c>
      <c r="HD685">
        <v>2</v>
      </c>
      <c r="HE685">
        <v>0</v>
      </c>
      <c r="HF685">
        <v>4</v>
      </c>
      <c r="HG685">
        <v>0</v>
      </c>
      <c r="HH685">
        <v>1</v>
      </c>
      <c r="HI685">
        <v>1</v>
      </c>
      <c r="HJ685">
        <v>0</v>
      </c>
      <c r="HK685">
        <v>0</v>
      </c>
      <c r="HL685">
        <v>1</v>
      </c>
      <c r="HM685">
        <v>0</v>
      </c>
      <c r="HN685">
        <v>1</v>
      </c>
      <c r="HO685">
        <v>1</v>
      </c>
      <c r="HP685">
        <v>0</v>
      </c>
      <c r="HQ685">
        <v>0</v>
      </c>
      <c r="HR685">
        <v>21</v>
      </c>
      <c r="HS685">
        <v>178</v>
      </c>
      <c r="HT685">
        <v>2</v>
      </c>
      <c r="HU685">
        <v>2</v>
      </c>
      <c r="HV685">
        <v>0</v>
      </c>
      <c r="HW685">
        <v>0</v>
      </c>
      <c r="HX685">
        <v>0</v>
      </c>
      <c r="HY685">
        <v>0</v>
      </c>
      <c r="HZ685">
        <v>0</v>
      </c>
      <c r="IA685">
        <v>0</v>
      </c>
      <c r="IB685">
        <v>0</v>
      </c>
      <c r="IC685">
        <v>0</v>
      </c>
      <c r="ID685">
        <v>0</v>
      </c>
      <c r="IE685">
        <v>0</v>
      </c>
      <c r="IF685">
        <v>0</v>
      </c>
      <c r="IG685">
        <v>0</v>
      </c>
      <c r="IH685">
        <v>2</v>
      </c>
    </row>
    <row r="686" spans="1:242">
      <c r="A686" t="s">
        <v>64</v>
      </c>
      <c r="B686" t="s">
        <v>1</v>
      </c>
      <c r="C686" t="str">
        <f>"086201"</f>
        <v>086201</v>
      </c>
      <c r="D686" t="s">
        <v>62</v>
      </c>
      <c r="E686">
        <v>41</v>
      </c>
      <c r="F686">
        <v>1947</v>
      </c>
      <c r="G686">
        <v>1470</v>
      </c>
      <c r="H686">
        <v>310</v>
      </c>
      <c r="I686">
        <v>1160</v>
      </c>
      <c r="J686">
        <v>0</v>
      </c>
      <c r="K686">
        <v>13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1160</v>
      </c>
      <c r="T686">
        <v>0</v>
      </c>
      <c r="U686">
        <v>0</v>
      </c>
      <c r="V686">
        <v>1160</v>
      </c>
      <c r="W686">
        <v>27</v>
      </c>
      <c r="X686">
        <v>19</v>
      </c>
      <c r="Y686">
        <v>8</v>
      </c>
      <c r="Z686">
        <v>0</v>
      </c>
      <c r="AA686">
        <v>1133</v>
      </c>
      <c r="AB686">
        <v>279</v>
      </c>
      <c r="AC686">
        <v>66</v>
      </c>
      <c r="AD686">
        <v>14</v>
      </c>
      <c r="AE686">
        <v>79</v>
      </c>
      <c r="AF686">
        <v>50</v>
      </c>
      <c r="AG686">
        <v>9</v>
      </c>
      <c r="AH686">
        <v>12</v>
      </c>
      <c r="AI686">
        <v>6</v>
      </c>
      <c r="AJ686">
        <v>20</v>
      </c>
      <c r="AK686">
        <v>2</v>
      </c>
      <c r="AL686">
        <v>2</v>
      </c>
      <c r="AM686">
        <v>2</v>
      </c>
      <c r="AN686">
        <v>1</v>
      </c>
      <c r="AO686">
        <v>0</v>
      </c>
      <c r="AP686">
        <v>0</v>
      </c>
      <c r="AQ686">
        <v>0</v>
      </c>
      <c r="AR686">
        <v>2</v>
      </c>
      <c r="AS686">
        <v>0</v>
      </c>
      <c r="AT686">
        <v>1</v>
      </c>
      <c r="AU686">
        <v>1</v>
      </c>
      <c r="AV686">
        <v>0</v>
      </c>
      <c r="AW686">
        <v>1</v>
      </c>
      <c r="AX686">
        <v>1</v>
      </c>
      <c r="AY686">
        <v>0</v>
      </c>
      <c r="AZ686">
        <v>10</v>
      </c>
      <c r="BA686">
        <v>279</v>
      </c>
      <c r="BB686">
        <v>303</v>
      </c>
      <c r="BC686">
        <v>100</v>
      </c>
      <c r="BD686">
        <v>132</v>
      </c>
      <c r="BE686">
        <v>14</v>
      </c>
      <c r="BF686">
        <v>22</v>
      </c>
      <c r="BG686">
        <v>9</v>
      </c>
      <c r="BH686">
        <v>1</v>
      </c>
      <c r="BI686">
        <v>1</v>
      </c>
      <c r="BJ686">
        <v>1</v>
      </c>
      <c r="BK686">
        <v>0</v>
      </c>
      <c r="BL686">
        <v>1</v>
      </c>
      <c r="BM686">
        <v>1</v>
      </c>
      <c r="BN686">
        <v>2</v>
      </c>
      <c r="BO686">
        <v>2</v>
      </c>
      <c r="BP686">
        <v>1</v>
      </c>
      <c r="BQ686">
        <v>0</v>
      </c>
      <c r="BR686">
        <v>0</v>
      </c>
      <c r="BS686">
        <v>3</v>
      </c>
      <c r="BT686">
        <v>4</v>
      </c>
      <c r="BU686">
        <v>0</v>
      </c>
      <c r="BV686">
        <v>3</v>
      </c>
      <c r="BW686">
        <v>2</v>
      </c>
      <c r="BX686">
        <v>0</v>
      </c>
      <c r="BY686">
        <v>0</v>
      </c>
      <c r="BZ686">
        <v>4</v>
      </c>
      <c r="CA686">
        <v>303</v>
      </c>
      <c r="CB686">
        <v>34</v>
      </c>
      <c r="CC686">
        <v>15</v>
      </c>
      <c r="CD686">
        <v>5</v>
      </c>
      <c r="CE686">
        <v>3</v>
      </c>
      <c r="CF686">
        <v>2</v>
      </c>
      <c r="CG686">
        <v>4</v>
      </c>
      <c r="CH686">
        <v>0</v>
      </c>
      <c r="CI686">
        <v>0</v>
      </c>
      <c r="CJ686">
        <v>0</v>
      </c>
      <c r="CK686">
        <v>1</v>
      </c>
      <c r="CL686">
        <v>0</v>
      </c>
      <c r="CM686">
        <v>0</v>
      </c>
      <c r="CN686">
        <v>0</v>
      </c>
      <c r="CO686">
        <v>0</v>
      </c>
      <c r="CP686">
        <v>1</v>
      </c>
      <c r="CQ686">
        <v>2</v>
      </c>
      <c r="CR686">
        <v>1</v>
      </c>
      <c r="CS686">
        <v>34</v>
      </c>
      <c r="CT686">
        <v>57</v>
      </c>
      <c r="CU686">
        <v>33</v>
      </c>
      <c r="CV686">
        <v>2</v>
      </c>
      <c r="CW686">
        <v>2</v>
      </c>
      <c r="CX686">
        <v>4</v>
      </c>
      <c r="CY686">
        <v>0</v>
      </c>
      <c r="CZ686">
        <v>6</v>
      </c>
      <c r="DA686">
        <v>0</v>
      </c>
      <c r="DB686">
        <v>1</v>
      </c>
      <c r="DC686">
        <v>1</v>
      </c>
      <c r="DD686">
        <v>1</v>
      </c>
      <c r="DE686">
        <v>1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2</v>
      </c>
      <c r="DL686">
        <v>0</v>
      </c>
      <c r="DM686">
        <v>1</v>
      </c>
      <c r="DN686">
        <v>0</v>
      </c>
      <c r="DO686">
        <v>0</v>
      </c>
      <c r="DP686">
        <v>0</v>
      </c>
      <c r="DQ686">
        <v>2</v>
      </c>
      <c r="DR686">
        <v>1</v>
      </c>
      <c r="DS686">
        <v>57</v>
      </c>
      <c r="DT686">
        <v>37</v>
      </c>
      <c r="DU686">
        <v>7</v>
      </c>
      <c r="DV686">
        <v>14</v>
      </c>
      <c r="DW686">
        <v>8</v>
      </c>
      <c r="DX686">
        <v>1</v>
      </c>
      <c r="DY686">
        <v>1</v>
      </c>
      <c r="DZ686">
        <v>1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2</v>
      </c>
      <c r="EJ686">
        <v>0</v>
      </c>
      <c r="EK686">
        <v>1</v>
      </c>
      <c r="EL686">
        <v>0</v>
      </c>
      <c r="EM686">
        <v>0</v>
      </c>
      <c r="EN686">
        <v>0</v>
      </c>
      <c r="EO686">
        <v>0</v>
      </c>
      <c r="EP686">
        <v>1</v>
      </c>
      <c r="EQ686">
        <v>0</v>
      </c>
      <c r="ER686">
        <v>1</v>
      </c>
      <c r="ES686">
        <v>37</v>
      </c>
      <c r="ET686">
        <v>131</v>
      </c>
      <c r="EU686">
        <v>60</v>
      </c>
      <c r="EV686">
        <v>22</v>
      </c>
      <c r="EW686">
        <v>1</v>
      </c>
      <c r="EX686">
        <v>2</v>
      </c>
      <c r="EY686">
        <v>8</v>
      </c>
      <c r="EZ686">
        <v>0</v>
      </c>
      <c r="FA686">
        <v>0</v>
      </c>
      <c r="FB686">
        <v>0</v>
      </c>
      <c r="FC686">
        <v>4</v>
      </c>
      <c r="FD686">
        <v>27</v>
      </c>
      <c r="FE686">
        <v>0</v>
      </c>
      <c r="FF686">
        <v>0</v>
      </c>
      <c r="FG686">
        <v>1</v>
      </c>
      <c r="FH686">
        <v>0</v>
      </c>
      <c r="FI686">
        <v>0</v>
      </c>
      <c r="FJ686">
        <v>5</v>
      </c>
      <c r="FK686">
        <v>0</v>
      </c>
      <c r="FL686">
        <v>0</v>
      </c>
      <c r="FM686">
        <v>0</v>
      </c>
      <c r="FN686">
        <v>0</v>
      </c>
      <c r="FO686">
        <v>0</v>
      </c>
      <c r="FP686">
        <v>0</v>
      </c>
      <c r="FQ686">
        <v>0</v>
      </c>
      <c r="FR686">
        <v>1</v>
      </c>
      <c r="FS686">
        <v>131</v>
      </c>
      <c r="FT686">
        <v>98</v>
      </c>
      <c r="FU686">
        <v>20</v>
      </c>
      <c r="FV686">
        <v>5</v>
      </c>
      <c r="FW686">
        <v>6</v>
      </c>
      <c r="FX686">
        <v>3</v>
      </c>
      <c r="FY686">
        <v>3</v>
      </c>
      <c r="FZ686">
        <v>2</v>
      </c>
      <c r="GA686">
        <v>6</v>
      </c>
      <c r="GB686">
        <v>1</v>
      </c>
      <c r="GC686">
        <v>3</v>
      </c>
      <c r="GD686">
        <v>0</v>
      </c>
      <c r="GE686">
        <v>2</v>
      </c>
      <c r="GF686">
        <v>1</v>
      </c>
      <c r="GG686">
        <v>3</v>
      </c>
      <c r="GH686">
        <v>1</v>
      </c>
      <c r="GI686">
        <v>0</v>
      </c>
      <c r="GJ686">
        <v>1</v>
      </c>
      <c r="GK686">
        <v>1</v>
      </c>
      <c r="GL686">
        <v>1</v>
      </c>
      <c r="GM686">
        <v>0</v>
      </c>
      <c r="GN686">
        <v>1</v>
      </c>
      <c r="GO686">
        <v>1</v>
      </c>
      <c r="GP686">
        <v>1</v>
      </c>
      <c r="GQ686">
        <v>4</v>
      </c>
      <c r="GR686">
        <v>32</v>
      </c>
      <c r="GS686">
        <v>98</v>
      </c>
      <c r="GT686">
        <v>191</v>
      </c>
      <c r="GU686">
        <v>131</v>
      </c>
      <c r="GV686">
        <v>8</v>
      </c>
      <c r="GW686">
        <v>6</v>
      </c>
      <c r="GX686">
        <v>5</v>
      </c>
      <c r="GY686">
        <v>2</v>
      </c>
      <c r="GZ686">
        <v>5</v>
      </c>
      <c r="HA686">
        <v>1</v>
      </c>
      <c r="HB686">
        <v>0</v>
      </c>
      <c r="HC686">
        <v>0</v>
      </c>
      <c r="HD686">
        <v>0</v>
      </c>
      <c r="HE686">
        <v>0</v>
      </c>
      <c r="HF686">
        <v>3</v>
      </c>
      <c r="HG686">
        <v>0</v>
      </c>
      <c r="HH686">
        <v>1</v>
      </c>
      <c r="HI686">
        <v>0</v>
      </c>
      <c r="HJ686">
        <v>2</v>
      </c>
      <c r="HK686">
        <v>0</v>
      </c>
      <c r="HL686">
        <v>0</v>
      </c>
      <c r="HM686">
        <v>0</v>
      </c>
      <c r="HN686">
        <v>0</v>
      </c>
      <c r="HO686">
        <v>2</v>
      </c>
      <c r="HP686">
        <v>3</v>
      </c>
      <c r="HQ686">
        <v>0</v>
      </c>
      <c r="HR686">
        <v>22</v>
      </c>
      <c r="HS686">
        <v>191</v>
      </c>
      <c r="HT686">
        <v>3</v>
      </c>
      <c r="HU686">
        <v>0</v>
      </c>
      <c r="HV686">
        <v>1</v>
      </c>
      <c r="HW686">
        <v>0</v>
      </c>
      <c r="HX686">
        <v>0</v>
      </c>
      <c r="HY686">
        <v>1</v>
      </c>
      <c r="HZ686">
        <v>0</v>
      </c>
      <c r="IA686">
        <v>0</v>
      </c>
      <c r="IB686">
        <v>0</v>
      </c>
      <c r="IC686">
        <v>1</v>
      </c>
      <c r="ID686">
        <v>0</v>
      </c>
      <c r="IE686">
        <v>0</v>
      </c>
      <c r="IF686">
        <v>0</v>
      </c>
      <c r="IG686">
        <v>0</v>
      </c>
      <c r="IH686">
        <v>3</v>
      </c>
    </row>
    <row r="687" spans="1:242">
      <c r="A687" t="s">
        <v>63</v>
      </c>
      <c r="B687" t="s">
        <v>1</v>
      </c>
      <c r="C687" t="str">
        <f>"086201"</f>
        <v>086201</v>
      </c>
      <c r="D687" t="s">
        <v>62</v>
      </c>
      <c r="E687">
        <v>42</v>
      </c>
      <c r="F687">
        <v>1644</v>
      </c>
      <c r="G687">
        <v>1250</v>
      </c>
      <c r="H687">
        <v>264</v>
      </c>
      <c r="I687">
        <v>986</v>
      </c>
      <c r="J687">
        <v>0</v>
      </c>
      <c r="K687">
        <v>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986</v>
      </c>
      <c r="T687">
        <v>0</v>
      </c>
      <c r="U687">
        <v>0</v>
      </c>
      <c r="V687">
        <v>986</v>
      </c>
      <c r="W687">
        <v>15</v>
      </c>
      <c r="X687">
        <v>8</v>
      </c>
      <c r="Y687">
        <v>7</v>
      </c>
      <c r="Z687">
        <v>0</v>
      </c>
      <c r="AA687">
        <v>971</v>
      </c>
      <c r="AB687">
        <v>199</v>
      </c>
      <c r="AC687">
        <v>29</v>
      </c>
      <c r="AD687">
        <v>11</v>
      </c>
      <c r="AE687">
        <v>68</v>
      </c>
      <c r="AF687">
        <v>50</v>
      </c>
      <c r="AG687">
        <v>4</v>
      </c>
      <c r="AH687">
        <v>3</v>
      </c>
      <c r="AI687">
        <v>2</v>
      </c>
      <c r="AJ687">
        <v>16</v>
      </c>
      <c r="AK687">
        <v>1</v>
      </c>
      <c r="AL687">
        <v>2</v>
      </c>
      <c r="AM687">
        <v>0</v>
      </c>
      <c r="AN687">
        <v>2</v>
      </c>
      <c r="AO687">
        <v>1</v>
      </c>
      <c r="AP687">
        <v>1</v>
      </c>
      <c r="AQ687">
        <v>1</v>
      </c>
      <c r="AR687">
        <v>1</v>
      </c>
      <c r="AS687">
        <v>1</v>
      </c>
      <c r="AT687">
        <v>0</v>
      </c>
      <c r="AU687">
        <v>0</v>
      </c>
      <c r="AV687">
        <v>0</v>
      </c>
      <c r="AW687">
        <v>0</v>
      </c>
      <c r="AX687">
        <v>1</v>
      </c>
      <c r="AY687">
        <v>1</v>
      </c>
      <c r="AZ687">
        <v>4</v>
      </c>
      <c r="BA687">
        <v>199</v>
      </c>
      <c r="BB687">
        <v>262</v>
      </c>
      <c r="BC687">
        <v>84</v>
      </c>
      <c r="BD687">
        <v>120</v>
      </c>
      <c r="BE687">
        <v>10</v>
      </c>
      <c r="BF687">
        <v>16</v>
      </c>
      <c r="BG687">
        <v>11</v>
      </c>
      <c r="BH687">
        <v>0</v>
      </c>
      <c r="BI687">
        <v>1</v>
      </c>
      <c r="BJ687">
        <v>0</v>
      </c>
      <c r="BK687">
        <v>2</v>
      </c>
      <c r="BL687">
        <v>4</v>
      </c>
      <c r="BM687">
        <v>0</v>
      </c>
      <c r="BN687">
        <v>2</v>
      </c>
      <c r="BO687">
        <v>1</v>
      </c>
      <c r="BP687">
        <v>3</v>
      </c>
      <c r="BQ687">
        <v>0</v>
      </c>
      <c r="BR687">
        <v>0</v>
      </c>
      <c r="BS687">
        <v>0</v>
      </c>
      <c r="BT687">
        <v>2</v>
      </c>
      <c r="BU687">
        <v>0</v>
      </c>
      <c r="BV687">
        <v>3</v>
      </c>
      <c r="BW687">
        <v>1</v>
      </c>
      <c r="BX687">
        <v>0</v>
      </c>
      <c r="BY687">
        <v>0</v>
      </c>
      <c r="BZ687">
        <v>2</v>
      </c>
      <c r="CA687">
        <v>262</v>
      </c>
      <c r="CB687">
        <v>42</v>
      </c>
      <c r="CC687">
        <v>15</v>
      </c>
      <c r="CD687">
        <v>8</v>
      </c>
      <c r="CE687">
        <v>1</v>
      </c>
      <c r="CF687">
        <v>3</v>
      </c>
      <c r="CG687">
        <v>1</v>
      </c>
      <c r="CH687">
        <v>1</v>
      </c>
      <c r="CI687">
        <v>0</v>
      </c>
      <c r="CJ687">
        <v>3</v>
      </c>
      <c r="CK687">
        <v>3</v>
      </c>
      <c r="CL687">
        <v>1</v>
      </c>
      <c r="CM687">
        <v>0</v>
      </c>
      <c r="CN687">
        <v>0</v>
      </c>
      <c r="CO687">
        <v>4</v>
      </c>
      <c r="CP687">
        <v>1</v>
      </c>
      <c r="CQ687">
        <v>1</v>
      </c>
      <c r="CR687">
        <v>0</v>
      </c>
      <c r="CS687">
        <v>42</v>
      </c>
      <c r="CT687">
        <v>59</v>
      </c>
      <c r="CU687">
        <v>37</v>
      </c>
      <c r="CV687">
        <v>3</v>
      </c>
      <c r="CW687">
        <v>2</v>
      </c>
      <c r="CX687">
        <v>3</v>
      </c>
      <c r="CY687">
        <v>0</v>
      </c>
      <c r="CZ687">
        <v>4</v>
      </c>
      <c r="DA687">
        <v>0</v>
      </c>
      <c r="DB687">
        <v>0</v>
      </c>
      <c r="DC687">
        <v>0</v>
      </c>
      <c r="DD687">
        <v>0</v>
      </c>
      <c r="DE687">
        <v>4</v>
      </c>
      <c r="DF687">
        <v>0</v>
      </c>
      <c r="DG687">
        <v>2</v>
      </c>
      <c r="DH687">
        <v>0</v>
      </c>
      <c r="DI687">
        <v>1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2</v>
      </c>
      <c r="DR687">
        <v>1</v>
      </c>
      <c r="DS687">
        <v>59</v>
      </c>
      <c r="DT687">
        <v>25</v>
      </c>
      <c r="DU687">
        <v>6</v>
      </c>
      <c r="DV687">
        <v>8</v>
      </c>
      <c r="DW687">
        <v>7</v>
      </c>
      <c r="DX687">
        <v>0</v>
      </c>
      <c r="DY687">
        <v>3</v>
      </c>
      <c r="DZ687">
        <v>0</v>
      </c>
      <c r="EA687">
        <v>0</v>
      </c>
      <c r="EB687">
        <v>1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  <c r="EP687">
        <v>0</v>
      </c>
      <c r="EQ687">
        <v>0</v>
      </c>
      <c r="ER687">
        <v>0</v>
      </c>
      <c r="ES687">
        <v>25</v>
      </c>
      <c r="ET687">
        <v>70</v>
      </c>
      <c r="EU687">
        <v>35</v>
      </c>
      <c r="EV687">
        <v>11</v>
      </c>
      <c r="EW687">
        <v>1</v>
      </c>
      <c r="EX687">
        <v>4</v>
      </c>
      <c r="EY687">
        <v>0</v>
      </c>
      <c r="EZ687">
        <v>0</v>
      </c>
      <c r="FA687">
        <v>1</v>
      </c>
      <c r="FB687">
        <v>0</v>
      </c>
      <c r="FC687">
        <v>1</v>
      </c>
      <c r="FD687">
        <v>11</v>
      </c>
      <c r="FE687">
        <v>0</v>
      </c>
      <c r="FF687">
        <v>0</v>
      </c>
      <c r="FG687">
        <v>1</v>
      </c>
      <c r="FH687">
        <v>0</v>
      </c>
      <c r="FI687">
        <v>0</v>
      </c>
      <c r="FJ687">
        <v>1</v>
      </c>
      <c r="FK687">
        <v>0</v>
      </c>
      <c r="FL687">
        <v>0</v>
      </c>
      <c r="FM687">
        <v>0</v>
      </c>
      <c r="FN687">
        <v>0</v>
      </c>
      <c r="FO687">
        <v>0</v>
      </c>
      <c r="FP687">
        <v>0</v>
      </c>
      <c r="FQ687">
        <v>0</v>
      </c>
      <c r="FR687">
        <v>4</v>
      </c>
      <c r="FS687">
        <v>70</v>
      </c>
      <c r="FT687">
        <v>76</v>
      </c>
      <c r="FU687">
        <v>20</v>
      </c>
      <c r="FV687">
        <v>2</v>
      </c>
      <c r="FW687">
        <v>5</v>
      </c>
      <c r="FX687">
        <v>1</v>
      </c>
      <c r="FY687">
        <v>0</v>
      </c>
      <c r="FZ687">
        <v>1</v>
      </c>
      <c r="GA687">
        <v>3</v>
      </c>
      <c r="GB687">
        <v>3</v>
      </c>
      <c r="GC687">
        <v>2</v>
      </c>
      <c r="GD687">
        <v>0</v>
      </c>
      <c r="GE687">
        <v>1</v>
      </c>
      <c r="GF687">
        <v>0</v>
      </c>
      <c r="GG687">
        <v>2</v>
      </c>
      <c r="GH687">
        <v>0</v>
      </c>
      <c r="GI687">
        <v>1</v>
      </c>
      <c r="GJ687">
        <v>0</v>
      </c>
      <c r="GK687">
        <v>1</v>
      </c>
      <c r="GL687">
        <v>0</v>
      </c>
      <c r="GM687">
        <v>0</v>
      </c>
      <c r="GN687">
        <v>1</v>
      </c>
      <c r="GO687">
        <v>1</v>
      </c>
      <c r="GP687">
        <v>1</v>
      </c>
      <c r="GQ687">
        <v>4</v>
      </c>
      <c r="GR687">
        <v>27</v>
      </c>
      <c r="GS687">
        <v>76</v>
      </c>
      <c r="GT687">
        <v>233</v>
      </c>
      <c r="GU687">
        <v>164</v>
      </c>
      <c r="GV687">
        <v>5</v>
      </c>
      <c r="GW687">
        <v>9</v>
      </c>
      <c r="GX687">
        <v>10</v>
      </c>
      <c r="GY687">
        <v>2</v>
      </c>
      <c r="GZ687">
        <v>7</v>
      </c>
      <c r="HA687">
        <v>2</v>
      </c>
      <c r="HB687">
        <v>0</v>
      </c>
      <c r="HC687">
        <v>0</v>
      </c>
      <c r="HD687">
        <v>0</v>
      </c>
      <c r="HE687">
        <v>0</v>
      </c>
      <c r="HF687">
        <v>2</v>
      </c>
      <c r="HG687">
        <v>1</v>
      </c>
      <c r="HH687">
        <v>2</v>
      </c>
      <c r="HI687">
        <v>2</v>
      </c>
      <c r="HJ687">
        <v>2</v>
      </c>
      <c r="HK687">
        <v>0</v>
      </c>
      <c r="HL687">
        <v>0</v>
      </c>
      <c r="HM687">
        <v>1</v>
      </c>
      <c r="HN687">
        <v>0</v>
      </c>
      <c r="HO687">
        <v>0</v>
      </c>
      <c r="HP687">
        <v>4</v>
      </c>
      <c r="HQ687">
        <v>2</v>
      </c>
      <c r="HR687">
        <v>18</v>
      </c>
      <c r="HS687">
        <v>233</v>
      </c>
      <c r="HT687">
        <v>5</v>
      </c>
      <c r="HU687">
        <v>3</v>
      </c>
      <c r="HV687">
        <v>0</v>
      </c>
      <c r="HW687">
        <v>0</v>
      </c>
      <c r="HX687">
        <v>0</v>
      </c>
      <c r="HY687">
        <v>0</v>
      </c>
      <c r="HZ687">
        <v>0</v>
      </c>
      <c r="IA687">
        <v>0</v>
      </c>
      <c r="IB687">
        <v>0</v>
      </c>
      <c r="IC687">
        <v>0</v>
      </c>
      <c r="ID687">
        <v>0</v>
      </c>
      <c r="IE687">
        <v>0</v>
      </c>
      <c r="IF687">
        <v>1</v>
      </c>
      <c r="IG687">
        <v>1</v>
      </c>
      <c r="IH687">
        <v>5</v>
      </c>
    </row>
    <row r="688" spans="1:242">
      <c r="A688" t="s">
        <v>61</v>
      </c>
      <c r="B688" t="s">
        <v>1</v>
      </c>
      <c r="C688" t="str">
        <f>"086201"</f>
        <v>086201</v>
      </c>
      <c r="D688" t="s">
        <v>59</v>
      </c>
      <c r="E688">
        <v>43</v>
      </c>
      <c r="F688">
        <v>1573</v>
      </c>
      <c r="G688">
        <v>1180</v>
      </c>
      <c r="H688">
        <v>265</v>
      </c>
      <c r="I688">
        <v>915</v>
      </c>
      <c r="J688">
        <v>0</v>
      </c>
      <c r="K688">
        <v>7</v>
      </c>
      <c r="L688">
        <v>1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1</v>
      </c>
      <c r="S688">
        <v>916</v>
      </c>
      <c r="T688">
        <v>1</v>
      </c>
      <c r="U688">
        <v>0</v>
      </c>
      <c r="V688">
        <v>916</v>
      </c>
      <c r="W688">
        <v>8</v>
      </c>
      <c r="X688">
        <v>7</v>
      </c>
      <c r="Y688">
        <v>1</v>
      </c>
      <c r="Z688">
        <v>0</v>
      </c>
      <c r="AA688">
        <v>908</v>
      </c>
      <c r="AB688">
        <v>233</v>
      </c>
      <c r="AC688">
        <v>55</v>
      </c>
      <c r="AD688">
        <v>8</v>
      </c>
      <c r="AE688">
        <v>70</v>
      </c>
      <c r="AF688">
        <v>33</v>
      </c>
      <c r="AG688">
        <v>6</v>
      </c>
      <c r="AH688">
        <v>4</v>
      </c>
      <c r="AI688">
        <v>1</v>
      </c>
      <c r="AJ688">
        <v>31</v>
      </c>
      <c r="AK688">
        <v>2</v>
      </c>
      <c r="AL688">
        <v>0</v>
      </c>
      <c r="AM688">
        <v>1</v>
      </c>
      <c r="AN688">
        <v>2</v>
      </c>
      <c r="AO688">
        <v>0</v>
      </c>
      <c r="AP688">
        <v>1</v>
      </c>
      <c r="AQ688">
        <v>0</v>
      </c>
      <c r="AR688">
        <v>2</v>
      </c>
      <c r="AS688">
        <v>3</v>
      </c>
      <c r="AT688">
        <v>2</v>
      </c>
      <c r="AU688">
        <v>0</v>
      </c>
      <c r="AV688">
        <v>0</v>
      </c>
      <c r="AW688">
        <v>0</v>
      </c>
      <c r="AX688">
        <v>0</v>
      </c>
      <c r="AY688">
        <v>2</v>
      </c>
      <c r="AZ688">
        <v>10</v>
      </c>
      <c r="BA688">
        <v>233</v>
      </c>
      <c r="BB688">
        <v>209</v>
      </c>
      <c r="BC688">
        <v>54</v>
      </c>
      <c r="BD688">
        <v>105</v>
      </c>
      <c r="BE688">
        <v>7</v>
      </c>
      <c r="BF688">
        <v>13</v>
      </c>
      <c r="BG688">
        <v>4</v>
      </c>
      <c r="BH688">
        <v>3</v>
      </c>
      <c r="BI688">
        <v>1</v>
      </c>
      <c r="BJ688">
        <v>3</v>
      </c>
      <c r="BK688">
        <v>0</v>
      </c>
      <c r="BL688">
        <v>1</v>
      </c>
      <c r="BM688">
        <v>2</v>
      </c>
      <c r="BN688">
        <v>1</v>
      </c>
      <c r="BO688">
        <v>1</v>
      </c>
      <c r="BP688">
        <v>1</v>
      </c>
      <c r="BQ688">
        <v>1</v>
      </c>
      <c r="BR688">
        <v>0</v>
      </c>
      <c r="BS688">
        <v>1</v>
      </c>
      <c r="BT688">
        <v>4</v>
      </c>
      <c r="BU688">
        <v>0</v>
      </c>
      <c r="BV688">
        <v>2</v>
      </c>
      <c r="BW688">
        <v>0</v>
      </c>
      <c r="BX688">
        <v>1</v>
      </c>
      <c r="BY688">
        <v>1</v>
      </c>
      <c r="BZ688">
        <v>3</v>
      </c>
      <c r="CA688">
        <v>209</v>
      </c>
      <c r="CB688">
        <v>53</v>
      </c>
      <c r="CC688">
        <v>21</v>
      </c>
      <c r="CD688">
        <v>9</v>
      </c>
      <c r="CE688">
        <v>5</v>
      </c>
      <c r="CF688">
        <v>7</v>
      </c>
      <c r="CG688">
        <v>3</v>
      </c>
      <c r="CH688">
        <v>0</v>
      </c>
      <c r="CI688">
        <v>0</v>
      </c>
      <c r="CJ688">
        <v>5</v>
      </c>
      <c r="CK688">
        <v>0</v>
      </c>
      <c r="CL688">
        <v>0</v>
      </c>
      <c r="CM688">
        <v>0</v>
      </c>
      <c r="CN688">
        <v>1</v>
      </c>
      <c r="CO688">
        <v>0</v>
      </c>
      <c r="CP688">
        <v>0</v>
      </c>
      <c r="CQ688">
        <v>1</v>
      </c>
      <c r="CR688">
        <v>1</v>
      </c>
      <c r="CS688">
        <v>53</v>
      </c>
      <c r="CT688">
        <v>63</v>
      </c>
      <c r="CU688">
        <v>36</v>
      </c>
      <c r="CV688">
        <v>8</v>
      </c>
      <c r="CW688">
        <v>2</v>
      </c>
      <c r="CX688">
        <v>1</v>
      </c>
      <c r="CY688">
        <v>0</v>
      </c>
      <c r="CZ688">
        <v>1</v>
      </c>
      <c r="DA688">
        <v>1</v>
      </c>
      <c r="DB688">
        <v>1</v>
      </c>
      <c r="DC688">
        <v>1</v>
      </c>
      <c r="DD688">
        <v>7</v>
      </c>
      <c r="DE688">
        <v>1</v>
      </c>
      <c r="DF688">
        <v>0</v>
      </c>
      <c r="DG688">
        <v>0</v>
      </c>
      <c r="DH688">
        <v>1</v>
      </c>
      <c r="DI688">
        <v>0</v>
      </c>
      <c r="DJ688">
        <v>1</v>
      </c>
      <c r="DK688">
        <v>0</v>
      </c>
      <c r="DL688">
        <v>0</v>
      </c>
      <c r="DM688">
        <v>1</v>
      </c>
      <c r="DN688">
        <v>0</v>
      </c>
      <c r="DO688">
        <v>0</v>
      </c>
      <c r="DP688">
        <v>0</v>
      </c>
      <c r="DQ688">
        <v>1</v>
      </c>
      <c r="DR688">
        <v>0</v>
      </c>
      <c r="DS688">
        <v>63</v>
      </c>
      <c r="DT688">
        <v>32</v>
      </c>
      <c r="DU688">
        <v>10</v>
      </c>
      <c r="DV688">
        <v>5</v>
      </c>
      <c r="DW688">
        <v>11</v>
      </c>
      <c r="DX688">
        <v>0</v>
      </c>
      <c r="DY688">
        <v>3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2</v>
      </c>
      <c r="EL688">
        <v>0</v>
      </c>
      <c r="EM688">
        <v>0</v>
      </c>
      <c r="EN688">
        <v>0</v>
      </c>
      <c r="EO688">
        <v>0</v>
      </c>
      <c r="EP688">
        <v>1</v>
      </c>
      <c r="EQ688">
        <v>0</v>
      </c>
      <c r="ER688">
        <v>0</v>
      </c>
      <c r="ES688">
        <v>32</v>
      </c>
      <c r="ET688">
        <v>72</v>
      </c>
      <c r="EU688">
        <v>35</v>
      </c>
      <c r="EV688">
        <v>10</v>
      </c>
      <c r="EW688">
        <v>1</v>
      </c>
      <c r="EX688">
        <v>1</v>
      </c>
      <c r="EY688">
        <v>0</v>
      </c>
      <c r="EZ688">
        <v>0</v>
      </c>
      <c r="FA688">
        <v>0</v>
      </c>
      <c r="FB688">
        <v>1</v>
      </c>
      <c r="FC688">
        <v>2</v>
      </c>
      <c r="FD688">
        <v>14</v>
      </c>
      <c r="FE688">
        <v>0</v>
      </c>
      <c r="FF688">
        <v>0</v>
      </c>
      <c r="FG688">
        <v>0</v>
      </c>
      <c r="FH688">
        <v>0</v>
      </c>
      <c r="FI688">
        <v>0</v>
      </c>
      <c r="FJ688">
        <v>0</v>
      </c>
      <c r="FK688">
        <v>0</v>
      </c>
      <c r="FL688">
        <v>1</v>
      </c>
      <c r="FM688">
        <v>0</v>
      </c>
      <c r="FN688">
        <v>0</v>
      </c>
      <c r="FO688">
        <v>2</v>
      </c>
      <c r="FP688">
        <v>1</v>
      </c>
      <c r="FQ688">
        <v>1</v>
      </c>
      <c r="FR688">
        <v>3</v>
      </c>
      <c r="FS688">
        <v>72</v>
      </c>
      <c r="FT688">
        <v>82</v>
      </c>
      <c r="FU688">
        <v>18</v>
      </c>
      <c r="FV688">
        <v>2</v>
      </c>
      <c r="FW688">
        <v>8</v>
      </c>
      <c r="FX688">
        <v>1</v>
      </c>
      <c r="FY688">
        <v>3</v>
      </c>
      <c r="FZ688">
        <v>2</v>
      </c>
      <c r="GA688">
        <v>4</v>
      </c>
      <c r="GB688">
        <v>3</v>
      </c>
      <c r="GC688">
        <v>1</v>
      </c>
      <c r="GD688">
        <v>1</v>
      </c>
      <c r="GE688">
        <v>0</v>
      </c>
      <c r="GF688">
        <v>1</v>
      </c>
      <c r="GG688">
        <v>2</v>
      </c>
      <c r="GH688">
        <v>0</v>
      </c>
      <c r="GI688">
        <v>0</v>
      </c>
      <c r="GJ688">
        <v>1</v>
      </c>
      <c r="GK688">
        <v>0</v>
      </c>
      <c r="GL688">
        <v>0</v>
      </c>
      <c r="GM688">
        <v>0</v>
      </c>
      <c r="GN688">
        <v>1</v>
      </c>
      <c r="GO688">
        <v>0</v>
      </c>
      <c r="GP688">
        <v>2</v>
      </c>
      <c r="GQ688">
        <v>1</v>
      </c>
      <c r="GR688">
        <v>31</v>
      </c>
      <c r="GS688">
        <v>82</v>
      </c>
      <c r="GT688">
        <v>160</v>
      </c>
      <c r="GU688">
        <v>108</v>
      </c>
      <c r="GV688">
        <v>4</v>
      </c>
      <c r="GW688">
        <v>9</v>
      </c>
      <c r="GX688">
        <v>6</v>
      </c>
      <c r="GY688">
        <v>0</v>
      </c>
      <c r="GZ688">
        <v>4</v>
      </c>
      <c r="HA688">
        <v>4</v>
      </c>
      <c r="HB688">
        <v>0</v>
      </c>
      <c r="HC688">
        <v>0</v>
      </c>
      <c r="HD688">
        <v>1</v>
      </c>
      <c r="HE688">
        <v>0</v>
      </c>
      <c r="HF688">
        <v>4</v>
      </c>
      <c r="HG688">
        <v>1</v>
      </c>
      <c r="HH688">
        <v>2</v>
      </c>
      <c r="HI688">
        <v>0</v>
      </c>
      <c r="HJ688">
        <v>3</v>
      </c>
      <c r="HK688">
        <v>0</v>
      </c>
      <c r="HL688">
        <v>0</v>
      </c>
      <c r="HM688">
        <v>0</v>
      </c>
      <c r="HN688">
        <v>1</v>
      </c>
      <c r="HO688">
        <v>0</v>
      </c>
      <c r="HP688">
        <v>0</v>
      </c>
      <c r="HQ688">
        <v>0</v>
      </c>
      <c r="HR688">
        <v>13</v>
      </c>
      <c r="HS688">
        <v>160</v>
      </c>
      <c r="HT688">
        <v>4</v>
      </c>
      <c r="HU688">
        <v>3</v>
      </c>
      <c r="HV688">
        <v>1</v>
      </c>
      <c r="HW688">
        <v>0</v>
      </c>
      <c r="HX688">
        <v>0</v>
      </c>
      <c r="HY688">
        <v>0</v>
      </c>
      <c r="HZ688">
        <v>0</v>
      </c>
      <c r="IA688">
        <v>0</v>
      </c>
      <c r="IB688">
        <v>0</v>
      </c>
      <c r="IC688">
        <v>0</v>
      </c>
      <c r="ID688">
        <v>0</v>
      </c>
      <c r="IE688">
        <v>0</v>
      </c>
      <c r="IF688">
        <v>0</v>
      </c>
      <c r="IG688">
        <v>0</v>
      </c>
      <c r="IH688">
        <v>4</v>
      </c>
    </row>
    <row r="689" spans="1:242">
      <c r="A689" t="s">
        <v>60</v>
      </c>
      <c r="B689" t="s">
        <v>1</v>
      </c>
      <c r="C689" t="str">
        <f>"086201"</f>
        <v>086201</v>
      </c>
      <c r="D689" t="s">
        <v>59</v>
      </c>
      <c r="E689">
        <v>44</v>
      </c>
      <c r="F689">
        <v>1892</v>
      </c>
      <c r="G689">
        <v>1430</v>
      </c>
      <c r="H689">
        <v>248</v>
      </c>
      <c r="I689">
        <v>1182</v>
      </c>
      <c r="J689">
        <v>0</v>
      </c>
      <c r="K689">
        <v>18</v>
      </c>
      <c r="L689">
        <v>1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1183</v>
      </c>
      <c r="T689">
        <v>1</v>
      </c>
      <c r="U689">
        <v>0</v>
      </c>
      <c r="V689">
        <v>1183</v>
      </c>
      <c r="W689">
        <v>25</v>
      </c>
      <c r="X689">
        <v>21</v>
      </c>
      <c r="Y689">
        <v>4</v>
      </c>
      <c r="Z689">
        <v>0</v>
      </c>
      <c r="AA689">
        <v>1158</v>
      </c>
      <c r="AB689">
        <v>224</v>
      </c>
      <c r="AC689">
        <v>41</v>
      </c>
      <c r="AD689">
        <v>19</v>
      </c>
      <c r="AE689">
        <v>51</v>
      </c>
      <c r="AF689">
        <v>40</v>
      </c>
      <c r="AG689">
        <v>5</v>
      </c>
      <c r="AH689">
        <v>3</v>
      </c>
      <c r="AI689">
        <v>3</v>
      </c>
      <c r="AJ689">
        <v>22</v>
      </c>
      <c r="AK689">
        <v>4</v>
      </c>
      <c r="AL689">
        <v>0</v>
      </c>
      <c r="AM689">
        <v>0</v>
      </c>
      <c r="AN689">
        <v>1</v>
      </c>
      <c r="AO689">
        <v>0</v>
      </c>
      <c r="AP689">
        <v>0</v>
      </c>
      <c r="AQ689">
        <v>1</v>
      </c>
      <c r="AR689">
        <v>3</v>
      </c>
      <c r="AS689">
        <v>3</v>
      </c>
      <c r="AT689">
        <v>0</v>
      </c>
      <c r="AU689">
        <v>0</v>
      </c>
      <c r="AV689">
        <v>0</v>
      </c>
      <c r="AW689">
        <v>0</v>
      </c>
      <c r="AX689">
        <v>2</v>
      </c>
      <c r="AY689">
        <v>0</v>
      </c>
      <c r="AZ689">
        <v>26</v>
      </c>
      <c r="BA689">
        <v>224</v>
      </c>
      <c r="BB689">
        <v>299</v>
      </c>
      <c r="BC689">
        <v>97</v>
      </c>
      <c r="BD689">
        <v>129</v>
      </c>
      <c r="BE689">
        <v>10</v>
      </c>
      <c r="BF689">
        <v>22</v>
      </c>
      <c r="BG689">
        <v>3</v>
      </c>
      <c r="BH689">
        <v>0</v>
      </c>
      <c r="BI689">
        <v>4</v>
      </c>
      <c r="BJ689">
        <v>4</v>
      </c>
      <c r="BK689">
        <v>1</v>
      </c>
      <c r="BL689">
        <v>4</v>
      </c>
      <c r="BM689">
        <v>0</v>
      </c>
      <c r="BN689">
        <v>2</v>
      </c>
      <c r="BO689">
        <v>1</v>
      </c>
      <c r="BP689">
        <v>3</v>
      </c>
      <c r="BQ689">
        <v>0</v>
      </c>
      <c r="BR689">
        <v>0</v>
      </c>
      <c r="BS689">
        <v>2</v>
      </c>
      <c r="BT689">
        <v>6</v>
      </c>
      <c r="BU689">
        <v>0</v>
      </c>
      <c r="BV689">
        <v>1</v>
      </c>
      <c r="BW689">
        <v>1</v>
      </c>
      <c r="BX689">
        <v>1</v>
      </c>
      <c r="BY689">
        <v>0</v>
      </c>
      <c r="BZ689">
        <v>8</v>
      </c>
      <c r="CA689">
        <v>299</v>
      </c>
      <c r="CB689">
        <v>62</v>
      </c>
      <c r="CC689">
        <v>23</v>
      </c>
      <c r="CD689">
        <v>6</v>
      </c>
      <c r="CE689">
        <v>6</v>
      </c>
      <c r="CF689">
        <v>8</v>
      </c>
      <c r="CG689">
        <v>5</v>
      </c>
      <c r="CH689">
        <v>1</v>
      </c>
      <c r="CI689">
        <v>1</v>
      </c>
      <c r="CJ689">
        <v>1</v>
      </c>
      <c r="CK689">
        <v>1</v>
      </c>
      <c r="CL689">
        <v>1</v>
      </c>
      <c r="CM689">
        <v>2</v>
      </c>
      <c r="CN689">
        <v>0</v>
      </c>
      <c r="CO689">
        <v>1</v>
      </c>
      <c r="CP689">
        <v>2</v>
      </c>
      <c r="CQ689">
        <v>3</v>
      </c>
      <c r="CR689">
        <v>1</v>
      </c>
      <c r="CS689">
        <v>62</v>
      </c>
      <c r="CT689">
        <v>66</v>
      </c>
      <c r="CU689">
        <v>44</v>
      </c>
      <c r="CV689">
        <v>4</v>
      </c>
      <c r="CW689">
        <v>3</v>
      </c>
      <c r="CX689">
        <v>1</v>
      </c>
      <c r="CY689">
        <v>1</v>
      </c>
      <c r="CZ689">
        <v>2</v>
      </c>
      <c r="DA689">
        <v>0</v>
      </c>
      <c r="DB689">
        <v>0</v>
      </c>
      <c r="DC689">
        <v>2</v>
      </c>
      <c r="DD689">
        <v>1</v>
      </c>
      <c r="DE689">
        <v>0</v>
      </c>
      <c r="DF689">
        <v>0</v>
      </c>
      <c r="DG689">
        <v>4</v>
      </c>
      <c r="DH689">
        <v>1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1</v>
      </c>
      <c r="DO689">
        <v>0</v>
      </c>
      <c r="DP689">
        <v>0</v>
      </c>
      <c r="DQ689">
        <v>1</v>
      </c>
      <c r="DR689">
        <v>1</v>
      </c>
      <c r="DS689">
        <v>66</v>
      </c>
      <c r="DT689">
        <v>36</v>
      </c>
      <c r="DU689">
        <v>10</v>
      </c>
      <c r="DV689">
        <v>5</v>
      </c>
      <c r="DW689">
        <v>9</v>
      </c>
      <c r="DX689">
        <v>0</v>
      </c>
      <c r="DY689">
        <v>5</v>
      </c>
      <c r="DZ689">
        <v>0</v>
      </c>
      <c r="EA689">
        <v>0</v>
      </c>
      <c r="EB689">
        <v>0</v>
      </c>
      <c r="EC689">
        <v>1</v>
      </c>
      <c r="ED689">
        <v>1</v>
      </c>
      <c r="EE689">
        <v>0</v>
      </c>
      <c r="EF689">
        <v>3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1</v>
      </c>
      <c r="EN689">
        <v>1</v>
      </c>
      <c r="EO689">
        <v>0</v>
      </c>
      <c r="EP689">
        <v>0</v>
      </c>
      <c r="EQ689">
        <v>0</v>
      </c>
      <c r="ER689">
        <v>0</v>
      </c>
      <c r="ES689">
        <v>36</v>
      </c>
      <c r="ET689">
        <v>110</v>
      </c>
      <c r="EU689">
        <v>53</v>
      </c>
      <c r="EV689">
        <v>12</v>
      </c>
      <c r="EW689">
        <v>1</v>
      </c>
      <c r="EX689">
        <v>0</v>
      </c>
      <c r="EY689">
        <v>3</v>
      </c>
      <c r="EZ689">
        <v>0</v>
      </c>
      <c r="FA689">
        <v>1</v>
      </c>
      <c r="FB689">
        <v>1</v>
      </c>
      <c r="FC689">
        <v>2</v>
      </c>
      <c r="FD689">
        <v>28</v>
      </c>
      <c r="FE689">
        <v>0</v>
      </c>
      <c r="FF689">
        <v>0</v>
      </c>
      <c r="FG689">
        <v>0</v>
      </c>
      <c r="FH689">
        <v>0</v>
      </c>
      <c r="FI689">
        <v>1</v>
      </c>
      <c r="FJ689">
        <v>1</v>
      </c>
      <c r="FK689">
        <v>0</v>
      </c>
      <c r="FL689">
        <v>2</v>
      </c>
      <c r="FM689">
        <v>0</v>
      </c>
      <c r="FN689">
        <v>0</v>
      </c>
      <c r="FO689">
        <v>0</v>
      </c>
      <c r="FP689">
        <v>2</v>
      </c>
      <c r="FQ689">
        <v>1</v>
      </c>
      <c r="FR689">
        <v>2</v>
      </c>
      <c r="FS689">
        <v>110</v>
      </c>
      <c r="FT689">
        <v>78</v>
      </c>
      <c r="FU689">
        <v>23</v>
      </c>
      <c r="FV689">
        <v>2</v>
      </c>
      <c r="FW689">
        <v>13</v>
      </c>
      <c r="FX689">
        <v>1</v>
      </c>
      <c r="FY689">
        <v>0</v>
      </c>
      <c r="FZ689">
        <v>5</v>
      </c>
      <c r="GA689">
        <v>6</v>
      </c>
      <c r="GB689">
        <v>0</v>
      </c>
      <c r="GC689">
        <v>1</v>
      </c>
      <c r="GD689">
        <v>3</v>
      </c>
      <c r="GE689">
        <v>0</v>
      </c>
      <c r="GF689">
        <v>2</v>
      </c>
      <c r="GG689">
        <v>0</v>
      </c>
      <c r="GH689">
        <v>0</v>
      </c>
      <c r="GI689">
        <v>0</v>
      </c>
      <c r="GJ689">
        <v>0</v>
      </c>
      <c r="GK689">
        <v>1</v>
      </c>
      <c r="GL689">
        <v>1</v>
      </c>
      <c r="GM689">
        <v>0</v>
      </c>
      <c r="GN689">
        <v>1</v>
      </c>
      <c r="GO689">
        <v>0</v>
      </c>
      <c r="GP689">
        <v>1</v>
      </c>
      <c r="GQ689">
        <v>4</v>
      </c>
      <c r="GR689">
        <v>14</v>
      </c>
      <c r="GS689">
        <v>78</v>
      </c>
      <c r="GT689">
        <v>273</v>
      </c>
      <c r="GU689">
        <v>174</v>
      </c>
      <c r="GV689">
        <v>9</v>
      </c>
      <c r="GW689">
        <v>5</v>
      </c>
      <c r="GX689">
        <v>19</v>
      </c>
      <c r="GY689">
        <v>1</v>
      </c>
      <c r="GZ689">
        <v>6</v>
      </c>
      <c r="HA689">
        <v>2</v>
      </c>
      <c r="HB689">
        <v>1</v>
      </c>
      <c r="HC689">
        <v>1</v>
      </c>
      <c r="HD689">
        <v>0</v>
      </c>
      <c r="HE689">
        <v>0</v>
      </c>
      <c r="HF689">
        <v>12</v>
      </c>
      <c r="HG689">
        <v>2</v>
      </c>
      <c r="HH689">
        <v>2</v>
      </c>
      <c r="HI689">
        <v>2</v>
      </c>
      <c r="HJ689">
        <v>2</v>
      </c>
      <c r="HK689">
        <v>0</v>
      </c>
      <c r="HL689">
        <v>0</v>
      </c>
      <c r="HM689">
        <v>0</v>
      </c>
      <c r="HN689">
        <v>1</v>
      </c>
      <c r="HO689">
        <v>3</v>
      </c>
      <c r="HP689">
        <v>2</v>
      </c>
      <c r="HQ689">
        <v>2</v>
      </c>
      <c r="HR689">
        <v>27</v>
      </c>
      <c r="HS689">
        <v>273</v>
      </c>
      <c r="HT689">
        <v>10</v>
      </c>
      <c r="HU689">
        <v>6</v>
      </c>
      <c r="HV689">
        <v>0</v>
      </c>
      <c r="HW689">
        <v>1</v>
      </c>
      <c r="HX689">
        <v>0</v>
      </c>
      <c r="HY689">
        <v>0</v>
      </c>
      <c r="HZ689">
        <v>1</v>
      </c>
      <c r="IA689">
        <v>0</v>
      </c>
      <c r="IB689">
        <v>0</v>
      </c>
      <c r="IC689">
        <v>0</v>
      </c>
      <c r="ID689">
        <v>0</v>
      </c>
      <c r="IE689">
        <v>1</v>
      </c>
      <c r="IF689">
        <v>0</v>
      </c>
      <c r="IG689">
        <v>1</v>
      </c>
      <c r="IH689">
        <v>10</v>
      </c>
    </row>
    <row r="690" spans="1:242">
      <c r="A690" t="s">
        <v>58</v>
      </c>
      <c r="B690" t="s">
        <v>1</v>
      </c>
      <c r="C690" t="str">
        <f>"086201"</f>
        <v>086201</v>
      </c>
      <c r="D690" t="s">
        <v>57</v>
      </c>
      <c r="E690">
        <v>45</v>
      </c>
      <c r="F690">
        <v>1583</v>
      </c>
      <c r="G690">
        <v>1200</v>
      </c>
      <c r="H690">
        <v>302</v>
      </c>
      <c r="I690">
        <v>897</v>
      </c>
      <c r="J690">
        <v>0</v>
      </c>
      <c r="K690">
        <v>9</v>
      </c>
      <c r="L690">
        <v>1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899</v>
      </c>
      <c r="T690">
        <v>1</v>
      </c>
      <c r="U690">
        <v>1</v>
      </c>
      <c r="V690">
        <v>898</v>
      </c>
      <c r="W690">
        <v>12</v>
      </c>
      <c r="X690">
        <v>8</v>
      </c>
      <c r="Y690">
        <v>3</v>
      </c>
      <c r="Z690">
        <v>0</v>
      </c>
      <c r="AA690">
        <v>886</v>
      </c>
      <c r="AB690">
        <v>186</v>
      </c>
      <c r="AC690">
        <v>36</v>
      </c>
      <c r="AD690">
        <v>12</v>
      </c>
      <c r="AE690">
        <v>50</v>
      </c>
      <c r="AF690">
        <v>44</v>
      </c>
      <c r="AG690">
        <v>2</v>
      </c>
      <c r="AH690">
        <v>1</v>
      </c>
      <c r="AI690">
        <v>6</v>
      </c>
      <c r="AJ690">
        <v>13</v>
      </c>
      <c r="AK690">
        <v>2</v>
      </c>
      <c r="AL690">
        <v>0</v>
      </c>
      <c r="AM690">
        <v>0</v>
      </c>
      <c r="AN690">
        <v>2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2</v>
      </c>
      <c r="AU690">
        <v>0</v>
      </c>
      <c r="AV690">
        <v>0</v>
      </c>
      <c r="AW690">
        <v>1</v>
      </c>
      <c r="AX690">
        <v>2</v>
      </c>
      <c r="AY690">
        <v>1</v>
      </c>
      <c r="AZ690">
        <v>12</v>
      </c>
      <c r="BA690">
        <v>186</v>
      </c>
      <c r="BB690">
        <v>290</v>
      </c>
      <c r="BC690">
        <v>90</v>
      </c>
      <c r="BD690">
        <v>121</v>
      </c>
      <c r="BE690">
        <v>8</v>
      </c>
      <c r="BF690">
        <v>28</v>
      </c>
      <c r="BG690">
        <v>8</v>
      </c>
      <c r="BH690">
        <v>3</v>
      </c>
      <c r="BI690">
        <v>3</v>
      </c>
      <c r="BJ690">
        <v>2</v>
      </c>
      <c r="BK690">
        <v>1</v>
      </c>
      <c r="BL690">
        <v>4</v>
      </c>
      <c r="BM690">
        <v>3</v>
      </c>
      <c r="BN690">
        <v>0</v>
      </c>
      <c r="BO690">
        <v>0</v>
      </c>
      <c r="BP690">
        <v>2</v>
      </c>
      <c r="BQ690">
        <v>0</v>
      </c>
      <c r="BR690">
        <v>0</v>
      </c>
      <c r="BS690">
        <v>2</v>
      </c>
      <c r="BT690">
        <v>0</v>
      </c>
      <c r="BU690">
        <v>2</v>
      </c>
      <c r="BV690">
        <v>2</v>
      </c>
      <c r="BW690">
        <v>7</v>
      </c>
      <c r="BX690">
        <v>0</v>
      </c>
      <c r="BY690">
        <v>0</v>
      </c>
      <c r="BZ690">
        <v>4</v>
      </c>
      <c r="CA690">
        <v>290</v>
      </c>
      <c r="CB690">
        <v>32</v>
      </c>
      <c r="CC690">
        <v>8</v>
      </c>
      <c r="CD690">
        <v>6</v>
      </c>
      <c r="CE690">
        <v>2</v>
      </c>
      <c r="CF690">
        <v>1</v>
      </c>
      <c r="CG690">
        <v>5</v>
      </c>
      <c r="CH690">
        <v>0</v>
      </c>
      <c r="CI690">
        <v>0</v>
      </c>
      <c r="CJ690">
        <v>3</v>
      </c>
      <c r="CK690">
        <v>1</v>
      </c>
      <c r="CL690">
        <v>3</v>
      </c>
      <c r="CM690">
        <v>0</v>
      </c>
      <c r="CN690">
        <v>1</v>
      </c>
      <c r="CO690">
        <v>0</v>
      </c>
      <c r="CP690">
        <v>0</v>
      </c>
      <c r="CQ690">
        <v>0</v>
      </c>
      <c r="CR690">
        <v>2</v>
      </c>
      <c r="CS690">
        <v>32</v>
      </c>
      <c r="CT690">
        <v>52</v>
      </c>
      <c r="CU690">
        <v>33</v>
      </c>
      <c r="CV690">
        <v>3</v>
      </c>
      <c r="CW690">
        <v>1</v>
      </c>
      <c r="CX690">
        <v>2</v>
      </c>
      <c r="CY690">
        <v>0</v>
      </c>
      <c r="CZ690">
        <v>8</v>
      </c>
      <c r="DA690">
        <v>0</v>
      </c>
      <c r="DB690">
        <v>1</v>
      </c>
      <c r="DC690">
        <v>0</v>
      </c>
      <c r="DD690">
        <v>0</v>
      </c>
      <c r="DE690">
        <v>1</v>
      </c>
      <c r="DF690">
        <v>0</v>
      </c>
      <c r="DG690">
        <v>1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2</v>
      </c>
      <c r="DS690">
        <v>52</v>
      </c>
      <c r="DT690">
        <v>25</v>
      </c>
      <c r="DU690">
        <v>6</v>
      </c>
      <c r="DV690">
        <v>7</v>
      </c>
      <c r="DW690">
        <v>8</v>
      </c>
      <c r="DX690">
        <v>1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1</v>
      </c>
      <c r="EG690">
        <v>0</v>
      </c>
      <c r="EH690">
        <v>0</v>
      </c>
      <c r="EI690">
        <v>0</v>
      </c>
      <c r="EJ690">
        <v>0</v>
      </c>
      <c r="EK690">
        <v>2</v>
      </c>
      <c r="EL690">
        <v>0</v>
      </c>
      <c r="EM690">
        <v>0</v>
      </c>
      <c r="EN690">
        <v>0</v>
      </c>
      <c r="EO690">
        <v>0</v>
      </c>
      <c r="EP690">
        <v>0</v>
      </c>
      <c r="EQ690">
        <v>0</v>
      </c>
      <c r="ER690">
        <v>0</v>
      </c>
      <c r="ES690">
        <v>25</v>
      </c>
      <c r="ET690">
        <v>91</v>
      </c>
      <c r="EU690">
        <v>40</v>
      </c>
      <c r="EV690">
        <v>11</v>
      </c>
      <c r="EW690">
        <v>2</v>
      </c>
      <c r="EX690">
        <v>2</v>
      </c>
      <c r="EY690">
        <v>2</v>
      </c>
      <c r="EZ690">
        <v>0</v>
      </c>
      <c r="FA690">
        <v>1</v>
      </c>
      <c r="FB690">
        <v>1</v>
      </c>
      <c r="FC690">
        <v>0</v>
      </c>
      <c r="FD690">
        <v>19</v>
      </c>
      <c r="FE690">
        <v>0</v>
      </c>
      <c r="FF690">
        <v>0</v>
      </c>
      <c r="FG690">
        <v>1</v>
      </c>
      <c r="FH690">
        <v>0</v>
      </c>
      <c r="FI690">
        <v>2</v>
      </c>
      <c r="FJ690">
        <v>2</v>
      </c>
      <c r="FK690">
        <v>2</v>
      </c>
      <c r="FL690">
        <v>0</v>
      </c>
      <c r="FM690">
        <v>1</v>
      </c>
      <c r="FN690">
        <v>1</v>
      </c>
      <c r="FO690">
        <v>0</v>
      </c>
      <c r="FP690">
        <v>0</v>
      </c>
      <c r="FQ690">
        <v>1</v>
      </c>
      <c r="FR690">
        <v>3</v>
      </c>
      <c r="FS690">
        <v>91</v>
      </c>
      <c r="FT690">
        <v>58</v>
      </c>
      <c r="FU690">
        <v>14</v>
      </c>
      <c r="FV690">
        <v>4</v>
      </c>
      <c r="FW690">
        <v>6</v>
      </c>
      <c r="FX690">
        <v>2</v>
      </c>
      <c r="FY690">
        <v>2</v>
      </c>
      <c r="FZ690">
        <v>4</v>
      </c>
      <c r="GA690">
        <v>1</v>
      </c>
      <c r="GB690">
        <v>0</v>
      </c>
      <c r="GC690">
        <v>1</v>
      </c>
      <c r="GD690">
        <v>1</v>
      </c>
      <c r="GE690">
        <v>0</v>
      </c>
      <c r="GF690">
        <v>0</v>
      </c>
      <c r="GG690">
        <v>0</v>
      </c>
      <c r="GH690">
        <v>1</v>
      </c>
      <c r="GI690">
        <v>1</v>
      </c>
      <c r="GJ690">
        <v>1</v>
      </c>
      <c r="GK690">
        <v>1</v>
      </c>
      <c r="GL690">
        <v>2</v>
      </c>
      <c r="GM690">
        <v>0</v>
      </c>
      <c r="GN690">
        <v>0</v>
      </c>
      <c r="GO690">
        <v>1</v>
      </c>
      <c r="GP690">
        <v>2</v>
      </c>
      <c r="GQ690">
        <v>4</v>
      </c>
      <c r="GR690">
        <v>10</v>
      </c>
      <c r="GS690">
        <v>58</v>
      </c>
      <c r="GT690">
        <v>149</v>
      </c>
      <c r="GU690">
        <v>106</v>
      </c>
      <c r="GV690">
        <v>6</v>
      </c>
      <c r="GW690">
        <v>4</v>
      </c>
      <c r="GX690">
        <v>2</v>
      </c>
      <c r="GY690">
        <v>0</v>
      </c>
      <c r="GZ690">
        <v>3</v>
      </c>
      <c r="HA690">
        <v>3</v>
      </c>
      <c r="HB690">
        <v>0</v>
      </c>
      <c r="HC690">
        <v>0</v>
      </c>
      <c r="HD690">
        <v>1</v>
      </c>
      <c r="HE690">
        <v>1</v>
      </c>
      <c r="HF690">
        <v>6</v>
      </c>
      <c r="HG690">
        <v>0</v>
      </c>
      <c r="HH690">
        <v>0</v>
      </c>
      <c r="HI690">
        <v>1</v>
      </c>
      <c r="HJ690">
        <v>1</v>
      </c>
      <c r="HK690">
        <v>0</v>
      </c>
      <c r="HL690">
        <v>1</v>
      </c>
      <c r="HM690">
        <v>0</v>
      </c>
      <c r="HN690">
        <v>1</v>
      </c>
      <c r="HO690">
        <v>2</v>
      </c>
      <c r="HP690">
        <v>0</v>
      </c>
      <c r="HQ690">
        <v>0</v>
      </c>
      <c r="HR690">
        <v>11</v>
      </c>
      <c r="HS690">
        <v>149</v>
      </c>
      <c r="HT690">
        <v>3</v>
      </c>
      <c r="HU690">
        <v>2</v>
      </c>
      <c r="HV690">
        <v>0</v>
      </c>
      <c r="HW690">
        <v>0</v>
      </c>
      <c r="HX690">
        <v>0</v>
      </c>
      <c r="HY690">
        <v>0</v>
      </c>
      <c r="HZ690">
        <v>0</v>
      </c>
      <c r="IA690">
        <v>0</v>
      </c>
      <c r="IB690">
        <v>0</v>
      </c>
      <c r="IC690">
        <v>1</v>
      </c>
      <c r="ID690">
        <v>0</v>
      </c>
      <c r="IE690">
        <v>0</v>
      </c>
      <c r="IF690">
        <v>0</v>
      </c>
      <c r="IG690">
        <v>0</v>
      </c>
      <c r="IH690">
        <v>3</v>
      </c>
    </row>
    <row r="691" spans="1:242">
      <c r="A691" t="s">
        <v>56</v>
      </c>
      <c r="B691" t="s">
        <v>1</v>
      </c>
      <c r="C691" t="str">
        <f>"086201"</f>
        <v>086201</v>
      </c>
      <c r="D691" t="s">
        <v>55</v>
      </c>
      <c r="E691">
        <v>46</v>
      </c>
      <c r="F691">
        <v>1860</v>
      </c>
      <c r="G691">
        <v>1420</v>
      </c>
      <c r="H691">
        <v>251</v>
      </c>
      <c r="I691">
        <v>1169</v>
      </c>
      <c r="J691">
        <v>0</v>
      </c>
      <c r="K691">
        <v>15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1169</v>
      </c>
      <c r="T691">
        <v>0</v>
      </c>
      <c r="U691">
        <v>25</v>
      </c>
      <c r="V691">
        <v>1144</v>
      </c>
      <c r="W691">
        <v>19</v>
      </c>
      <c r="X691">
        <v>13</v>
      </c>
      <c r="Y691">
        <v>6</v>
      </c>
      <c r="Z691">
        <v>0</v>
      </c>
      <c r="AA691">
        <v>1125</v>
      </c>
      <c r="AB691">
        <v>295</v>
      </c>
      <c r="AC691">
        <v>57</v>
      </c>
      <c r="AD691">
        <v>8</v>
      </c>
      <c r="AE691">
        <v>125</v>
      </c>
      <c r="AF691">
        <v>43</v>
      </c>
      <c r="AG691">
        <v>7</v>
      </c>
      <c r="AH691">
        <v>4</v>
      </c>
      <c r="AI691">
        <v>8</v>
      </c>
      <c r="AJ691">
        <v>12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1</v>
      </c>
      <c r="AR691">
        <v>1</v>
      </c>
      <c r="AS691">
        <v>2</v>
      </c>
      <c r="AT691">
        <v>0</v>
      </c>
      <c r="AU691">
        <v>0</v>
      </c>
      <c r="AV691">
        <v>0</v>
      </c>
      <c r="AW691">
        <v>1</v>
      </c>
      <c r="AX691">
        <v>0</v>
      </c>
      <c r="AY691">
        <v>2</v>
      </c>
      <c r="AZ691">
        <v>21</v>
      </c>
      <c r="BA691">
        <v>295</v>
      </c>
      <c r="BB691">
        <v>306</v>
      </c>
      <c r="BC691">
        <v>93</v>
      </c>
      <c r="BD691">
        <v>134</v>
      </c>
      <c r="BE691">
        <v>9</v>
      </c>
      <c r="BF691">
        <v>24</v>
      </c>
      <c r="BG691">
        <v>14</v>
      </c>
      <c r="BH691">
        <v>0</v>
      </c>
      <c r="BI691">
        <v>1</v>
      </c>
      <c r="BJ691">
        <v>3</v>
      </c>
      <c r="BK691">
        <v>0</v>
      </c>
      <c r="BL691">
        <v>3</v>
      </c>
      <c r="BM691">
        <v>0</v>
      </c>
      <c r="BN691">
        <v>2</v>
      </c>
      <c r="BO691">
        <v>0</v>
      </c>
      <c r="BP691">
        <v>3</v>
      </c>
      <c r="BQ691">
        <v>0</v>
      </c>
      <c r="BR691">
        <v>0</v>
      </c>
      <c r="BS691">
        <v>1</v>
      </c>
      <c r="BT691">
        <v>2</v>
      </c>
      <c r="BU691">
        <v>4</v>
      </c>
      <c r="BV691">
        <v>4</v>
      </c>
      <c r="BW691">
        <v>2</v>
      </c>
      <c r="BX691">
        <v>0</v>
      </c>
      <c r="BY691">
        <v>2</v>
      </c>
      <c r="BZ691">
        <v>5</v>
      </c>
      <c r="CA691">
        <v>306</v>
      </c>
      <c r="CB691">
        <v>31</v>
      </c>
      <c r="CC691">
        <v>15</v>
      </c>
      <c r="CD691">
        <v>5</v>
      </c>
      <c r="CE691">
        <v>1</v>
      </c>
      <c r="CF691">
        <v>1</v>
      </c>
      <c r="CG691">
        <v>0</v>
      </c>
      <c r="CH691">
        <v>0</v>
      </c>
      <c r="CI691">
        <v>0</v>
      </c>
      <c r="CJ691">
        <v>0</v>
      </c>
      <c r="CK691">
        <v>2</v>
      </c>
      <c r="CL691">
        <v>0</v>
      </c>
      <c r="CM691">
        <v>0</v>
      </c>
      <c r="CN691">
        <v>2</v>
      </c>
      <c r="CO691">
        <v>0</v>
      </c>
      <c r="CP691">
        <v>1</v>
      </c>
      <c r="CQ691">
        <v>2</v>
      </c>
      <c r="CR691">
        <v>2</v>
      </c>
      <c r="CS691">
        <v>31</v>
      </c>
      <c r="CT691">
        <v>68</v>
      </c>
      <c r="CU691">
        <v>45</v>
      </c>
      <c r="CV691">
        <v>5</v>
      </c>
      <c r="CW691">
        <v>2</v>
      </c>
      <c r="CX691">
        <v>5</v>
      </c>
      <c r="CY691">
        <v>0</v>
      </c>
      <c r="CZ691">
        <v>2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3</v>
      </c>
      <c r="DG691">
        <v>1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1</v>
      </c>
      <c r="DN691">
        <v>0</v>
      </c>
      <c r="DO691">
        <v>0</v>
      </c>
      <c r="DP691">
        <v>0</v>
      </c>
      <c r="DQ691">
        <v>3</v>
      </c>
      <c r="DR691">
        <v>1</v>
      </c>
      <c r="DS691">
        <v>68</v>
      </c>
      <c r="DT691">
        <v>35</v>
      </c>
      <c r="DU691">
        <v>8</v>
      </c>
      <c r="DV691">
        <v>7</v>
      </c>
      <c r="DW691">
        <v>10</v>
      </c>
      <c r="DX691">
        <v>0</v>
      </c>
      <c r="DY691">
        <v>2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1</v>
      </c>
      <c r="EG691">
        <v>0</v>
      </c>
      <c r="EH691">
        <v>0</v>
      </c>
      <c r="EI691">
        <v>0</v>
      </c>
      <c r="EJ691">
        <v>0</v>
      </c>
      <c r="EK691">
        <v>2</v>
      </c>
      <c r="EL691">
        <v>0</v>
      </c>
      <c r="EM691">
        <v>3</v>
      </c>
      <c r="EN691">
        <v>0</v>
      </c>
      <c r="EO691">
        <v>0</v>
      </c>
      <c r="EP691">
        <v>0</v>
      </c>
      <c r="EQ691">
        <v>0</v>
      </c>
      <c r="ER691">
        <v>2</v>
      </c>
      <c r="ES691">
        <v>35</v>
      </c>
      <c r="ET691">
        <v>88</v>
      </c>
      <c r="EU691">
        <v>37</v>
      </c>
      <c r="EV691">
        <v>9</v>
      </c>
      <c r="EW691">
        <v>0</v>
      </c>
      <c r="EX691">
        <v>0</v>
      </c>
      <c r="EY691">
        <v>0</v>
      </c>
      <c r="EZ691">
        <v>2</v>
      </c>
      <c r="FA691">
        <v>0</v>
      </c>
      <c r="FB691">
        <v>0</v>
      </c>
      <c r="FC691">
        <v>1</v>
      </c>
      <c r="FD691">
        <v>26</v>
      </c>
      <c r="FE691">
        <v>0</v>
      </c>
      <c r="FF691">
        <v>0</v>
      </c>
      <c r="FG691">
        <v>1</v>
      </c>
      <c r="FH691">
        <v>0</v>
      </c>
      <c r="FI691">
        <v>0</v>
      </c>
      <c r="FJ691">
        <v>5</v>
      </c>
      <c r="FK691">
        <v>0</v>
      </c>
      <c r="FL691">
        <v>0</v>
      </c>
      <c r="FM691">
        <v>0</v>
      </c>
      <c r="FN691">
        <v>0</v>
      </c>
      <c r="FO691">
        <v>1</v>
      </c>
      <c r="FP691">
        <v>0</v>
      </c>
      <c r="FQ691">
        <v>2</v>
      </c>
      <c r="FR691">
        <v>4</v>
      </c>
      <c r="FS691">
        <v>88</v>
      </c>
      <c r="FT691">
        <v>103</v>
      </c>
      <c r="FU691">
        <v>18</v>
      </c>
      <c r="FV691">
        <v>7</v>
      </c>
      <c r="FW691">
        <v>6</v>
      </c>
      <c r="FX691">
        <v>2</v>
      </c>
      <c r="FY691">
        <v>0</v>
      </c>
      <c r="FZ691">
        <v>3</v>
      </c>
      <c r="GA691">
        <v>2</v>
      </c>
      <c r="GB691">
        <v>0</v>
      </c>
      <c r="GC691">
        <v>1</v>
      </c>
      <c r="GD691">
        <v>1</v>
      </c>
      <c r="GE691">
        <v>2</v>
      </c>
      <c r="GF691">
        <v>0</v>
      </c>
      <c r="GG691">
        <v>0</v>
      </c>
      <c r="GH691">
        <v>0</v>
      </c>
      <c r="GI691">
        <v>2</v>
      </c>
      <c r="GJ691">
        <v>1</v>
      </c>
      <c r="GK691">
        <v>1</v>
      </c>
      <c r="GL691">
        <v>0</v>
      </c>
      <c r="GM691">
        <v>0</v>
      </c>
      <c r="GN691">
        <v>0</v>
      </c>
      <c r="GO691">
        <v>0</v>
      </c>
      <c r="GP691">
        <v>0</v>
      </c>
      <c r="GQ691">
        <v>2</v>
      </c>
      <c r="GR691">
        <v>55</v>
      </c>
      <c r="GS691">
        <v>103</v>
      </c>
      <c r="GT691">
        <v>196</v>
      </c>
      <c r="GU691">
        <v>141</v>
      </c>
      <c r="GV691">
        <v>6</v>
      </c>
      <c r="GW691">
        <v>3</v>
      </c>
      <c r="GX691">
        <v>10</v>
      </c>
      <c r="GY691">
        <v>2</v>
      </c>
      <c r="GZ691">
        <v>2</v>
      </c>
      <c r="HA691">
        <v>2</v>
      </c>
      <c r="HB691">
        <v>1</v>
      </c>
      <c r="HC691">
        <v>0</v>
      </c>
      <c r="HD691">
        <v>0</v>
      </c>
      <c r="HE691">
        <v>2</v>
      </c>
      <c r="HF691">
        <v>7</v>
      </c>
      <c r="HG691">
        <v>2</v>
      </c>
      <c r="HH691">
        <v>0</v>
      </c>
      <c r="HI691">
        <v>0</v>
      </c>
      <c r="HJ691">
        <v>4</v>
      </c>
      <c r="HK691">
        <v>0</v>
      </c>
      <c r="HL691">
        <v>0</v>
      </c>
      <c r="HM691">
        <v>0</v>
      </c>
      <c r="HN691">
        <v>2</v>
      </c>
      <c r="HO691">
        <v>0</v>
      </c>
      <c r="HP691">
        <v>0</v>
      </c>
      <c r="HQ691">
        <v>0</v>
      </c>
      <c r="HR691">
        <v>12</v>
      </c>
      <c r="HS691">
        <v>196</v>
      </c>
      <c r="HT691">
        <v>3</v>
      </c>
      <c r="HU691">
        <v>2</v>
      </c>
      <c r="HV691">
        <v>0</v>
      </c>
      <c r="HW691">
        <v>0</v>
      </c>
      <c r="HX691">
        <v>0</v>
      </c>
      <c r="HY691">
        <v>0</v>
      </c>
      <c r="HZ691">
        <v>0</v>
      </c>
      <c r="IA691">
        <v>0</v>
      </c>
      <c r="IB691">
        <v>1</v>
      </c>
      <c r="IC691">
        <v>0</v>
      </c>
      <c r="ID691">
        <v>0</v>
      </c>
      <c r="IE691">
        <v>0</v>
      </c>
      <c r="IF691">
        <v>0</v>
      </c>
      <c r="IG691">
        <v>0</v>
      </c>
      <c r="IH691">
        <v>3</v>
      </c>
    </row>
    <row r="692" spans="1:242">
      <c r="A692" t="s">
        <v>54</v>
      </c>
      <c r="B692" t="s">
        <v>1</v>
      </c>
      <c r="C692" t="str">
        <f>"086201"</f>
        <v>086201</v>
      </c>
      <c r="D692" t="s">
        <v>52</v>
      </c>
      <c r="E692">
        <v>47</v>
      </c>
      <c r="F692">
        <v>1730</v>
      </c>
      <c r="G692">
        <v>1300</v>
      </c>
      <c r="H692">
        <v>311</v>
      </c>
      <c r="I692">
        <v>989</v>
      </c>
      <c r="J692">
        <v>0</v>
      </c>
      <c r="K692">
        <v>10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988</v>
      </c>
      <c r="T692">
        <v>0</v>
      </c>
      <c r="U692">
        <v>0</v>
      </c>
      <c r="V692">
        <v>988</v>
      </c>
      <c r="W692">
        <v>12</v>
      </c>
      <c r="X692">
        <v>4</v>
      </c>
      <c r="Y692">
        <v>3</v>
      </c>
      <c r="Z692">
        <v>0</v>
      </c>
      <c r="AA692">
        <v>976</v>
      </c>
      <c r="AB692">
        <v>212</v>
      </c>
      <c r="AC692">
        <v>48</v>
      </c>
      <c r="AD692">
        <v>4</v>
      </c>
      <c r="AE692">
        <v>38</v>
      </c>
      <c r="AF692">
        <v>45</v>
      </c>
      <c r="AG692">
        <v>4</v>
      </c>
      <c r="AH692">
        <v>2</v>
      </c>
      <c r="AI692">
        <v>1</v>
      </c>
      <c r="AJ692">
        <v>40</v>
      </c>
      <c r="AK692">
        <v>3</v>
      </c>
      <c r="AL692">
        <v>0</v>
      </c>
      <c r="AM692">
        <v>1</v>
      </c>
      <c r="AN692">
        <v>3</v>
      </c>
      <c r="AO692">
        <v>4</v>
      </c>
      <c r="AP692">
        <v>0</v>
      </c>
      <c r="AQ692">
        <v>0</v>
      </c>
      <c r="AR692">
        <v>0</v>
      </c>
      <c r="AS692">
        <v>2</v>
      </c>
      <c r="AT692">
        <v>0</v>
      </c>
      <c r="AU692">
        <v>0</v>
      </c>
      <c r="AV692">
        <v>1</v>
      </c>
      <c r="AW692">
        <v>1</v>
      </c>
      <c r="AX692">
        <v>1</v>
      </c>
      <c r="AY692">
        <v>1</v>
      </c>
      <c r="AZ692">
        <v>13</v>
      </c>
      <c r="BA692">
        <v>212</v>
      </c>
      <c r="BB692">
        <v>214</v>
      </c>
      <c r="BC692">
        <v>58</v>
      </c>
      <c r="BD692">
        <v>93</v>
      </c>
      <c r="BE692">
        <v>2</v>
      </c>
      <c r="BF692">
        <v>25</v>
      </c>
      <c r="BG692">
        <v>7</v>
      </c>
      <c r="BH692">
        <v>2</v>
      </c>
      <c r="BI692">
        <v>0</v>
      </c>
      <c r="BJ692">
        <v>1</v>
      </c>
      <c r="BK692">
        <v>0</v>
      </c>
      <c r="BL692">
        <v>2</v>
      </c>
      <c r="BM692">
        <v>3</v>
      </c>
      <c r="BN692">
        <v>2</v>
      </c>
      <c r="BO692">
        <v>2</v>
      </c>
      <c r="BP692">
        <v>3</v>
      </c>
      <c r="BQ692">
        <v>0</v>
      </c>
      <c r="BR692">
        <v>2</v>
      </c>
      <c r="BS692">
        <v>0</v>
      </c>
      <c r="BT692">
        <v>3</v>
      </c>
      <c r="BU692">
        <v>1</v>
      </c>
      <c r="BV692">
        <v>0</v>
      </c>
      <c r="BW692">
        <v>3</v>
      </c>
      <c r="BX692">
        <v>0</v>
      </c>
      <c r="BY692">
        <v>0</v>
      </c>
      <c r="BZ692">
        <v>5</v>
      </c>
      <c r="CA692">
        <v>214</v>
      </c>
      <c r="CB692">
        <v>65</v>
      </c>
      <c r="CC692">
        <v>32</v>
      </c>
      <c r="CD692">
        <v>14</v>
      </c>
      <c r="CE692">
        <v>6</v>
      </c>
      <c r="CF692">
        <v>4</v>
      </c>
      <c r="CG692">
        <v>4</v>
      </c>
      <c r="CH692">
        <v>0</v>
      </c>
      <c r="CI692">
        <v>0</v>
      </c>
      <c r="CJ692">
        <v>1</v>
      </c>
      <c r="CK692">
        <v>0</v>
      </c>
      <c r="CL692">
        <v>3</v>
      </c>
      <c r="CM692">
        <v>0</v>
      </c>
      <c r="CN692">
        <v>1</v>
      </c>
      <c r="CO692">
        <v>0</v>
      </c>
      <c r="CP692">
        <v>0</v>
      </c>
      <c r="CQ692">
        <v>0</v>
      </c>
      <c r="CR692">
        <v>0</v>
      </c>
      <c r="CS692">
        <v>65</v>
      </c>
      <c r="CT692">
        <v>54</v>
      </c>
      <c r="CU692">
        <v>34</v>
      </c>
      <c r="CV692">
        <v>2</v>
      </c>
      <c r="CW692">
        <v>3</v>
      </c>
      <c r="CX692">
        <v>1</v>
      </c>
      <c r="CY692">
        <v>0</v>
      </c>
      <c r="CZ692">
        <v>3</v>
      </c>
      <c r="DA692">
        <v>1</v>
      </c>
      <c r="DB692">
        <v>0</v>
      </c>
      <c r="DC692">
        <v>0</v>
      </c>
      <c r="DD692">
        <v>1</v>
      </c>
      <c r="DE692">
        <v>2</v>
      </c>
      <c r="DF692">
        <v>1</v>
      </c>
      <c r="DG692">
        <v>2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1</v>
      </c>
      <c r="DO692">
        <v>0</v>
      </c>
      <c r="DP692">
        <v>1</v>
      </c>
      <c r="DQ692">
        <v>0</v>
      </c>
      <c r="DR692">
        <v>2</v>
      </c>
      <c r="DS692">
        <v>54</v>
      </c>
      <c r="DT692">
        <v>45</v>
      </c>
      <c r="DU692">
        <v>12</v>
      </c>
      <c r="DV692">
        <v>12</v>
      </c>
      <c r="DW692">
        <v>9</v>
      </c>
      <c r="DX692">
        <v>0</v>
      </c>
      <c r="DY692">
        <v>5</v>
      </c>
      <c r="DZ692">
        <v>1</v>
      </c>
      <c r="EA692">
        <v>1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2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  <c r="EP692">
        <v>1</v>
      </c>
      <c r="EQ692">
        <v>1</v>
      </c>
      <c r="ER692">
        <v>1</v>
      </c>
      <c r="ES692">
        <v>45</v>
      </c>
      <c r="ET692">
        <v>100</v>
      </c>
      <c r="EU692">
        <v>43</v>
      </c>
      <c r="EV692">
        <v>11</v>
      </c>
      <c r="EW692">
        <v>1</v>
      </c>
      <c r="EX692">
        <v>1</v>
      </c>
      <c r="EY692">
        <v>5</v>
      </c>
      <c r="EZ692">
        <v>1</v>
      </c>
      <c r="FA692">
        <v>4</v>
      </c>
      <c r="FB692">
        <v>0</v>
      </c>
      <c r="FC692">
        <v>3</v>
      </c>
      <c r="FD692">
        <v>19</v>
      </c>
      <c r="FE692">
        <v>0</v>
      </c>
      <c r="FF692">
        <v>0</v>
      </c>
      <c r="FG692">
        <v>0</v>
      </c>
      <c r="FH692">
        <v>0</v>
      </c>
      <c r="FI692">
        <v>0</v>
      </c>
      <c r="FJ692">
        <v>1</v>
      </c>
      <c r="FK692">
        <v>0</v>
      </c>
      <c r="FL692">
        <v>0</v>
      </c>
      <c r="FM692">
        <v>0</v>
      </c>
      <c r="FN692">
        <v>0</v>
      </c>
      <c r="FO692">
        <v>1</v>
      </c>
      <c r="FP692">
        <v>1</v>
      </c>
      <c r="FQ692">
        <v>3</v>
      </c>
      <c r="FR692">
        <v>6</v>
      </c>
      <c r="FS692">
        <v>100</v>
      </c>
      <c r="FT692">
        <v>93</v>
      </c>
      <c r="FU692">
        <v>22</v>
      </c>
      <c r="FV692">
        <v>3</v>
      </c>
      <c r="FW692">
        <v>10</v>
      </c>
      <c r="FX692">
        <v>0</v>
      </c>
      <c r="FY692">
        <v>3</v>
      </c>
      <c r="FZ692">
        <v>2</v>
      </c>
      <c r="GA692">
        <v>9</v>
      </c>
      <c r="GB692">
        <v>0</v>
      </c>
      <c r="GC692">
        <v>1</v>
      </c>
      <c r="GD692">
        <v>3</v>
      </c>
      <c r="GE692">
        <v>0</v>
      </c>
      <c r="GF692">
        <v>1</v>
      </c>
      <c r="GG692">
        <v>5</v>
      </c>
      <c r="GH692">
        <v>1</v>
      </c>
      <c r="GI692">
        <v>0</v>
      </c>
      <c r="GJ692">
        <v>1</v>
      </c>
      <c r="GK692">
        <v>2</v>
      </c>
      <c r="GL692">
        <v>0</v>
      </c>
      <c r="GM692">
        <v>1</v>
      </c>
      <c r="GN692">
        <v>2</v>
      </c>
      <c r="GO692">
        <v>1</v>
      </c>
      <c r="GP692">
        <v>0</v>
      </c>
      <c r="GQ692">
        <v>3</v>
      </c>
      <c r="GR692">
        <v>23</v>
      </c>
      <c r="GS692">
        <v>93</v>
      </c>
      <c r="GT692">
        <v>188</v>
      </c>
      <c r="GU692">
        <v>126</v>
      </c>
      <c r="GV692">
        <v>4</v>
      </c>
      <c r="GW692">
        <v>5</v>
      </c>
      <c r="GX692">
        <v>7</v>
      </c>
      <c r="GY692">
        <v>1</v>
      </c>
      <c r="GZ692">
        <v>5</v>
      </c>
      <c r="HA692">
        <v>1</v>
      </c>
      <c r="HB692">
        <v>0</v>
      </c>
      <c r="HC692">
        <v>0</v>
      </c>
      <c r="HD692">
        <v>0</v>
      </c>
      <c r="HE692">
        <v>0</v>
      </c>
      <c r="HF692">
        <v>0</v>
      </c>
      <c r="HG692">
        <v>2</v>
      </c>
      <c r="HH692">
        <v>2</v>
      </c>
      <c r="HI692">
        <v>2</v>
      </c>
      <c r="HJ692">
        <v>1</v>
      </c>
      <c r="HK692">
        <v>0</v>
      </c>
      <c r="HL692">
        <v>0</v>
      </c>
      <c r="HM692">
        <v>0</v>
      </c>
      <c r="HN692">
        <v>1</v>
      </c>
      <c r="HO692">
        <v>1</v>
      </c>
      <c r="HP692">
        <v>2</v>
      </c>
      <c r="HQ692">
        <v>0</v>
      </c>
      <c r="HR692">
        <v>28</v>
      </c>
      <c r="HS692">
        <v>188</v>
      </c>
      <c r="HT692">
        <v>5</v>
      </c>
      <c r="HU692">
        <v>3</v>
      </c>
      <c r="HV692">
        <v>1</v>
      </c>
      <c r="HW692">
        <v>0</v>
      </c>
      <c r="HX692">
        <v>0</v>
      </c>
      <c r="HY692">
        <v>0</v>
      </c>
      <c r="HZ692">
        <v>1</v>
      </c>
      <c r="IA692">
        <v>0</v>
      </c>
      <c r="IB692">
        <v>0</v>
      </c>
      <c r="IC692">
        <v>0</v>
      </c>
      <c r="ID692">
        <v>0</v>
      </c>
      <c r="IE692">
        <v>0</v>
      </c>
      <c r="IF692">
        <v>0</v>
      </c>
      <c r="IG692">
        <v>0</v>
      </c>
      <c r="IH692">
        <v>5</v>
      </c>
    </row>
    <row r="693" spans="1:242">
      <c r="A693" t="s">
        <v>53</v>
      </c>
      <c r="B693" t="s">
        <v>1</v>
      </c>
      <c r="C693" t="str">
        <f>"086201"</f>
        <v>086201</v>
      </c>
      <c r="D693" t="s">
        <v>52</v>
      </c>
      <c r="E693">
        <v>48</v>
      </c>
      <c r="F693">
        <v>1601</v>
      </c>
      <c r="G693">
        <v>1210</v>
      </c>
      <c r="H693">
        <v>178</v>
      </c>
      <c r="I693">
        <v>1032</v>
      </c>
      <c r="J693">
        <v>0</v>
      </c>
      <c r="K693">
        <v>11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1032</v>
      </c>
      <c r="T693">
        <v>0</v>
      </c>
      <c r="U693">
        <v>0</v>
      </c>
      <c r="V693">
        <v>1032</v>
      </c>
      <c r="W693">
        <v>14</v>
      </c>
      <c r="X693">
        <v>5</v>
      </c>
      <c r="Y693">
        <v>9</v>
      </c>
      <c r="Z693">
        <v>0</v>
      </c>
      <c r="AA693">
        <v>1018</v>
      </c>
      <c r="AB693">
        <v>230</v>
      </c>
      <c r="AC693">
        <v>60</v>
      </c>
      <c r="AD693">
        <v>16</v>
      </c>
      <c r="AE693">
        <v>56</v>
      </c>
      <c r="AF693">
        <v>37</v>
      </c>
      <c r="AG693">
        <v>5</v>
      </c>
      <c r="AH693">
        <v>2</v>
      </c>
      <c r="AI693">
        <v>0</v>
      </c>
      <c r="AJ693">
        <v>17</v>
      </c>
      <c r="AK693">
        <v>1</v>
      </c>
      <c r="AL693">
        <v>0</v>
      </c>
      <c r="AM693">
        <v>1</v>
      </c>
      <c r="AN693">
        <v>2</v>
      </c>
      <c r="AO693">
        <v>2</v>
      </c>
      <c r="AP693">
        <v>0</v>
      </c>
      <c r="AQ693">
        <v>0</v>
      </c>
      <c r="AR693">
        <v>2</v>
      </c>
      <c r="AS693">
        <v>0</v>
      </c>
      <c r="AT693">
        <v>2</v>
      </c>
      <c r="AU693">
        <v>4</v>
      </c>
      <c r="AV693">
        <v>1</v>
      </c>
      <c r="AW693">
        <v>1</v>
      </c>
      <c r="AX693">
        <v>3</v>
      </c>
      <c r="AY693">
        <v>1</v>
      </c>
      <c r="AZ693">
        <v>17</v>
      </c>
      <c r="BA693">
        <v>230</v>
      </c>
      <c r="BB693">
        <v>238</v>
      </c>
      <c r="BC693">
        <v>74</v>
      </c>
      <c r="BD693">
        <v>86</v>
      </c>
      <c r="BE693">
        <v>11</v>
      </c>
      <c r="BF693">
        <v>33</v>
      </c>
      <c r="BG693">
        <v>7</v>
      </c>
      <c r="BH693">
        <v>2</v>
      </c>
      <c r="BI693">
        <v>2</v>
      </c>
      <c r="BJ693">
        <v>0</v>
      </c>
      <c r="BK693">
        <v>1</v>
      </c>
      <c r="BL693">
        <v>2</v>
      </c>
      <c r="BM693">
        <v>0</v>
      </c>
      <c r="BN693">
        <v>2</v>
      </c>
      <c r="BO693">
        <v>3</v>
      </c>
      <c r="BP693">
        <v>2</v>
      </c>
      <c r="BQ693">
        <v>0</v>
      </c>
      <c r="BR693">
        <v>0</v>
      </c>
      <c r="BS693">
        <v>3</v>
      </c>
      <c r="BT693">
        <v>1</v>
      </c>
      <c r="BU693">
        <v>0</v>
      </c>
      <c r="BV693">
        <v>1</v>
      </c>
      <c r="BW693">
        <v>2</v>
      </c>
      <c r="BX693">
        <v>0</v>
      </c>
      <c r="BY693">
        <v>3</v>
      </c>
      <c r="BZ693">
        <v>3</v>
      </c>
      <c r="CA693">
        <v>238</v>
      </c>
      <c r="CB693">
        <v>53</v>
      </c>
      <c r="CC693">
        <v>21</v>
      </c>
      <c r="CD693">
        <v>11</v>
      </c>
      <c r="CE693">
        <v>0</v>
      </c>
      <c r="CF693">
        <v>5</v>
      </c>
      <c r="CG693">
        <v>3</v>
      </c>
      <c r="CH693">
        <v>1</v>
      </c>
      <c r="CI693">
        <v>0</v>
      </c>
      <c r="CJ693">
        <v>1</v>
      </c>
      <c r="CK693">
        <v>1</v>
      </c>
      <c r="CL693">
        <v>0</v>
      </c>
      <c r="CM693">
        <v>0</v>
      </c>
      <c r="CN693">
        <v>2</v>
      </c>
      <c r="CO693">
        <v>3</v>
      </c>
      <c r="CP693">
        <v>0</v>
      </c>
      <c r="CQ693">
        <v>1</v>
      </c>
      <c r="CR693">
        <v>4</v>
      </c>
      <c r="CS693">
        <v>53</v>
      </c>
      <c r="CT693">
        <v>67</v>
      </c>
      <c r="CU693">
        <v>43</v>
      </c>
      <c r="CV693">
        <v>0</v>
      </c>
      <c r="CW693">
        <v>4</v>
      </c>
      <c r="CX693">
        <v>2</v>
      </c>
      <c r="CY693">
        <v>1</v>
      </c>
      <c r="CZ693">
        <v>5</v>
      </c>
      <c r="DA693">
        <v>0</v>
      </c>
      <c r="DB693">
        <v>0</v>
      </c>
      <c r="DC693">
        <v>0</v>
      </c>
      <c r="DD693">
        <v>3</v>
      </c>
      <c r="DE693">
        <v>2</v>
      </c>
      <c r="DF693">
        <v>0</v>
      </c>
      <c r="DG693">
        <v>1</v>
      </c>
      <c r="DH693">
        <v>0</v>
      </c>
      <c r="DI693">
        <v>2</v>
      </c>
      <c r="DJ693">
        <v>1</v>
      </c>
      <c r="DK693">
        <v>0</v>
      </c>
      <c r="DL693">
        <v>0</v>
      </c>
      <c r="DM693">
        <v>0</v>
      </c>
      <c r="DN693">
        <v>0</v>
      </c>
      <c r="DO693">
        <v>1</v>
      </c>
      <c r="DP693">
        <v>0</v>
      </c>
      <c r="DQ693">
        <v>0</v>
      </c>
      <c r="DR693">
        <v>2</v>
      </c>
      <c r="DS693">
        <v>67</v>
      </c>
      <c r="DT693">
        <v>34</v>
      </c>
      <c r="DU693">
        <v>6</v>
      </c>
      <c r="DV693">
        <v>13</v>
      </c>
      <c r="DW693">
        <v>5</v>
      </c>
      <c r="DX693">
        <v>0</v>
      </c>
      <c r="DY693">
        <v>2</v>
      </c>
      <c r="DZ693">
        <v>1</v>
      </c>
      <c r="EA693">
        <v>0</v>
      </c>
      <c r="EB693">
        <v>0</v>
      </c>
      <c r="EC693">
        <v>0</v>
      </c>
      <c r="ED693">
        <v>1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4</v>
      </c>
      <c r="EL693">
        <v>0</v>
      </c>
      <c r="EM693">
        <v>0</v>
      </c>
      <c r="EN693">
        <v>0</v>
      </c>
      <c r="EO693">
        <v>0</v>
      </c>
      <c r="EP693">
        <v>2</v>
      </c>
      <c r="EQ693">
        <v>0</v>
      </c>
      <c r="ER693">
        <v>0</v>
      </c>
      <c r="ES693">
        <v>34</v>
      </c>
      <c r="ET693">
        <v>117</v>
      </c>
      <c r="EU693">
        <v>56</v>
      </c>
      <c r="EV693">
        <v>19</v>
      </c>
      <c r="EW693">
        <v>2</v>
      </c>
      <c r="EX693">
        <v>2</v>
      </c>
      <c r="EY693">
        <v>5</v>
      </c>
      <c r="EZ693">
        <v>0</v>
      </c>
      <c r="FA693">
        <v>0</v>
      </c>
      <c r="FB693">
        <v>0</v>
      </c>
      <c r="FC693">
        <v>0</v>
      </c>
      <c r="FD693">
        <v>22</v>
      </c>
      <c r="FE693">
        <v>0</v>
      </c>
      <c r="FF693">
        <v>0</v>
      </c>
      <c r="FG693">
        <v>0</v>
      </c>
      <c r="FH693">
        <v>0</v>
      </c>
      <c r="FI693">
        <v>5</v>
      </c>
      <c r="FJ693">
        <v>0</v>
      </c>
      <c r="FK693">
        <v>2</v>
      </c>
      <c r="FL693">
        <v>0</v>
      </c>
      <c r="FM693">
        <v>0</v>
      </c>
      <c r="FN693">
        <v>0</v>
      </c>
      <c r="FO693">
        <v>2</v>
      </c>
      <c r="FP693">
        <v>0</v>
      </c>
      <c r="FQ693">
        <v>1</v>
      </c>
      <c r="FR693">
        <v>1</v>
      </c>
      <c r="FS693">
        <v>117</v>
      </c>
      <c r="FT693">
        <v>74</v>
      </c>
      <c r="FU693">
        <v>23</v>
      </c>
      <c r="FV693">
        <v>3</v>
      </c>
      <c r="FW693">
        <v>11</v>
      </c>
      <c r="FX693">
        <v>0</v>
      </c>
      <c r="FY693">
        <v>0</v>
      </c>
      <c r="FZ693">
        <v>3</v>
      </c>
      <c r="GA693">
        <v>2</v>
      </c>
      <c r="GB693">
        <v>4</v>
      </c>
      <c r="GC693">
        <v>0</v>
      </c>
      <c r="GD693">
        <v>1</v>
      </c>
      <c r="GE693">
        <v>0</v>
      </c>
      <c r="GF693">
        <v>1</v>
      </c>
      <c r="GG693">
        <v>1</v>
      </c>
      <c r="GH693">
        <v>1</v>
      </c>
      <c r="GI693">
        <v>0</v>
      </c>
      <c r="GJ693">
        <v>0</v>
      </c>
      <c r="GK693">
        <v>0</v>
      </c>
      <c r="GL693">
        <v>0</v>
      </c>
      <c r="GM693">
        <v>1</v>
      </c>
      <c r="GN693">
        <v>1</v>
      </c>
      <c r="GO693">
        <v>1</v>
      </c>
      <c r="GP693">
        <v>1</v>
      </c>
      <c r="GQ693">
        <v>1</v>
      </c>
      <c r="GR693">
        <v>19</v>
      </c>
      <c r="GS693">
        <v>74</v>
      </c>
      <c r="GT693">
        <v>199</v>
      </c>
      <c r="GU693">
        <v>134</v>
      </c>
      <c r="GV693">
        <v>7</v>
      </c>
      <c r="GW693">
        <v>9</v>
      </c>
      <c r="GX693">
        <v>9</v>
      </c>
      <c r="GY693">
        <v>0</v>
      </c>
      <c r="GZ693">
        <v>0</v>
      </c>
      <c r="HA693">
        <v>0</v>
      </c>
      <c r="HB693">
        <v>0</v>
      </c>
      <c r="HC693">
        <v>0</v>
      </c>
      <c r="HD693">
        <v>2</v>
      </c>
      <c r="HE693">
        <v>0</v>
      </c>
      <c r="HF693">
        <v>5</v>
      </c>
      <c r="HG693">
        <v>0</v>
      </c>
      <c r="HH693">
        <v>1</v>
      </c>
      <c r="HI693">
        <v>3</v>
      </c>
      <c r="HJ693">
        <v>2</v>
      </c>
      <c r="HK693">
        <v>0</v>
      </c>
      <c r="HL693">
        <v>0</v>
      </c>
      <c r="HM693">
        <v>0</v>
      </c>
      <c r="HN693">
        <v>0</v>
      </c>
      <c r="HO693">
        <v>2</v>
      </c>
      <c r="HP693">
        <v>0</v>
      </c>
      <c r="HQ693">
        <v>1</v>
      </c>
      <c r="HR693">
        <v>24</v>
      </c>
      <c r="HS693">
        <v>199</v>
      </c>
      <c r="HT693">
        <v>6</v>
      </c>
      <c r="HU693">
        <v>1</v>
      </c>
      <c r="HV693">
        <v>1</v>
      </c>
      <c r="HW693">
        <v>0</v>
      </c>
      <c r="HX693">
        <v>0</v>
      </c>
      <c r="HY693">
        <v>2</v>
      </c>
      <c r="HZ693">
        <v>1</v>
      </c>
      <c r="IA693">
        <v>0</v>
      </c>
      <c r="IB693">
        <v>1</v>
      </c>
      <c r="IC693">
        <v>0</v>
      </c>
      <c r="ID693">
        <v>0</v>
      </c>
      <c r="IE693">
        <v>0</v>
      </c>
      <c r="IF693">
        <v>0</v>
      </c>
      <c r="IG693">
        <v>0</v>
      </c>
      <c r="IH693">
        <v>6</v>
      </c>
    </row>
    <row r="694" spans="1:242">
      <c r="A694" t="s">
        <v>51</v>
      </c>
      <c r="B694" t="s">
        <v>1</v>
      </c>
      <c r="C694" t="str">
        <f>"086201"</f>
        <v>086201</v>
      </c>
      <c r="D694" t="s">
        <v>50</v>
      </c>
      <c r="E694">
        <v>49</v>
      </c>
      <c r="F694">
        <v>1464</v>
      </c>
      <c r="G694">
        <v>1120</v>
      </c>
      <c r="H694">
        <v>354</v>
      </c>
      <c r="I694">
        <v>766</v>
      </c>
      <c r="J694">
        <v>0</v>
      </c>
      <c r="K694">
        <v>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766</v>
      </c>
      <c r="T694">
        <v>0</v>
      </c>
      <c r="U694">
        <v>0</v>
      </c>
      <c r="V694">
        <v>766</v>
      </c>
      <c r="W694">
        <v>10</v>
      </c>
      <c r="X694">
        <v>4</v>
      </c>
      <c r="Y694">
        <v>6</v>
      </c>
      <c r="Z694">
        <v>0</v>
      </c>
      <c r="AA694">
        <v>756</v>
      </c>
      <c r="AB694">
        <v>201</v>
      </c>
      <c r="AC694">
        <v>48</v>
      </c>
      <c r="AD694">
        <v>6</v>
      </c>
      <c r="AE694">
        <v>64</v>
      </c>
      <c r="AF694">
        <v>30</v>
      </c>
      <c r="AG694">
        <v>4</v>
      </c>
      <c r="AH694">
        <v>1</v>
      </c>
      <c r="AI694">
        <v>6</v>
      </c>
      <c r="AJ694">
        <v>22</v>
      </c>
      <c r="AK694">
        <v>0</v>
      </c>
      <c r="AL694">
        <v>1</v>
      </c>
      <c r="AM694">
        <v>2</v>
      </c>
      <c r="AN694">
        <v>1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1</v>
      </c>
      <c r="AX694">
        <v>0</v>
      </c>
      <c r="AY694">
        <v>1</v>
      </c>
      <c r="AZ694">
        <v>14</v>
      </c>
      <c r="BA694">
        <v>201</v>
      </c>
      <c r="BB694">
        <v>210</v>
      </c>
      <c r="BC694">
        <v>63</v>
      </c>
      <c r="BD694">
        <v>91</v>
      </c>
      <c r="BE694">
        <v>10</v>
      </c>
      <c r="BF694">
        <v>12</v>
      </c>
      <c r="BG694">
        <v>8</v>
      </c>
      <c r="BH694">
        <v>0</v>
      </c>
      <c r="BI694">
        <v>2</v>
      </c>
      <c r="BJ694">
        <v>0</v>
      </c>
      <c r="BK694">
        <v>1</v>
      </c>
      <c r="BL694">
        <v>4</v>
      </c>
      <c r="BM694">
        <v>0</v>
      </c>
      <c r="BN694">
        <v>1</v>
      </c>
      <c r="BO694">
        <v>2</v>
      </c>
      <c r="BP694">
        <v>0</v>
      </c>
      <c r="BQ694">
        <v>0</v>
      </c>
      <c r="BR694">
        <v>0</v>
      </c>
      <c r="BS694">
        <v>0</v>
      </c>
      <c r="BT694">
        <v>7</v>
      </c>
      <c r="BU694">
        <v>0</v>
      </c>
      <c r="BV694">
        <v>1</v>
      </c>
      <c r="BW694">
        <v>3</v>
      </c>
      <c r="BX694">
        <v>0</v>
      </c>
      <c r="BY694">
        <v>0</v>
      </c>
      <c r="BZ694">
        <v>5</v>
      </c>
      <c r="CA694">
        <v>210</v>
      </c>
      <c r="CB694">
        <v>32</v>
      </c>
      <c r="CC694">
        <v>9</v>
      </c>
      <c r="CD694">
        <v>4</v>
      </c>
      <c r="CE694">
        <v>7</v>
      </c>
      <c r="CF694">
        <v>4</v>
      </c>
      <c r="CG694">
        <v>3</v>
      </c>
      <c r="CH694">
        <v>0</v>
      </c>
      <c r="CI694">
        <v>0</v>
      </c>
      <c r="CJ694">
        <v>0</v>
      </c>
      <c r="CK694">
        <v>0</v>
      </c>
      <c r="CL694">
        <v>1</v>
      </c>
      <c r="CM694">
        <v>0</v>
      </c>
      <c r="CN694">
        <v>0</v>
      </c>
      <c r="CO694">
        <v>2</v>
      </c>
      <c r="CP694">
        <v>1</v>
      </c>
      <c r="CQ694">
        <v>1</v>
      </c>
      <c r="CR694">
        <v>0</v>
      </c>
      <c r="CS694">
        <v>32</v>
      </c>
      <c r="CT694">
        <v>23</v>
      </c>
      <c r="CU694">
        <v>13</v>
      </c>
      <c r="CV694">
        <v>2</v>
      </c>
      <c r="CW694">
        <v>0</v>
      </c>
      <c r="CX694">
        <v>0</v>
      </c>
      <c r="CY694">
        <v>0</v>
      </c>
      <c r="CZ694">
        <v>0</v>
      </c>
      <c r="DA694">
        <v>1</v>
      </c>
      <c r="DB694">
        <v>1</v>
      </c>
      <c r="DC694">
        <v>0</v>
      </c>
      <c r="DD694">
        <v>0</v>
      </c>
      <c r="DE694">
        <v>3</v>
      </c>
      <c r="DF694">
        <v>0</v>
      </c>
      <c r="DG694">
        <v>0</v>
      </c>
      <c r="DH694">
        <v>0</v>
      </c>
      <c r="DI694">
        <v>0</v>
      </c>
      <c r="DJ694">
        <v>1</v>
      </c>
      <c r="DK694">
        <v>1</v>
      </c>
      <c r="DL694">
        <v>0</v>
      </c>
      <c r="DM694">
        <v>0</v>
      </c>
      <c r="DN694">
        <v>0</v>
      </c>
      <c r="DO694">
        <v>1</v>
      </c>
      <c r="DP694">
        <v>0</v>
      </c>
      <c r="DQ694">
        <v>0</v>
      </c>
      <c r="DR694">
        <v>0</v>
      </c>
      <c r="DS694">
        <v>23</v>
      </c>
      <c r="DT694">
        <v>27</v>
      </c>
      <c r="DU694">
        <v>3</v>
      </c>
      <c r="DV694">
        <v>10</v>
      </c>
      <c r="DW694">
        <v>10</v>
      </c>
      <c r="DX694">
        <v>0</v>
      </c>
      <c r="DY694">
        <v>1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1</v>
      </c>
      <c r="EK694">
        <v>0</v>
      </c>
      <c r="EL694">
        <v>0</v>
      </c>
      <c r="EM694">
        <v>0</v>
      </c>
      <c r="EN694">
        <v>0</v>
      </c>
      <c r="EO694">
        <v>1</v>
      </c>
      <c r="EP694">
        <v>1</v>
      </c>
      <c r="EQ694">
        <v>0</v>
      </c>
      <c r="ER694">
        <v>0</v>
      </c>
      <c r="ES694">
        <v>27</v>
      </c>
      <c r="ET694">
        <v>87</v>
      </c>
      <c r="EU694">
        <v>50</v>
      </c>
      <c r="EV694">
        <v>10</v>
      </c>
      <c r="EW694">
        <v>1</v>
      </c>
      <c r="EX694">
        <v>1</v>
      </c>
      <c r="EY694">
        <v>6</v>
      </c>
      <c r="EZ694">
        <v>0</v>
      </c>
      <c r="FA694">
        <v>0</v>
      </c>
      <c r="FB694">
        <v>0</v>
      </c>
      <c r="FC694">
        <v>1</v>
      </c>
      <c r="FD694">
        <v>11</v>
      </c>
      <c r="FE694">
        <v>0</v>
      </c>
      <c r="FF694">
        <v>0</v>
      </c>
      <c r="FG694">
        <v>0</v>
      </c>
      <c r="FH694">
        <v>0</v>
      </c>
      <c r="FI694">
        <v>3</v>
      </c>
      <c r="FJ694">
        <v>3</v>
      </c>
      <c r="FK694">
        <v>0</v>
      </c>
      <c r="FL694">
        <v>0</v>
      </c>
      <c r="FM694">
        <v>0</v>
      </c>
      <c r="FN694">
        <v>0</v>
      </c>
      <c r="FO694">
        <v>0</v>
      </c>
      <c r="FP694">
        <v>0</v>
      </c>
      <c r="FQ694">
        <v>0</v>
      </c>
      <c r="FR694">
        <v>1</v>
      </c>
      <c r="FS694">
        <v>87</v>
      </c>
      <c r="FT694">
        <v>64</v>
      </c>
      <c r="FU694">
        <v>9</v>
      </c>
      <c r="FV694">
        <v>7</v>
      </c>
      <c r="FW694">
        <v>7</v>
      </c>
      <c r="FX694">
        <v>1</v>
      </c>
      <c r="FY694">
        <v>1</v>
      </c>
      <c r="FZ694">
        <v>6</v>
      </c>
      <c r="GA694">
        <v>5</v>
      </c>
      <c r="GB694">
        <v>1</v>
      </c>
      <c r="GC694">
        <v>0</v>
      </c>
      <c r="GD694">
        <v>1</v>
      </c>
      <c r="GE694">
        <v>0</v>
      </c>
      <c r="GF694">
        <v>1</v>
      </c>
      <c r="GG694">
        <v>2</v>
      </c>
      <c r="GH694">
        <v>0</v>
      </c>
      <c r="GI694">
        <v>0</v>
      </c>
      <c r="GJ694">
        <v>0</v>
      </c>
      <c r="GK694">
        <v>1</v>
      </c>
      <c r="GL694">
        <v>0</v>
      </c>
      <c r="GM694">
        <v>0</v>
      </c>
      <c r="GN694">
        <v>0</v>
      </c>
      <c r="GO694">
        <v>0</v>
      </c>
      <c r="GP694">
        <v>3</v>
      </c>
      <c r="GQ694">
        <v>0</v>
      </c>
      <c r="GR694">
        <v>19</v>
      </c>
      <c r="GS694">
        <v>64</v>
      </c>
      <c r="GT694">
        <v>108</v>
      </c>
      <c r="GU694">
        <v>59</v>
      </c>
      <c r="GV694">
        <v>10</v>
      </c>
      <c r="GW694">
        <v>4</v>
      </c>
      <c r="GX694">
        <v>1</v>
      </c>
      <c r="GY694">
        <v>0</v>
      </c>
      <c r="GZ694">
        <v>1</v>
      </c>
      <c r="HA694">
        <v>1</v>
      </c>
      <c r="HB694">
        <v>0</v>
      </c>
      <c r="HC694">
        <v>0</v>
      </c>
      <c r="HD694">
        <v>1</v>
      </c>
      <c r="HE694">
        <v>0</v>
      </c>
      <c r="HF694">
        <v>1</v>
      </c>
      <c r="HG694">
        <v>0</v>
      </c>
      <c r="HH694">
        <v>1</v>
      </c>
      <c r="HI694">
        <v>1</v>
      </c>
      <c r="HJ694">
        <v>1</v>
      </c>
      <c r="HK694">
        <v>0</v>
      </c>
      <c r="HL694">
        <v>0</v>
      </c>
      <c r="HM694">
        <v>1</v>
      </c>
      <c r="HN694">
        <v>0</v>
      </c>
      <c r="HO694">
        <v>0</v>
      </c>
      <c r="HP694">
        <v>13</v>
      </c>
      <c r="HQ694">
        <v>0</v>
      </c>
      <c r="HR694">
        <v>13</v>
      </c>
      <c r="HS694">
        <v>108</v>
      </c>
      <c r="HT694">
        <v>4</v>
      </c>
      <c r="HU694">
        <v>1</v>
      </c>
      <c r="HV694">
        <v>0</v>
      </c>
      <c r="HW694">
        <v>1</v>
      </c>
      <c r="HX694">
        <v>0</v>
      </c>
      <c r="HY694">
        <v>0</v>
      </c>
      <c r="HZ694">
        <v>1</v>
      </c>
      <c r="IA694">
        <v>0</v>
      </c>
      <c r="IB694">
        <v>0</v>
      </c>
      <c r="IC694">
        <v>0</v>
      </c>
      <c r="ID694">
        <v>0</v>
      </c>
      <c r="IE694">
        <v>1</v>
      </c>
      <c r="IF694">
        <v>0</v>
      </c>
      <c r="IG694">
        <v>0</v>
      </c>
      <c r="IH694">
        <v>4</v>
      </c>
    </row>
    <row r="695" spans="1:242">
      <c r="A695" t="s">
        <v>49</v>
      </c>
      <c r="B695" t="s">
        <v>1</v>
      </c>
      <c r="C695" t="str">
        <f>"086201"</f>
        <v>086201</v>
      </c>
      <c r="D695" t="s">
        <v>48</v>
      </c>
      <c r="E695">
        <v>50</v>
      </c>
      <c r="F695">
        <v>1528</v>
      </c>
      <c r="G695">
        <v>1170</v>
      </c>
      <c r="H695">
        <v>250</v>
      </c>
      <c r="I695">
        <v>920</v>
      </c>
      <c r="J695">
        <v>0</v>
      </c>
      <c r="K695">
        <v>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920</v>
      </c>
      <c r="T695">
        <v>0</v>
      </c>
      <c r="U695">
        <v>0</v>
      </c>
      <c r="V695">
        <v>920</v>
      </c>
      <c r="W695">
        <v>6</v>
      </c>
      <c r="X695">
        <v>6</v>
      </c>
      <c r="Y695">
        <v>0</v>
      </c>
      <c r="Z695">
        <v>0</v>
      </c>
      <c r="AA695">
        <v>914</v>
      </c>
      <c r="AB695">
        <v>262</v>
      </c>
      <c r="AC695">
        <v>71</v>
      </c>
      <c r="AD695">
        <v>13</v>
      </c>
      <c r="AE695">
        <v>69</v>
      </c>
      <c r="AF695">
        <v>32</v>
      </c>
      <c r="AG695">
        <v>3</v>
      </c>
      <c r="AH695">
        <v>1</v>
      </c>
      <c r="AI695">
        <v>7</v>
      </c>
      <c r="AJ695">
        <v>33</v>
      </c>
      <c r="AK695">
        <v>1</v>
      </c>
      <c r="AL695">
        <v>0</v>
      </c>
      <c r="AM695">
        <v>1</v>
      </c>
      <c r="AN695">
        <v>1</v>
      </c>
      <c r="AO695">
        <v>4</v>
      </c>
      <c r="AP695">
        <v>0</v>
      </c>
      <c r="AQ695">
        <v>0</v>
      </c>
      <c r="AR695">
        <v>1</v>
      </c>
      <c r="AS695">
        <v>3</v>
      </c>
      <c r="AT695">
        <v>0</v>
      </c>
      <c r="AU695">
        <v>0</v>
      </c>
      <c r="AV695">
        <v>1</v>
      </c>
      <c r="AW695">
        <v>0</v>
      </c>
      <c r="AX695">
        <v>1</v>
      </c>
      <c r="AY695">
        <v>0</v>
      </c>
      <c r="AZ695">
        <v>20</v>
      </c>
      <c r="BA695">
        <v>262</v>
      </c>
      <c r="BB695">
        <v>232</v>
      </c>
      <c r="BC695">
        <v>61</v>
      </c>
      <c r="BD695">
        <v>113</v>
      </c>
      <c r="BE695">
        <v>9</v>
      </c>
      <c r="BF695">
        <v>15</v>
      </c>
      <c r="BG695">
        <v>8</v>
      </c>
      <c r="BH695">
        <v>2</v>
      </c>
      <c r="BI695">
        <v>3</v>
      </c>
      <c r="BJ695">
        <v>5</v>
      </c>
      <c r="BK695">
        <v>0</v>
      </c>
      <c r="BL695">
        <v>2</v>
      </c>
      <c r="BM695">
        <v>0</v>
      </c>
      <c r="BN695">
        <v>1</v>
      </c>
      <c r="BO695">
        <v>1</v>
      </c>
      <c r="BP695">
        <v>1</v>
      </c>
      <c r="BQ695">
        <v>0</v>
      </c>
      <c r="BR695">
        <v>0</v>
      </c>
      <c r="BS695">
        <v>3</v>
      </c>
      <c r="BT695">
        <v>2</v>
      </c>
      <c r="BU695">
        <v>0</v>
      </c>
      <c r="BV695">
        <v>1</v>
      </c>
      <c r="BW695">
        <v>1</v>
      </c>
      <c r="BX695">
        <v>0</v>
      </c>
      <c r="BY695">
        <v>1</v>
      </c>
      <c r="BZ695">
        <v>3</v>
      </c>
      <c r="CA695">
        <v>232</v>
      </c>
      <c r="CB695">
        <v>33</v>
      </c>
      <c r="CC695">
        <v>11</v>
      </c>
      <c r="CD695">
        <v>7</v>
      </c>
      <c r="CE695">
        <v>3</v>
      </c>
      <c r="CF695">
        <v>1</v>
      </c>
      <c r="CG695">
        <v>3</v>
      </c>
      <c r="CH695">
        <v>1</v>
      </c>
      <c r="CI695">
        <v>1</v>
      </c>
      <c r="CJ695">
        <v>3</v>
      </c>
      <c r="CK695">
        <v>1</v>
      </c>
      <c r="CL695">
        <v>0</v>
      </c>
      <c r="CM695">
        <v>0</v>
      </c>
      <c r="CN695">
        <v>0</v>
      </c>
      <c r="CO695">
        <v>2</v>
      </c>
      <c r="CP695">
        <v>0</v>
      </c>
      <c r="CQ695">
        <v>0</v>
      </c>
      <c r="CR695">
        <v>0</v>
      </c>
      <c r="CS695">
        <v>33</v>
      </c>
      <c r="CT695">
        <v>50</v>
      </c>
      <c r="CU695">
        <v>31</v>
      </c>
      <c r="CV695">
        <v>1</v>
      </c>
      <c r="CW695">
        <v>0</v>
      </c>
      <c r="CX695">
        <v>5</v>
      </c>
      <c r="CY695">
        <v>1</v>
      </c>
      <c r="CZ695">
        <v>2</v>
      </c>
      <c r="DA695">
        <v>1</v>
      </c>
      <c r="DB695">
        <v>1</v>
      </c>
      <c r="DC695">
        <v>1</v>
      </c>
      <c r="DD695">
        <v>2</v>
      </c>
      <c r="DE695">
        <v>1</v>
      </c>
      <c r="DF695">
        <v>0</v>
      </c>
      <c r="DG695">
        <v>0</v>
      </c>
      <c r="DH695">
        <v>1</v>
      </c>
      <c r="DI695">
        <v>0</v>
      </c>
      <c r="DJ695">
        <v>0</v>
      </c>
      <c r="DK695">
        <v>0</v>
      </c>
      <c r="DL695">
        <v>1</v>
      </c>
      <c r="DM695">
        <v>1</v>
      </c>
      <c r="DN695">
        <v>0</v>
      </c>
      <c r="DO695">
        <v>0</v>
      </c>
      <c r="DP695">
        <v>0</v>
      </c>
      <c r="DQ695">
        <v>0</v>
      </c>
      <c r="DR695">
        <v>1</v>
      </c>
      <c r="DS695">
        <v>50</v>
      </c>
      <c r="DT695">
        <v>31</v>
      </c>
      <c r="DU695">
        <v>5</v>
      </c>
      <c r="DV695">
        <v>9</v>
      </c>
      <c r="DW695">
        <v>15</v>
      </c>
      <c r="DX695">
        <v>0</v>
      </c>
      <c r="DY695">
        <v>2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0</v>
      </c>
      <c r="EQ695">
        <v>0</v>
      </c>
      <c r="ER695">
        <v>0</v>
      </c>
      <c r="ES695">
        <v>31</v>
      </c>
      <c r="ET695">
        <v>77</v>
      </c>
      <c r="EU695">
        <v>34</v>
      </c>
      <c r="EV695">
        <v>11</v>
      </c>
      <c r="EW695">
        <v>0</v>
      </c>
      <c r="EX695">
        <v>1</v>
      </c>
      <c r="EY695">
        <v>2</v>
      </c>
      <c r="EZ695">
        <v>1</v>
      </c>
      <c r="FA695">
        <v>1</v>
      </c>
      <c r="FB695">
        <v>0</v>
      </c>
      <c r="FC695">
        <v>2</v>
      </c>
      <c r="FD695">
        <v>15</v>
      </c>
      <c r="FE695">
        <v>1</v>
      </c>
      <c r="FF695">
        <v>0</v>
      </c>
      <c r="FG695">
        <v>0</v>
      </c>
      <c r="FH695">
        <v>0</v>
      </c>
      <c r="FI695">
        <v>3</v>
      </c>
      <c r="FJ695">
        <v>0</v>
      </c>
      <c r="FK695">
        <v>0</v>
      </c>
      <c r="FL695">
        <v>0</v>
      </c>
      <c r="FM695">
        <v>0</v>
      </c>
      <c r="FN695">
        <v>0</v>
      </c>
      <c r="FO695">
        <v>1</v>
      </c>
      <c r="FP695">
        <v>2</v>
      </c>
      <c r="FQ695">
        <v>3</v>
      </c>
      <c r="FR695">
        <v>0</v>
      </c>
      <c r="FS695">
        <v>77</v>
      </c>
      <c r="FT695">
        <v>54</v>
      </c>
      <c r="FU695">
        <v>17</v>
      </c>
      <c r="FV695">
        <v>0</v>
      </c>
      <c r="FW695">
        <v>7</v>
      </c>
      <c r="FX695">
        <v>3</v>
      </c>
      <c r="FY695">
        <v>0</v>
      </c>
      <c r="FZ695">
        <v>1</v>
      </c>
      <c r="GA695">
        <v>3</v>
      </c>
      <c r="GB695">
        <v>0</v>
      </c>
      <c r="GC695">
        <v>0</v>
      </c>
      <c r="GD695">
        <v>2</v>
      </c>
      <c r="GE695">
        <v>0</v>
      </c>
      <c r="GF695">
        <v>0</v>
      </c>
      <c r="GG695">
        <v>0</v>
      </c>
      <c r="GH695">
        <v>0</v>
      </c>
      <c r="GI695">
        <v>0</v>
      </c>
      <c r="GJ695">
        <v>0</v>
      </c>
      <c r="GK695">
        <v>1</v>
      </c>
      <c r="GL695">
        <v>1</v>
      </c>
      <c r="GM695">
        <v>0</v>
      </c>
      <c r="GN695">
        <v>1</v>
      </c>
      <c r="GO695">
        <v>0</v>
      </c>
      <c r="GP695">
        <v>1</v>
      </c>
      <c r="GQ695">
        <v>1</v>
      </c>
      <c r="GR695">
        <v>16</v>
      </c>
      <c r="GS695">
        <v>54</v>
      </c>
      <c r="GT695">
        <v>173</v>
      </c>
      <c r="GU695">
        <v>101</v>
      </c>
      <c r="GV695">
        <v>8</v>
      </c>
      <c r="GW695">
        <v>2</v>
      </c>
      <c r="GX695">
        <v>12</v>
      </c>
      <c r="GY695">
        <v>0</v>
      </c>
      <c r="GZ695">
        <v>3</v>
      </c>
      <c r="HA695">
        <v>3</v>
      </c>
      <c r="HB695">
        <v>0</v>
      </c>
      <c r="HC695">
        <v>0</v>
      </c>
      <c r="HD695">
        <v>0</v>
      </c>
      <c r="HE695">
        <v>0</v>
      </c>
      <c r="HF695">
        <v>6</v>
      </c>
      <c r="HG695">
        <v>0</v>
      </c>
      <c r="HH695">
        <v>4</v>
      </c>
      <c r="HI695">
        <v>1</v>
      </c>
      <c r="HJ695">
        <v>0</v>
      </c>
      <c r="HK695">
        <v>0</v>
      </c>
      <c r="HL695">
        <v>0</v>
      </c>
      <c r="HM695">
        <v>1</v>
      </c>
      <c r="HN695">
        <v>1</v>
      </c>
      <c r="HO695">
        <v>1</v>
      </c>
      <c r="HP695">
        <v>11</v>
      </c>
      <c r="HQ695">
        <v>4</v>
      </c>
      <c r="HR695">
        <v>15</v>
      </c>
      <c r="HS695">
        <v>173</v>
      </c>
      <c r="HT695">
        <v>2</v>
      </c>
      <c r="HU695">
        <v>0</v>
      </c>
      <c r="HV695">
        <v>0</v>
      </c>
      <c r="HW695">
        <v>0</v>
      </c>
      <c r="HX695">
        <v>0</v>
      </c>
      <c r="HY695">
        <v>1</v>
      </c>
      <c r="HZ695">
        <v>0</v>
      </c>
      <c r="IA695">
        <v>0</v>
      </c>
      <c r="IB695">
        <v>0</v>
      </c>
      <c r="IC695">
        <v>0</v>
      </c>
      <c r="ID695">
        <v>0</v>
      </c>
      <c r="IE695">
        <v>0</v>
      </c>
      <c r="IF695">
        <v>0</v>
      </c>
      <c r="IG695">
        <v>1</v>
      </c>
      <c r="IH695">
        <v>2</v>
      </c>
    </row>
    <row r="696" spans="1:242">
      <c r="A696" t="s">
        <v>47</v>
      </c>
      <c r="B696" t="s">
        <v>1</v>
      </c>
      <c r="C696" t="str">
        <f>"086201"</f>
        <v>086201</v>
      </c>
      <c r="D696" t="s">
        <v>46</v>
      </c>
      <c r="E696">
        <v>51</v>
      </c>
      <c r="F696">
        <v>1507</v>
      </c>
      <c r="G696">
        <v>1150</v>
      </c>
      <c r="H696">
        <v>412</v>
      </c>
      <c r="I696">
        <v>738</v>
      </c>
      <c r="J696">
        <v>1</v>
      </c>
      <c r="K696">
        <v>3</v>
      </c>
      <c r="L696">
        <v>11</v>
      </c>
      <c r="M696">
        <v>10</v>
      </c>
      <c r="N696">
        <v>0</v>
      </c>
      <c r="O696">
        <v>0</v>
      </c>
      <c r="P696">
        <v>0</v>
      </c>
      <c r="Q696">
        <v>0</v>
      </c>
      <c r="R696">
        <v>10</v>
      </c>
      <c r="S696">
        <v>748</v>
      </c>
      <c r="T696">
        <v>10</v>
      </c>
      <c r="U696">
        <v>0</v>
      </c>
      <c r="V696">
        <v>748</v>
      </c>
      <c r="W696">
        <v>11</v>
      </c>
      <c r="X696">
        <v>9</v>
      </c>
      <c r="Y696">
        <v>2</v>
      </c>
      <c r="Z696">
        <v>0</v>
      </c>
      <c r="AA696">
        <v>737</v>
      </c>
      <c r="AB696">
        <v>193</v>
      </c>
      <c r="AC696">
        <v>48</v>
      </c>
      <c r="AD696">
        <v>9</v>
      </c>
      <c r="AE696">
        <v>70</v>
      </c>
      <c r="AF696">
        <v>34</v>
      </c>
      <c r="AG696">
        <v>6</v>
      </c>
      <c r="AH696">
        <v>2</v>
      </c>
      <c r="AI696">
        <v>1</v>
      </c>
      <c r="AJ696">
        <v>5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1</v>
      </c>
      <c r="AT696">
        <v>0</v>
      </c>
      <c r="AU696">
        <v>0</v>
      </c>
      <c r="AV696">
        <v>0</v>
      </c>
      <c r="AW696">
        <v>0</v>
      </c>
      <c r="AX696">
        <v>2</v>
      </c>
      <c r="AY696">
        <v>1</v>
      </c>
      <c r="AZ696">
        <v>12</v>
      </c>
      <c r="BA696">
        <v>193</v>
      </c>
      <c r="BB696">
        <v>227</v>
      </c>
      <c r="BC696">
        <v>72</v>
      </c>
      <c r="BD696">
        <v>95</v>
      </c>
      <c r="BE696">
        <v>7</v>
      </c>
      <c r="BF696">
        <v>11</v>
      </c>
      <c r="BG696">
        <v>7</v>
      </c>
      <c r="BH696">
        <v>2</v>
      </c>
      <c r="BI696">
        <v>1</v>
      </c>
      <c r="BJ696">
        <v>3</v>
      </c>
      <c r="BK696">
        <v>0</v>
      </c>
      <c r="BL696">
        <v>3</v>
      </c>
      <c r="BM696">
        <v>0</v>
      </c>
      <c r="BN696">
        <v>3</v>
      </c>
      <c r="BO696">
        <v>0</v>
      </c>
      <c r="BP696">
        <v>2</v>
      </c>
      <c r="BQ696">
        <v>0</v>
      </c>
      <c r="BR696">
        <v>0</v>
      </c>
      <c r="BS696">
        <v>1</v>
      </c>
      <c r="BT696">
        <v>4</v>
      </c>
      <c r="BU696">
        <v>1</v>
      </c>
      <c r="BV696">
        <v>1</v>
      </c>
      <c r="BW696">
        <v>5</v>
      </c>
      <c r="BX696">
        <v>1</v>
      </c>
      <c r="BY696">
        <v>1</v>
      </c>
      <c r="BZ696">
        <v>7</v>
      </c>
      <c r="CA696">
        <v>227</v>
      </c>
      <c r="CB696">
        <v>31</v>
      </c>
      <c r="CC696">
        <v>13</v>
      </c>
      <c r="CD696">
        <v>4</v>
      </c>
      <c r="CE696">
        <v>5</v>
      </c>
      <c r="CF696">
        <v>1</v>
      </c>
      <c r="CG696">
        <v>2</v>
      </c>
      <c r="CH696">
        <v>4</v>
      </c>
      <c r="CI696">
        <v>0</v>
      </c>
      <c r="CJ696">
        <v>0</v>
      </c>
      <c r="CK696">
        <v>0</v>
      </c>
      <c r="CL696">
        <v>1</v>
      </c>
      <c r="CM696">
        <v>0</v>
      </c>
      <c r="CN696">
        <v>0</v>
      </c>
      <c r="CO696">
        <v>1</v>
      </c>
      <c r="CP696">
        <v>0</v>
      </c>
      <c r="CQ696">
        <v>0</v>
      </c>
      <c r="CR696">
        <v>0</v>
      </c>
      <c r="CS696">
        <v>31</v>
      </c>
      <c r="CT696">
        <v>34</v>
      </c>
      <c r="CU696">
        <v>23</v>
      </c>
      <c r="CV696">
        <v>3</v>
      </c>
      <c r="CW696">
        <v>0</v>
      </c>
      <c r="CX696">
        <v>1</v>
      </c>
      <c r="CY696">
        <v>0</v>
      </c>
      <c r="CZ696">
        <v>1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2</v>
      </c>
      <c r="DJ696">
        <v>0</v>
      </c>
      <c r="DK696">
        <v>1</v>
      </c>
      <c r="DL696">
        <v>1</v>
      </c>
      <c r="DM696">
        <v>0</v>
      </c>
      <c r="DN696">
        <v>1</v>
      </c>
      <c r="DO696">
        <v>0</v>
      </c>
      <c r="DP696">
        <v>0</v>
      </c>
      <c r="DQ696">
        <v>0</v>
      </c>
      <c r="DR696">
        <v>1</v>
      </c>
      <c r="DS696">
        <v>34</v>
      </c>
      <c r="DT696">
        <v>23</v>
      </c>
      <c r="DU696">
        <v>3</v>
      </c>
      <c r="DV696">
        <v>3</v>
      </c>
      <c r="DW696">
        <v>10</v>
      </c>
      <c r="DX696">
        <v>0</v>
      </c>
      <c r="DY696">
        <v>2</v>
      </c>
      <c r="DZ696">
        <v>0</v>
      </c>
      <c r="EA696">
        <v>1</v>
      </c>
      <c r="EB696">
        <v>1</v>
      </c>
      <c r="EC696">
        <v>0</v>
      </c>
      <c r="ED696">
        <v>0</v>
      </c>
      <c r="EE696">
        <v>0</v>
      </c>
      <c r="EF696">
        <v>0</v>
      </c>
      <c r="EG696">
        <v>1</v>
      </c>
      <c r="EH696">
        <v>1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0</v>
      </c>
      <c r="EP696">
        <v>0</v>
      </c>
      <c r="EQ696">
        <v>0</v>
      </c>
      <c r="ER696">
        <v>1</v>
      </c>
      <c r="ES696">
        <v>23</v>
      </c>
      <c r="ET696">
        <v>97</v>
      </c>
      <c r="EU696">
        <v>50</v>
      </c>
      <c r="EV696">
        <v>11</v>
      </c>
      <c r="EW696">
        <v>2</v>
      </c>
      <c r="EX696">
        <v>1</v>
      </c>
      <c r="EY696">
        <v>5</v>
      </c>
      <c r="EZ696">
        <v>1</v>
      </c>
      <c r="FA696">
        <v>2</v>
      </c>
      <c r="FB696">
        <v>1</v>
      </c>
      <c r="FC696">
        <v>2</v>
      </c>
      <c r="FD696">
        <v>6</v>
      </c>
      <c r="FE696">
        <v>0</v>
      </c>
      <c r="FF696">
        <v>0</v>
      </c>
      <c r="FG696">
        <v>0</v>
      </c>
      <c r="FH696">
        <v>0</v>
      </c>
      <c r="FI696">
        <v>4</v>
      </c>
      <c r="FJ696">
        <v>3</v>
      </c>
      <c r="FK696">
        <v>0</v>
      </c>
      <c r="FL696">
        <v>1</v>
      </c>
      <c r="FM696">
        <v>0</v>
      </c>
      <c r="FN696">
        <v>2</v>
      </c>
      <c r="FO696">
        <v>0</v>
      </c>
      <c r="FP696">
        <v>1</v>
      </c>
      <c r="FQ696">
        <v>4</v>
      </c>
      <c r="FR696">
        <v>1</v>
      </c>
      <c r="FS696">
        <v>97</v>
      </c>
      <c r="FT696">
        <v>47</v>
      </c>
      <c r="FU696">
        <v>8</v>
      </c>
      <c r="FV696">
        <v>4</v>
      </c>
      <c r="FW696">
        <v>8</v>
      </c>
      <c r="FX696">
        <v>0</v>
      </c>
      <c r="FY696">
        <v>1</v>
      </c>
      <c r="FZ696">
        <v>2</v>
      </c>
      <c r="GA696">
        <v>2</v>
      </c>
      <c r="GB696">
        <v>1</v>
      </c>
      <c r="GC696">
        <v>1</v>
      </c>
      <c r="GD696">
        <v>2</v>
      </c>
      <c r="GE696">
        <v>1</v>
      </c>
      <c r="GF696">
        <v>2</v>
      </c>
      <c r="GG696">
        <v>1</v>
      </c>
      <c r="GH696">
        <v>0</v>
      </c>
      <c r="GI696">
        <v>2</v>
      </c>
      <c r="GJ696">
        <v>1</v>
      </c>
      <c r="GK696">
        <v>1</v>
      </c>
      <c r="GL696">
        <v>0</v>
      </c>
      <c r="GM696">
        <v>0</v>
      </c>
      <c r="GN696">
        <v>0</v>
      </c>
      <c r="GO696">
        <v>0</v>
      </c>
      <c r="GP696">
        <v>1</v>
      </c>
      <c r="GQ696">
        <v>1</v>
      </c>
      <c r="GR696">
        <v>8</v>
      </c>
      <c r="GS696">
        <v>47</v>
      </c>
      <c r="GT696">
        <v>83</v>
      </c>
      <c r="GU696">
        <v>47</v>
      </c>
      <c r="GV696">
        <v>3</v>
      </c>
      <c r="GW696">
        <v>3</v>
      </c>
      <c r="GX696">
        <v>2</v>
      </c>
      <c r="GY696">
        <v>1</v>
      </c>
      <c r="GZ696">
        <v>3</v>
      </c>
      <c r="HA696">
        <v>2</v>
      </c>
      <c r="HB696">
        <v>1</v>
      </c>
      <c r="HC696">
        <v>0</v>
      </c>
      <c r="HD696">
        <v>0</v>
      </c>
      <c r="HE696">
        <v>0</v>
      </c>
      <c r="HF696">
        <v>2</v>
      </c>
      <c r="HG696">
        <v>0</v>
      </c>
      <c r="HH696">
        <v>1</v>
      </c>
      <c r="HI696">
        <v>0</v>
      </c>
      <c r="HJ696">
        <v>1</v>
      </c>
      <c r="HK696">
        <v>0</v>
      </c>
      <c r="HL696">
        <v>0</v>
      </c>
      <c r="HM696">
        <v>0</v>
      </c>
      <c r="HN696">
        <v>0</v>
      </c>
      <c r="HO696">
        <v>0</v>
      </c>
      <c r="HP696">
        <v>0</v>
      </c>
      <c r="HQ696">
        <v>1</v>
      </c>
      <c r="HR696">
        <v>16</v>
      </c>
      <c r="HS696">
        <v>83</v>
      </c>
      <c r="HT696">
        <v>2</v>
      </c>
      <c r="HU696">
        <v>1</v>
      </c>
      <c r="HV696">
        <v>0</v>
      </c>
      <c r="HW696">
        <v>0</v>
      </c>
      <c r="HX696">
        <v>0</v>
      </c>
      <c r="HY696">
        <v>0</v>
      </c>
      <c r="HZ696">
        <v>0</v>
      </c>
      <c r="IA696">
        <v>0</v>
      </c>
      <c r="IB696">
        <v>0</v>
      </c>
      <c r="IC696">
        <v>0</v>
      </c>
      <c r="ID696">
        <v>0</v>
      </c>
      <c r="IE696">
        <v>0</v>
      </c>
      <c r="IF696">
        <v>0</v>
      </c>
      <c r="IG696">
        <v>1</v>
      </c>
      <c r="IH696">
        <v>2</v>
      </c>
    </row>
    <row r="697" spans="1:242">
      <c r="A697" t="s">
        <v>45</v>
      </c>
      <c r="B697" t="s">
        <v>1</v>
      </c>
      <c r="C697" t="str">
        <f>"086201"</f>
        <v>086201</v>
      </c>
      <c r="D697" t="s">
        <v>44</v>
      </c>
      <c r="E697">
        <v>52</v>
      </c>
      <c r="F697">
        <v>1257</v>
      </c>
      <c r="G697">
        <v>951</v>
      </c>
      <c r="H697">
        <v>171</v>
      </c>
      <c r="I697">
        <v>780</v>
      </c>
      <c r="J697">
        <v>0</v>
      </c>
      <c r="K697">
        <v>18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780</v>
      </c>
      <c r="T697">
        <v>0</v>
      </c>
      <c r="U697">
        <v>0</v>
      </c>
      <c r="V697">
        <v>780</v>
      </c>
      <c r="W697">
        <v>7</v>
      </c>
      <c r="X697">
        <v>2</v>
      </c>
      <c r="Y697">
        <v>5</v>
      </c>
      <c r="Z697">
        <v>0</v>
      </c>
      <c r="AA697">
        <v>773</v>
      </c>
      <c r="AB697">
        <v>191</v>
      </c>
      <c r="AC697">
        <v>35</v>
      </c>
      <c r="AD697">
        <v>11</v>
      </c>
      <c r="AE697">
        <v>73</v>
      </c>
      <c r="AF697">
        <v>24</v>
      </c>
      <c r="AG697">
        <v>1</v>
      </c>
      <c r="AH697">
        <v>2</v>
      </c>
      <c r="AI697">
        <v>4</v>
      </c>
      <c r="AJ697">
        <v>20</v>
      </c>
      <c r="AK697">
        <v>2</v>
      </c>
      <c r="AL697">
        <v>0</v>
      </c>
      <c r="AM697">
        <v>0</v>
      </c>
      <c r="AN697">
        <v>0</v>
      </c>
      <c r="AO697">
        <v>1</v>
      </c>
      <c r="AP697">
        <v>0</v>
      </c>
      <c r="AQ697">
        <v>0</v>
      </c>
      <c r="AR697">
        <v>1</v>
      </c>
      <c r="AS697">
        <v>1</v>
      </c>
      <c r="AT697">
        <v>0</v>
      </c>
      <c r="AU697">
        <v>0</v>
      </c>
      <c r="AV697">
        <v>0</v>
      </c>
      <c r="AW697">
        <v>0</v>
      </c>
      <c r="AX697">
        <v>1</v>
      </c>
      <c r="AY697">
        <v>0</v>
      </c>
      <c r="AZ697">
        <v>15</v>
      </c>
      <c r="BA697">
        <v>191</v>
      </c>
      <c r="BB697">
        <v>213</v>
      </c>
      <c r="BC697">
        <v>78</v>
      </c>
      <c r="BD697">
        <v>78</v>
      </c>
      <c r="BE697">
        <v>5</v>
      </c>
      <c r="BF697">
        <v>16</v>
      </c>
      <c r="BG697">
        <v>9</v>
      </c>
      <c r="BH697">
        <v>0</v>
      </c>
      <c r="BI697">
        <v>8</v>
      </c>
      <c r="BJ697">
        <v>2</v>
      </c>
      <c r="BK697">
        <v>1</v>
      </c>
      <c r="BL697">
        <v>1</v>
      </c>
      <c r="BM697">
        <v>0</v>
      </c>
      <c r="BN697">
        <v>0</v>
      </c>
      <c r="BO697">
        <v>1</v>
      </c>
      <c r="BP697">
        <v>1</v>
      </c>
      <c r="BQ697">
        <v>0</v>
      </c>
      <c r="BR697">
        <v>0</v>
      </c>
      <c r="BS697">
        <v>1</v>
      </c>
      <c r="BT697">
        <v>4</v>
      </c>
      <c r="BU697">
        <v>0</v>
      </c>
      <c r="BV697">
        <v>2</v>
      </c>
      <c r="BW697">
        <v>0</v>
      </c>
      <c r="BX697">
        <v>0</v>
      </c>
      <c r="BY697">
        <v>1</v>
      </c>
      <c r="BZ697">
        <v>5</v>
      </c>
      <c r="CA697">
        <v>213</v>
      </c>
      <c r="CB697">
        <v>32</v>
      </c>
      <c r="CC697">
        <v>13</v>
      </c>
      <c r="CD697">
        <v>3</v>
      </c>
      <c r="CE697">
        <v>2</v>
      </c>
      <c r="CF697">
        <v>1</v>
      </c>
      <c r="CG697">
        <v>2</v>
      </c>
      <c r="CH697">
        <v>1</v>
      </c>
      <c r="CI697">
        <v>1</v>
      </c>
      <c r="CJ697">
        <v>3</v>
      </c>
      <c r="CK697">
        <v>1</v>
      </c>
      <c r="CL697">
        <v>2</v>
      </c>
      <c r="CM697">
        <v>0</v>
      </c>
      <c r="CN697">
        <v>0</v>
      </c>
      <c r="CO697">
        <v>3</v>
      </c>
      <c r="CP697">
        <v>0</v>
      </c>
      <c r="CQ697">
        <v>0</v>
      </c>
      <c r="CR697">
        <v>0</v>
      </c>
      <c r="CS697">
        <v>32</v>
      </c>
      <c r="CT697">
        <v>46</v>
      </c>
      <c r="CU697">
        <v>20</v>
      </c>
      <c r="CV697">
        <v>6</v>
      </c>
      <c r="CW697">
        <v>2</v>
      </c>
      <c r="CX697">
        <v>1</v>
      </c>
      <c r="CY697">
        <v>0</v>
      </c>
      <c r="CZ697">
        <v>4</v>
      </c>
      <c r="DA697">
        <v>2</v>
      </c>
      <c r="DB697">
        <v>0</v>
      </c>
      <c r="DC697">
        <v>0</v>
      </c>
      <c r="DD697">
        <v>3</v>
      </c>
      <c r="DE697">
        <v>0</v>
      </c>
      <c r="DF697">
        <v>1</v>
      </c>
      <c r="DG697">
        <v>1</v>
      </c>
      <c r="DH697">
        <v>0</v>
      </c>
      <c r="DI697">
        <v>0</v>
      </c>
      <c r="DJ697">
        <v>1</v>
      </c>
      <c r="DK697">
        <v>0</v>
      </c>
      <c r="DL697">
        <v>0</v>
      </c>
      <c r="DM697">
        <v>1</v>
      </c>
      <c r="DN697">
        <v>0</v>
      </c>
      <c r="DO697">
        <v>0</v>
      </c>
      <c r="DP697">
        <v>0</v>
      </c>
      <c r="DQ697">
        <v>3</v>
      </c>
      <c r="DR697">
        <v>1</v>
      </c>
      <c r="DS697">
        <v>46</v>
      </c>
      <c r="DT697">
        <v>19</v>
      </c>
      <c r="DU697">
        <v>4</v>
      </c>
      <c r="DV697">
        <v>3</v>
      </c>
      <c r="DW697">
        <v>11</v>
      </c>
      <c r="DX697">
        <v>1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  <c r="EP697">
        <v>0</v>
      </c>
      <c r="EQ697">
        <v>0</v>
      </c>
      <c r="ER697">
        <v>0</v>
      </c>
      <c r="ES697">
        <v>19</v>
      </c>
      <c r="ET697">
        <v>77</v>
      </c>
      <c r="EU697">
        <v>31</v>
      </c>
      <c r="EV697">
        <v>8</v>
      </c>
      <c r="EW697">
        <v>2</v>
      </c>
      <c r="EX697">
        <v>1</v>
      </c>
      <c r="EY697">
        <v>6</v>
      </c>
      <c r="EZ697">
        <v>1</v>
      </c>
      <c r="FA697">
        <v>1</v>
      </c>
      <c r="FB697">
        <v>0</v>
      </c>
      <c r="FC697">
        <v>3</v>
      </c>
      <c r="FD697">
        <v>14</v>
      </c>
      <c r="FE697">
        <v>1</v>
      </c>
      <c r="FF697">
        <v>0</v>
      </c>
      <c r="FG697">
        <v>1</v>
      </c>
      <c r="FH697">
        <v>0</v>
      </c>
      <c r="FI697">
        <v>1</v>
      </c>
      <c r="FJ697">
        <v>2</v>
      </c>
      <c r="FK697">
        <v>0</v>
      </c>
      <c r="FL697">
        <v>0</v>
      </c>
      <c r="FM697">
        <v>0</v>
      </c>
      <c r="FN697">
        <v>1</v>
      </c>
      <c r="FO697">
        <v>1</v>
      </c>
      <c r="FP697">
        <v>0</v>
      </c>
      <c r="FQ697">
        <v>2</v>
      </c>
      <c r="FR697">
        <v>1</v>
      </c>
      <c r="FS697">
        <v>77</v>
      </c>
      <c r="FT697">
        <v>54</v>
      </c>
      <c r="FU697">
        <v>10</v>
      </c>
      <c r="FV697">
        <v>1</v>
      </c>
      <c r="FW697">
        <v>6</v>
      </c>
      <c r="FX697">
        <v>0</v>
      </c>
      <c r="FY697">
        <v>3</v>
      </c>
      <c r="FZ697">
        <v>1</v>
      </c>
      <c r="GA697">
        <v>2</v>
      </c>
      <c r="GB697">
        <v>4</v>
      </c>
      <c r="GC697">
        <v>3</v>
      </c>
      <c r="GD697">
        <v>2</v>
      </c>
      <c r="GE697">
        <v>0</v>
      </c>
      <c r="GF697">
        <v>1</v>
      </c>
      <c r="GG697">
        <v>0</v>
      </c>
      <c r="GH697">
        <v>1</v>
      </c>
      <c r="GI697">
        <v>3</v>
      </c>
      <c r="GJ697">
        <v>1</v>
      </c>
      <c r="GK697">
        <v>0</v>
      </c>
      <c r="GL697">
        <v>0</v>
      </c>
      <c r="GM697">
        <v>1</v>
      </c>
      <c r="GN697">
        <v>0</v>
      </c>
      <c r="GO697">
        <v>0</v>
      </c>
      <c r="GP697">
        <v>0</v>
      </c>
      <c r="GQ697">
        <v>0</v>
      </c>
      <c r="GR697">
        <v>15</v>
      </c>
      <c r="GS697">
        <v>54</v>
      </c>
      <c r="GT697">
        <v>140</v>
      </c>
      <c r="GU697">
        <v>103</v>
      </c>
      <c r="GV697">
        <v>5</v>
      </c>
      <c r="GW697">
        <v>0</v>
      </c>
      <c r="GX697">
        <v>4</v>
      </c>
      <c r="GY697">
        <v>0</v>
      </c>
      <c r="GZ697">
        <v>5</v>
      </c>
      <c r="HA697">
        <v>0</v>
      </c>
      <c r="HB697">
        <v>0</v>
      </c>
      <c r="HC697">
        <v>0</v>
      </c>
      <c r="HD697">
        <v>1</v>
      </c>
      <c r="HE697">
        <v>0</v>
      </c>
      <c r="HF697">
        <v>1</v>
      </c>
      <c r="HG697">
        <v>0</v>
      </c>
      <c r="HH697">
        <v>0</v>
      </c>
      <c r="HI697">
        <v>0</v>
      </c>
      <c r="HJ697">
        <v>3</v>
      </c>
      <c r="HK697">
        <v>0</v>
      </c>
      <c r="HL697">
        <v>0</v>
      </c>
      <c r="HM697">
        <v>0</v>
      </c>
      <c r="HN697">
        <v>0</v>
      </c>
      <c r="HO697">
        <v>0</v>
      </c>
      <c r="HP697">
        <v>2</v>
      </c>
      <c r="HQ697">
        <v>2</v>
      </c>
      <c r="HR697">
        <v>14</v>
      </c>
      <c r="HS697">
        <v>140</v>
      </c>
      <c r="HT697">
        <v>1</v>
      </c>
      <c r="HU697">
        <v>0</v>
      </c>
      <c r="HV697">
        <v>0</v>
      </c>
      <c r="HW697">
        <v>0</v>
      </c>
      <c r="HX697">
        <v>0</v>
      </c>
      <c r="HY697">
        <v>0</v>
      </c>
      <c r="HZ697">
        <v>1</v>
      </c>
      <c r="IA697">
        <v>0</v>
      </c>
      <c r="IB697">
        <v>0</v>
      </c>
      <c r="IC697">
        <v>0</v>
      </c>
      <c r="ID697">
        <v>0</v>
      </c>
      <c r="IE697">
        <v>0</v>
      </c>
      <c r="IF697">
        <v>0</v>
      </c>
      <c r="IG697">
        <v>0</v>
      </c>
      <c r="IH697">
        <v>1</v>
      </c>
    </row>
    <row r="698" spans="1:242">
      <c r="A698" t="s">
        <v>43</v>
      </c>
      <c r="B698" t="s">
        <v>1</v>
      </c>
      <c r="C698" t="str">
        <f>"086201"</f>
        <v>086201</v>
      </c>
      <c r="D698" t="s">
        <v>40</v>
      </c>
      <c r="E698">
        <v>53</v>
      </c>
      <c r="F698">
        <v>1448</v>
      </c>
      <c r="G698">
        <v>1110</v>
      </c>
      <c r="H698">
        <v>299</v>
      </c>
      <c r="I698">
        <v>811</v>
      </c>
      <c r="J698">
        <v>0</v>
      </c>
      <c r="K698">
        <v>3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810</v>
      </c>
      <c r="T698">
        <v>0</v>
      </c>
      <c r="U698">
        <v>0</v>
      </c>
      <c r="V698">
        <v>810</v>
      </c>
      <c r="W698">
        <v>8</v>
      </c>
      <c r="X698">
        <v>7</v>
      </c>
      <c r="Y698">
        <v>1</v>
      </c>
      <c r="Z698">
        <v>0</v>
      </c>
      <c r="AA698">
        <v>802</v>
      </c>
      <c r="AB698">
        <v>225</v>
      </c>
      <c r="AC698">
        <v>35</v>
      </c>
      <c r="AD698">
        <v>10</v>
      </c>
      <c r="AE698">
        <v>81</v>
      </c>
      <c r="AF698">
        <v>31</v>
      </c>
      <c r="AG698">
        <v>6</v>
      </c>
      <c r="AH698">
        <v>3</v>
      </c>
      <c r="AI698">
        <v>3</v>
      </c>
      <c r="AJ698">
        <v>30</v>
      </c>
      <c r="AK698">
        <v>1</v>
      </c>
      <c r="AL698">
        <v>0</v>
      </c>
      <c r="AM698">
        <v>0</v>
      </c>
      <c r="AN698">
        <v>7</v>
      </c>
      <c r="AO698">
        <v>1</v>
      </c>
      <c r="AP698">
        <v>1</v>
      </c>
      <c r="AQ698">
        <v>1</v>
      </c>
      <c r="AR698">
        <v>0</v>
      </c>
      <c r="AS698">
        <v>1</v>
      </c>
      <c r="AT698">
        <v>1</v>
      </c>
      <c r="AU698">
        <v>1</v>
      </c>
      <c r="AV698">
        <v>0</v>
      </c>
      <c r="AW698">
        <v>1</v>
      </c>
      <c r="AX698">
        <v>2</v>
      </c>
      <c r="AY698">
        <v>0</v>
      </c>
      <c r="AZ698">
        <v>9</v>
      </c>
      <c r="BA698">
        <v>225</v>
      </c>
      <c r="BB698">
        <v>194</v>
      </c>
      <c r="BC698">
        <v>47</v>
      </c>
      <c r="BD698">
        <v>101</v>
      </c>
      <c r="BE698">
        <v>4</v>
      </c>
      <c r="BF698">
        <v>10</v>
      </c>
      <c r="BG698">
        <v>6</v>
      </c>
      <c r="BH698">
        <v>0</v>
      </c>
      <c r="BI698">
        <v>3</v>
      </c>
      <c r="BJ698">
        <v>2</v>
      </c>
      <c r="BK698">
        <v>0</v>
      </c>
      <c r="BL698">
        <v>4</v>
      </c>
      <c r="BM698">
        <v>1</v>
      </c>
      <c r="BN698">
        <v>1</v>
      </c>
      <c r="BO698">
        <v>1</v>
      </c>
      <c r="BP698">
        <v>1</v>
      </c>
      <c r="BQ698">
        <v>0</v>
      </c>
      <c r="BR698">
        <v>0</v>
      </c>
      <c r="BS698">
        <v>0</v>
      </c>
      <c r="BT698">
        <v>2</v>
      </c>
      <c r="BU698">
        <v>3</v>
      </c>
      <c r="BV698">
        <v>0</v>
      </c>
      <c r="BW698">
        <v>1</v>
      </c>
      <c r="BX698">
        <v>0</v>
      </c>
      <c r="BY698">
        <v>1</v>
      </c>
      <c r="BZ698">
        <v>6</v>
      </c>
      <c r="CA698">
        <v>194</v>
      </c>
      <c r="CB698">
        <v>28</v>
      </c>
      <c r="CC698">
        <v>10</v>
      </c>
      <c r="CD698">
        <v>4</v>
      </c>
      <c r="CE698">
        <v>1</v>
      </c>
      <c r="CF698">
        <v>3</v>
      </c>
      <c r="CG698">
        <v>3</v>
      </c>
      <c r="CH698">
        <v>2</v>
      </c>
      <c r="CI698">
        <v>1</v>
      </c>
      <c r="CJ698">
        <v>0</v>
      </c>
      <c r="CK698">
        <v>0</v>
      </c>
      <c r="CL698">
        <v>0</v>
      </c>
      <c r="CM698">
        <v>1</v>
      </c>
      <c r="CN698">
        <v>0</v>
      </c>
      <c r="CO698">
        <v>0</v>
      </c>
      <c r="CP698">
        <v>1</v>
      </c>
      <c r="CQ698">
        <v>1</v>
      </c>
      <c r="CR698">
        <v>1</v>
      </c>
      <c r="CS698">
        <v>28</v>
      </c>
      <c r="CT698">
        <v>48</v>
      </c>
      <c r="CU698">
        <v>29</v>
      </c>
      <c r="CV698">
        <v>3</v>
      </c>
      <c r="CW698">
        <v>1</v>
      </c>
      <c r="CX698">
        <v>1</v>
      </c>
      <c r="CY698">
        <v>1</v>
      </c>
      <c r="CZ698">
        <v>8</v>
      </c>
      <c r="DA698">
        <v>1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2</v>
      </c>
      <c r="DN698">
        <v>0</v>
      </c>
      <c r="DO698">
        <v>1</v>
      </c>
      <c r="DP698">
        <v>0</v>
      </c>
      <c r="DQ698">
        <v>1</v>
      </c>
      <c r="DR698">
        <v>0</v>
      </c>
      <c r="DS698">
        <v>48</v>
      </c>
      <c r="DT698">
        <v>31</v>
      </c>
      <c r="DU698">
        <v>7</v>
      </c>
      <c r="DV698">
        <v>12</v>
      </c>
      <c r="DW698">
        <v>8</v>
      </c>
      <c r="DX698">
        <v>0</v>
      </c>
      <c r="DY698">
        <v>3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1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0</v>
      </c>
      <c r="ER698">
        <v>0</v>
      </c>
      <c r="ES698">
        <v>31</v>
      </c>
      <c r="ET698">
        <v>108</v>
      </c>
      <c r="EU698">
        <v>62</v>
      </c>
      <c r="EV698">
        <v>9</v>
      </c>
      <c r="EW698">
        <v>2</v>
      </c>
      <c r="EX698">
        <v>1</v>
      </c>
      <c r="EY698">
        <v>9</v>
      </c>
      <c r="EZ698">
        <v>0</v>
      </c>
      <c r="FA698">
        <v>1</v>
      </c>
      <c r="FB698">
        <v>0</v>
      </c>
      <c r="FC698">
        <v>0</v>
      </c>
      <c r="FD698">
        <v>10</v>
      </c>
      <c r="FE698">
        <v>0</v>
      </c>
      <c r="FF698">
        <v>0</v>
      </c>
      <c r="FG698">
        <v>0</v>
      </c>
      <c r="FH698">
        <v>0</v>
      </c>
      <c r="FI698">
        <v>4</v>
      </c>
      <c r="FJ698">
        <v>0</v>
      </c>
      <c r="FK698">
        <v>0</v>
      </c>
      <c r="FL698">
        <v>0</v>
      </c>
      <c r="FM698">
        <v>0</v>
      </c>
      <c r="FN698">
        <v>1</v>
      </c>
      <c r="FO698">
        <v>0</v>
      </c>
      <c r="FP698">
        <v>2</v>
      </c>
      <c r="FQ698">
        <v>4</v>
      </c>
      <c r="FR698">
        <v>3</v>
      </c>
      <c r="FS698">
        <v>108</v>
      </c>
      <c r="FT698">
        <v>60</v>
      </c>
      <c r="FU698">
        <v>15</v>
      </c>
      <c r="FV698">
        <v>3</v>
      </c>
      <c r="FW698">
        <v>6</v>
      </c>
      <c r="FX698">
        <v>2</v>
      </c>
      <c r="FY698">
        <v>1</v>
      </c>
      <c r="FZ698">
        <v>1</v>
      </c>
      <c r="GA698">
        <v>7</v>
      </c>
      <c r="GB698">
        <v>0</v>
      </c>
      <c r="GC698">
        <v>1</v>
      </c>
      <c r="GD698">
        <v>0</v>
      </c>
      <c r="GE698">
        <v>1</v>
      </c>
      <c r="GF698">
        <v>0</v>
      </c>
      <c r="GG698">
        <v>0</v>
      </c>
      <c r="GH698">
        <v>0</v>
      </c>
      <c r="GI698">
        <v>0</v>
      </c>
      <c r="GJ698">
        <v>0</v>
      </c>
      <c r="GK698">
        <v>1</v>
      </c>
      <c r="GL698">
        <v>1</v>
      </c>
      <c r="GM698">
        <v>0</v>
      </c>
      <c r="GN698">
        <v>2</v>
      </c>
      <c r="GO698">
        <v>1</v>
      </c>
      <c r="GP698">
        <v>0</v>
      </c>
      <c r="GQ698">
        <v>1</v>
      </c>
      <c r="GR698">
        <v>17</v>
      </c>
      <c r="GS698">
        <v>60</v>
      </c>
      <c r="GT698">
        <v>107</v>
      </c>
      <c r="GU698">
        <v>75</v>
      </c>
      <c r="GV698">
        <v>1</v>
      </c>
      <c r="GW698">
        <v>2</v>
      </c>
      <c r="GX698">
        <v>2</v>
      </c>
      <c r="GY698">
        <v>1</v>
      </c>
      <c r="GZ698">
        <v>3</v>
      </c>
      <c r="HA698">
        <v>0</v>
      </c>
      <c r="HB698">
        <v>1</v>
      </c>
      <c r="HC698">
        <v>1</v>
      </c>
      <c r="HD698">
        <v>2</v>
      </c>
      <c r="HE698">
        <v>0</v>
      </c>
      <c r="HF698">
        <v>2</v>
      </c>
      <c r="HG698">
        <v>0</v>
      </c>
      <c r="HH698">
        <v>0</v>
      </c>
      <c r="HI698">
        <v>0</v>
      </c>
      <c r="HJ698">
        <v>3</v>
      </c>
      <c r="HK698">
        <v>0</v>
      </c>
      <c r="HL698">
        <v>0</v>
      </c>
      <c r="HM698">
        <v>0</v>
      </c>
      <c r="HN698">
        <v>0</v>
      </c>
      <c r="HO698">
        <v>0</v>
      </c>
      <c r="HP698">
        <v>1</v>
      </c>
      <c r="HQ698">
        <v>0</v>
      </c>
      <c r="HR698">
        <v>13</v>
      </c>
      <c r="HS698">
        <v>107</v>
      </c>
      <c r="HT698">
        <v>1</v>
      </c>
      <c r="HU698">
        <v>0</v>
      </c>
      <c r="HV698">
        <v>0</v>
      </c>
      <c r="HW698">
        <v>0</v>
      </c>
      <c r="HX698">
        <v>0</v>
      </c>
      <c r="HY698">
        <v>0</v>
      </c>
      <c r="HZ698">
        <v>1</v>
      </c>
      <c r="IA698">
        <v>0</v>
      </c>
      <c r="IB698">
        <v>0</v>
      </c>
      <c r="IC698">
        <v>0</v>
      </c>
      <c r="ID698">
        <v>0</v>
      </c>
      <c r="IE698">
        <v>0</v>
      </c>
      <c r="IF698">
        <v>0</v>
      </c>
      <c r="IG698">
        <v>0</v>
      </c>
      <c r="IH698">
        <v>1</v>
      </c>
    </row>
    <row r="699" spans="1:242">
      <c r="A699" t="s">
        <v>42</v>
      </c>
      <c r="B699" t="s">
        <v>1</v>
      </c>
      <c r="C699" t="str">
        <f>"086201"</f>
        <v>086201</v>
      </c>
      <c r="D699" t="s">
        <v>40</v>
      </c>
      <c r="E699">
        <v>54</v>
      </c>
      <c r="F699">
        <v>1288</v>
      </c>
      <c r="G699">
        <v>990</v>
      </c>
      <c r="H699">
        <v>273</v>
      </c>
      <c r="I699">
        <v>717</v>
      </c>
      <c r="J699">
        <v>1</v>
      </c>
      <c r="K699">
        <v>4</v>
      </c>
      <c r="L699">
        <v>3</v>
      </c>
      <c r="M699">
        <v>3</v>
      </c>
      <c r="N699">
        <v>0</v>
      </c>
      <c r="O699">
        <v>0</v>
      </c>
      <c r="P699">
        <v>0</v>
      </c>
      <c r="Q699">
        <v>0</v>
      </c>
      <c r="R699">
        <v>3</v>
      </c>
      <c r="S699">
        <v>720</v>
      </c>
      <c r="T699">
        <v>3</v>
      </c>
      <c r="U699">
        <v>0</v>
      </c>
      <c r="V699">
        <v>720</v>
      </c>
      <c r="W699">
        <v>19</v>
      </c>
      <c r="X699">
        <v>17</v>
      </c>
      <c r="Y699">
        <v>2</v>
      </c>
      <c r="Z699">
        <v>0</v>
      </c>
      <c r="AA699">
        <v>701</v>
      </c>
      <c r="AB699">
        <v>205</v>
      </c>
      <c r="AC699">
        <v>46</v>
      </c>
      <c r="AD699">
        <v>11</v>
      </c>
      <c r="AE699">
        <v>71</v>
      </c>
      <c r="AF699">
        <v>25</v>
      </c>
      <c r="AG699">
        <v>2</v>
      </c>
      <c r="AH699">
        <v>1</v>
      </c>
      <c r="AI699">
        <v>3</v>
      </c>
      <c r="AJ699">
        <v>17</v>
      </c>
      <c r="AK699">
        <v>0</v>
      </c>
      <c r="AL699">
        <v>0</v>
      </c>
      <c r="AM699">
        <v>2</v>
      </c>
      <c r="AN699">
        <v>11</v>
      </c>
      <c r="AO699">
        <v>2</v>
      </c>
      <c r="AP699">
        <v>0</v>
      </c>
      <c r="AQ699">
        <v>1</v>
      </c>
      <c r="AR699">
        <v>0</v>
      </c>
      <c r="AS699">
        <v>1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3</v>
      </c>
      <c r="AZ699">
        <v>9</v>
      </c>
      <c r="BA699">
        <v>205</v>
      </c>
      <c r="BB699">
        <v>196</v>
      </c>
      <c r="BC699">
        <v>50</v>
      </c>
      <c r="BD699">
        <v>107</v>
      </c>
      <c r="BE699">
        <v>6</v>
      </c>
      <c r="BF699">
        <v>4</v>
      </c>
      <c r="BG699">
        <v>4</v>
      </c>
      <c r="BH699">
        <v>0</v>
      </c>
      <c r="BI699">
        <v>3</v>
      </c>
      <c r="BJ699">
        <v>1</v>
      </c>
      <c r="BK699">
        <v>0</v>
      </c>
      <c r="BL699">
        <v>0</v>
      </c>
      <c r="BM699">
        <v>1</v>
      </c>
      <c r="BN699">
        <v>2</v>
      </c>
      <c r="BO699">
        <v>0</v>
      </c>
      <c r="BP699">
        <v>3</v>
      </c>
      <c r="BQ699">
        <v>0</v>
      </c>
      <c r="BR699">
        <v>0</v>
      </c>
      <c r="BS699">
        <v>0</v>
      </c>
      <c r="BT699">
        <v>4</v>
      </c>
      <c r="BU699">
        <v>0</v>
      </c>
      <c r="BV699">
        <v>4</v>
      </c>
      <c r="BW699">
        <v>2</v>
      </c>
      <c r="BX699">
        <v>2</v>
      </c>
      <c r="BY699">
        <v>0</v>
      </c>
      <c r="BZ699">
        <v>3</v>
      </c>
      <c r="CA699">
        <v>196</v>
      </c>
      <c r="CB699">
        <v>46</v>
      </c>
      <c r="CC699">
        <v>20</v>
      </c>
      <c r="CD699">
        <v>9</v>
      </c>
      <c r="CE699">
        <v>3</v>
      </c>
      <c r="CF699">
        <v>1</v>
      </c>
      <c r="CG699">
        <v>2</v>
      </c>
      <c r="CH699">
        <v>6</v>
      </c>
      <c r="CI699">
        <v>0</v>
      </c>
      <c r="CJ699">
        <v>2</v>
      </c>
      <c r="CK699">
        <v>0</v>
      </c>
      <c r="CL699">
        <v>0</v>
      </c>
      <c r="CM699">
        <v>0</v>
      </c>
      <c r="CN699">
        <v>2</v>
      </c>
      <c r="CO699">
        <v>0</v>
      </c>
      <c r="CP699">
        <v>0</v>
      </c>
      <c r="CQ699">
        <v>1</v>
      </c>
      <c r="CR699">
        <v>0</v>
      </c>
      <c r="CS699">
        <v>46</v>
      </c>
      <c r="CT699">
        <v>27</v>
      </c>
      <c r="CU699">
        <v>20</v>
      </c>
      <c r="CV699">
        <v>0</v>
      </c>
      <c r="CW699">
        <v>0</v>
      </c>
      <c r="CX699">
        <v>1</v>
      </c>
      <c r="CY699">
        <v>0</v>
      </c>
      <c r="CZ699">
        <v>3</v>
      </c>
      <c r="DA699">
        <v>1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1</v>
      </c>
      <c r="DR699">
        <v>1</v>
      </c>
      <c r="DS699">
        <v>27</v>
      </c>
      <c r="DT699">
        <v>18</v>
      </c>
      <c r="DU699">
        <v>3</v>
      </c>
      <c r="DV699">
        <v>9</v>
      </c>
      <c r="DW699">
        <v>4</v>
      </c>
      <c r="DX699">
        <v>0</v>
      </c>
      <c r="DY699">
        <v>1</v>
      </c>
      <c r="DZ699">
        <v>0</v>
      </c>
      <c r="EA699">
        <v>0</v>
      </c>
      <c r="EB699">
        <v>0</v>
      </c>
      <c r="EC699">
        <v>1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0</v>
      </c>
      <c r="EQ699">
        <v>0</v>
      </c>
      <c r="ER699">
        <v>0</v>
      </c>
      <c r="ES699">
        <v>18</v>
      </c>
      <c r="ET699">
        <v>69</v>
      </c>
      <c r="EU699">
        <v>35</v>
      </c>
      <c r="EV699">
        <v>9</v>
      </c>
      <c r="EW699">
        <v>0</v>
      </c>
      <c r="EX699">
        <v>0</v>
      </c>
      <c r="EY699">
        <v>2</v>
      </c>
      <c r="EZ699">
        <v>0</v>
      </c>
      <c r="FA699">
        <v>0</v>
      </c>
      <c r="FB699">
        <v>0</v>
      </c>
      <c r="FC699">
        <v>0</v>
      </c>
      <c r="FD699">
        <v>13</v>
      </c>
      <c r="FE699">
        <v>1</v>
      </c>
      <c r="FF699">
        <v>0</v>
      </c>
      <c r="FG699">
        <v>1</v>
      </c>
      <c r="FH699">
        <v>0</v>
      </c>
      <c r="FI699">
        <v>0</v>
      </c>
      <c r="FJ699">
        <v>2</v>
      </c>
      <c r="FK699">
        <v>0</v>
      </c>
      <c r="FL699">
        <v>0</v>
      </c>
      <c r="FM699">
        <v>2</v>
      </c>
      <c r="FN699">
        <v>0</v>
      </c>
      <c r="FO699">
        <v>2</v>
      </c>
      <c r="FP699">
        <v>0</v>
      </c>
      <c r="FQ699">
        <v>0</v>
      </c>
      <c r="FR699">
        <v>2</v>
      </c>
      <c r="FS699">
        <v>69</v>
      </c>
      <c r="FT699">
        <v>40</v>
      </c>
      <c r="FU699">
        <v>9</v>
      </c>
      <c r="FV699">
        <v>2</v>
      </c>
      <c r="FW699">
        <v>3</v>
      </c>
      <c r="FX699">
        <v>5</v>
      </c>
      <c r="FY699">
        <v>0</v>
      </c>
      <c r="FZ699">
        <v>2</v>
      </c>
      <c r="GA699">
        <v>4</v>
      </c>
      <c r="GB699">
        <v>3</v>
      </c>
      <c r="GC699">
        <v>0</v>
      </c>
      <c r="GD699">
        <v>0</v>
      </c>
      <c r="GE699">
        <v>0</v>
      </c>
      <c r="GF699">
        <v>0</v>
      </c>
      <c r="GG699">
        <v>2</v>
      </c>
      <c r="GH699">
        <v>0</v>
      </c>
      <c r="GI699">
        <v>0</v>
      </c>
      <c r="GJ699">
        <v>0</v>
      </c>
      <c r="GK699">
        <v>0</v>
      </c>
      <c r="GL699">
        <v>0</v>
      </c>
      <c r="GM699">
        <v>1</v>
      </c>
      <c r="GN699">
        <v>0</v>
      </c>
      <c r="GO699">
        <v>0</v>
      </c>
      <c r="GP699">
        <v>0</v>
      </c>
      <c r="GQ699">
        <v>0</v>
      </c>
      <c r="GR699">
        <v>9</v>
      </c>
      <c r="GS699">
        <v>40</v>
      </c>
      <c r="GT699">
        <v>97</v>
      </c>
      <c r="GU699">
        <v>71</v>
      </c>
      <c r="GV699">
        <v>3</v>
      </c>
      <c r="GW699">
        <v>3</v>
      </c>
      <c r="GX699">
        <v>2</v>
      </c>
      <c r="GY699">
        <v>1</v>
      </c>
      <c r="GZ699">
        <v>0</v>
      </c>
      <c r="HA699">
        <v>1</v>
      </c>
      <c r="HB699">
        <v>0</v>
      </c>
      <c r="HC699">
        <v>0</v>
      </c>
      <c r="HD699">
        <v>0</v>
      </c>
      <c r="HE699">
        <v>0</v>
      </c>
      <c r="HF699">
        <v>1</v>
      </c>
      <c r="HG699">
        <v>0</v>
      </c>
      <c r="HH699">
        <v>2</v>
      </c>
      <c r="HI699">
        <v>0</v>
      </c>
      <c r="HJ699">
        <v>0</v>
      </c>
      <c r="HK699">
        <v>0</v>
      </c>
      <c r="HL699">
        <v>0</v>
      </c>
      <c r="HM699">
        <v>2</v>
      </c>
      <c r="HN699">
        <v>0</v>
      </c>
      <c r="HO699">
        <v>1</v>
      </c>
      <c r="HP699">
        <v>3</v>
      </c>
      <c r="HQ699">
        <v>1</v>
      </c>
      <c r="HR699">
        <v>6</v>
      </c>
      <c r="HS699">
        <v>97</v>
      </c>
      <c r="HT699">
        <v>3</v>
      </c>
      <c r="HU699">
        <v>2</v>
      </c>
      <c r="HV699">
        <v>0</v>
      </c>
      <c r="HW699">
        <v>0</v>
      </c>
      <c r="HX699">
        <v>0</v>
      </c>
      <c r="HY699">
        <v>0</v>
      </c>
      <c r="HZ699">
        <v>0</v>
      </c>
      <c r="IA699">
        <v>0</v>
      </c>
      <c r="IB699">
        <v>0</v>
      </c>
      <c r="IC699">
        <v>0</v>
      </c>
      <c r="ID699">
        <v>0</v>
      </c>
      <c r="IE699">
        <v>0</v>
      </c>
      <c r="IF699">
        <v>0</v>
      </c>
      <c r="IG699">
        <v>1</v>
      </c>
      <c r="IH699">
        <v>3</v>
      </c>
    </row>
    <row r="700" spans="1:242">
      <c r="A700" t="s">
        <v>41</v>
      </c>
      <c r="B700" t="s">
        <v>1</v>
      </c>
      <c r="C700" t="str">
        <f>"086201"</f>
        <v>086201</v>
      </c>
      <c r="D700" t="s">
        <v>40</v>
      </c>
      <c r="E700">
        <v>55</v>
      </c>
      <c r="F700">
        <v>1399</v>
      </c>
      <c r="G700">
        <v>1060</v>
      </c>
      <c r="H700">
        <v>206</v>
      </c>
      <c r="I700">
        <v>854</v>
      </c>
      <c r="J700">
        <v>1</v>
      </c>
      <c r="K700">
        <v>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854</v>
      </c>
      <c r="T700">
        <v>0</v>
      </c>
      <c r="U700">
        <v>0</v>
      </c>
      <c r="V700">
        <v>854</v>
      </c>
      <c r="W700">
        <v>9</v>
      </c>
      <c r="X700">
        <v>7</v>
      </c>
      <c r="Y700">
        <v>2</v>
      </c>
      <c r="Z700">
        <v>0</v>
      </c>
      <c r="AA700">
        <v>845</v>
      </c>
      <c r="AB700">
        <v>187</v>
      </c>
      <c r="AC700">
        <v>43</v>
      </c>
      <c r="AD700">
        <v>4</v>
      </c>
      <c r="AE700">
        <v>58</v>
      </c>
      <c r="AF700">
        <v>29</v>
      </c>
      <c r="AG700">
        <v>0</v>
      </c>
      <c r="AH700">
        <v>2</v>
      </c>
      <c r="AI700">
        <v>1</v>
      </c>
      <c r="AJ700">
        <v>24</v>
      </c>
      <c r="AK700">
        <v>2</v>
      </c>
      <c r="AL700">
        <v>1</v>
      </c>
      <c r="AM700">
        <v>1</v>
      </c>
      <c r="AN700">
        <v>1</v>
      </c>
      <c r="AO700">
        <v>1</v>
      </c>
      <c r="AP700">
        <v>0</v>
      </c>
      <c r="AQ700">
        <v>1</v>
      </c>
      <c r="AR700">
        <v>1</v>
      </c>
      <c r="AS700">
        <v>0</v>
      </c>
      <c r="AT700">
        <v>0</v>
      </c>
      <c r="AU700">
        <v>1</v>
      </c>
      <c r="AV700">
        <v>0</v>
      </c>
      <c r="AW700">
        <v>1</v>
      </c>
      <c r="AX700">
        <v>0</v>
      </c>
      <c r="AY700">
        <v>0</v>
      </c>
      <c r="AZ700">
        <v>16</v>
      </c>
      <c r="BA700">
        <v>187</v>
      </c>
      <c r="BB700">
        <v>251</v>
      </c>
      <c r="BC700">
        <v>80</v>
      </c>
      <c r="BD700">
        <v>111</v>
      </c>
      <c r="BE700">
        <v>13</v>
      </c>
      <c r="BF700">
        <v>15</v>
      </c>
      <c r="BG700">
        <v>7</v>
      </c>
      <c r="BH700">
        <v>1</v>
      </c>
      <c r="BI700">
        <v>3</v>
      </c>
      <c r="BJ700">
        <v>0</v>
      </c>
      <c r="BK700">
        <v>0</v>
      </c>
      <c r="BL700">
        <v>1</v>
      </c>
      <c r="BM700">
        <v>0</v>
      </c>
      <c r="BN700">
        <v>0</v>
      </c>
      <c r="BO700">
        <v>2</v>
      </c>
      <c r="BP700">
        <v>1</v>
      </c>
      <c r="BQ700">
        <v>0</v>
      </c>
      <c r="BR700">
        <v>0</v>
      </c>
      <c r="BS700">
        <v>3</v>
      </c>
      <c r="BT700">
        <v>5</v>
      </c>
      <c r="BU700">
        <v>1</v>
      </c>
      <c r="BV700">
        <v>1</v>
      </c>
      <c r="BW700">
        <v>1</v>
      </c>
      <c r="BX700">
        <v>0</v>
      </c>
      <c r="BY700">
        <v>0</v>
      </c>
      <c r="BZ700">
        <v>6</v>
      </c>
      <c r="CA700">
        <v>251</v>
      </c>
      <c r="CB700">
        <v>27</v>
      </c>
      <c r="CC700">
        <v>12</v>
      </c>
      <c r="CD700">
        <v>1</v>
      </c>
      <c r="CE700">
        <v>5</v>
      </c>
      <c r="CF700">
        <v>3</v>
      </c>
      <c r="CG700">
        <v>4</v>
      </c>
      <c r="CH700">
        <v>1</v>
      </c>
      <c r="CI700">
        <v>0</v>
      </c>
      <c r="CJ700">
        <v>0</v>
      </c>
      <c r="CK700">
        <v>0</v>
      </c>
      <c r="CL700">
        <v>0</v>
      </c>
      <c r="CM700">
        <v>1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27</v>
      </c>
      <c r="CT700">
        <v>41</v>
      </c>
      <c r="CU700">
        <v>15</v>
      </c>
      <c r="CV700">
        <v>4</v>
      </c>
      <c r="CW700">
        <v>1</v>
      </c>
      <c r="CX700">
        <v>2</v>
      </c>
      <c r="CY700">
        <v>1</v>
      </c>
      <c r="CZ700">
        <v>3</v>
      </c>
      <c r="DA700">
        <v>2</v>
      </c>
      <c r="DB700">
        <v>2</v>
      </c>
      <c r="DC700">
        <v>0</v>
      </c>
      <c r="DD700">
        <v>1</v>
      </c>
      <c r="DE700">
        <v>1</v>
      </c>
      <c r="DF700">
        <v>2</v>
      </c>
      <c r="DG700">
        <v>2</v>
      </c>
      <c r="DH700">
        <v>0</v>
      </c>
      <c r="DI700">
        <v>1</v>
      </c>
      <c r="DJ700">
        <v>0</v>
      </c>
      <c r="DK700">
        <v>1</v>
      </c>
      <c r="DL700">
        <v>0</v>
      </c>
      <c r="DM700">
        <v>0</v>
      </c>
      <c r="DN700">
        <v>1</v>
      </c>
      <c r="DO700">
        <v>0</v>
      </c>
      <c r="DP700">
        <v>0</v>
      </c>
      <c r="DQ700">
        <v>1</v>
      </c>
      <c r="DR700">
        <v>1</v>
      </c>
      <c r="DS700">
        <v>41</v>
      </c>
      <c r="DT700">
        <v>25</v>
      </c>
      <c r="DU700">
        <v>4</v>
      </c>
      <c r="DV700">
        <v>5</v>
      </c>
      <c r="DW700">
        <v>10</v>
      </c>
      <c r="DX700">
        <v>0</v>
      </c>
      <c r="DY700">
        <v>0</v>
      </c>
      <c r="DZ700">
        <v>0</v>
      </c>
      <c r="EA700">
        <v>1</v>
      </c>
      <c r="EB700">
        <v>1</v>
      </c>
      <c r="EC700">
        <v>0</v>
      </c>
      <c r="ED700">
        <v>0</v>
      </c>
      <c r="EE700">
        <v>0</v>
      </c>
      <c r="EF700">
        <v>1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2</v>
      </c>
      <c r="EN700">
        <v>0</v>
      </c>
      <c r="EO700">
        <v>0</v>
      </c>
      <c r="EP700">
        <v>0</v>
      </c>
      <c r="EQ700">
        <v>0</v>
      </c>
      <c r="ER700">
        <v>1</v>
      </c>
      <c r="ES700">
        <v>25</v>
      </c>
      <c r="ET700">
        <v>83</v>
      </c>
      <c r="EU700">
        <v>38</v>
      </c>
      <c r="EV700">
        <v>15</v>
      </c>
      <c r="EW700">
        <v>2</v>
      </c>
      <c r="EX700">
        <v>1</v>
      </c>
      <c r="EY700">
        <v>3</v>
      </c>
      <c r="EZ700">
        <v>0</v>
      </c>
      <c r="FA700">
        <v>0</v>
      </c>
      <c r="FB700">
        <v>0</v>
      </c>
      <c r="FC700">
        <v>1</v>
      </c>
      <c r="FD700">
        <v>13</v>
      </c>
      <c r="FE700">
        <v>0</v>
      </c>
      <c r="FF700">
        <v>0</v>
      </c>
      <c r="FG700">
        <v>3</v>
      </c>
      <c r="FH700">
        <v>0</v>
      </c>
      <c r="FI700">
        <v>0</v>
      </c>
      <c r="FJ700">
        <v>1</v>
      </c>
      <c r="FK700">
        <v>0</v>
      </c>
      <c r="FL700">
        <v>0</v>
      </c>
      <c r="FM700">
        <v>0</v>
      </c>
      <c r="FN700">
        <v>0</v>
      </c>
      <c r="FO700">
        <v>0</v>
      </c>
      <c r="FP700">
        <v>0</v>
      </c>
      <c r="FQ700">
        <v>0</v>
      </c>
      <c r="FR700">
        <v>6</v>
      </c>
      <c r="FS700">
        <v>83</v>
      </c>
      <c r="FT700">
        <v>60</v>
      </c>
      <c r="FU700">
        <v>15</v>
      </c>
      <c r="FV700">
        <v>1</v>
      </c>
      <c r="FW700">
        <v>6</v>
      </c>
      <c r="FX700">
        <v>2</v>
      </c>
      <c r="FY700">
        <v>0</v>
      </c>
      <c r="FZ700">
        <v>3</v>
      </c>
      <c r="GA700">
        <v>15</v>
      </c>
      <c r="GB700">
        <v>1</v>
      </c>
      <c r="GC700">
        <v>0</v>
      </c>
      <c r="GD700">
        <v>2</v>
      </c>
      <c r="GE700">
        <v>0</v>
      </c>
      <c r="GF700">
        <v>0</v>
      </c>
      <c r="GG700">
        <v>0</v>
      </c>
      <c r="GH700">
        <v>0</v>
      </c>
      <c r="GI700">
        <v>1</v>
      </c>
      <c r="GJ700">
        <v>2</v>
      </c>
      <c r="GK700">
        <v>0</v>
      </c>
      <c r="GL700">
        <v>0</v>
      </c>
      <c r="GM700">
        <v>1</v>
      </c>
      <c r="GN700">
        <v>0</v>
      </c>
      <c r="GO700">
        <v>0</v>
      </c>
      <c r="GP700">
        <v>0</v>
      </c>
      <c r="GQ700">
        <v>0</v>
      </c>
      <c r="GR700">
        <v>11</v>
      </c>
      <c r="GS700">
        <v>60</v>
      </c>
      <c r="GT700">
        <v>171</v>
      </c>
      <c r="GU700">
        <v>128</v>
      </c>
      <c r="GV700">
        <v>4</v>
      </c>
      <c r="GW700">
        <v>4</v>
      </c>
      <c r="GX700">
        <v>0</v>
      </c>
      <c r="GY700">
        <v>1</v>
      </c>
      <c r="GZ700">
        <v>1</v>
      </c>
      <c r="HA700">
        <v>1</v>
      </c>
      <c r="HB700">
        <v>1</v>
      </c>
      <c r="HC700">
        <v>0</v>
      </c>
      <c r="HD700">
        <v>3</v>
      </c>
      <c r="HE700">
        <v>0</v>
      </c>
      <c r="HF700">
        <v>5</v>
      </c>
      <c r="HG700">
        <v>2</v>
      </c>
      <c r="HH700">
        <v>3</v>
      </c>
      <c r="HI700">
        <v>1</v>
      </c>
      <c r="HJ700">
        <v>2</v>
      </c>
      <c r="HK700">
        <v>0</v>
      </c>
      <c r="HL700">
        <v>0</v>
      </c>
      <c r="HM700">
        <v>1</v>
      </c>
      <c r="HN700">
        <v>0</v>
      </c>
      <c r="HO700">
        <v>1</v>
      </c>
      <c r="HP700">
        <v>2</v>
      </c>
      <c r="HQ700">
        <v>0</v>
      </c>
      <c r="HR700">
        <v>11</v>
      </c>
      <c r="HS700">
        <v>171</v>
      </c>
      <c r="HT700">
        <v>0</v>
      </c>
      <c r="HU700">
        <v>0</v>
      </c>
      <c r="HV700">
        <v>0</v>
      </c>
      <c r="HW700">
        <v>0</v>
      </c>
      <c r="HX700">
        <v>0</v>
      </c>
      <c r="HY700">
        <v>0</v>
      </c>
      <c r="HZ700">
        <v>0</v>
      </c>
      <c r="IA700">
        <v>0</v>
      </c>
      <c r="IB700">
        <v>0</v>
      </c>
      <c r="IC700">
        <v>0</v>
      </c>
      <c r="ID700">
        <v>0</v>
      </c>
      <c r="IE700">
        <v>0</v>
      </c>
      <c r="IF700">
        <v>0</v>
      </c>
      <c r="IG700">
        <v>0</v>
      </c>
      <c r="IH700">
        <v>0</v>
      </c>
    </row>
    <row r="701" spans="1:242">
      <c r="A701" t="s">
        <v>39</v>
      </c>
      <c r="B701" t="s">
        <v>1</v>
      </c>
      <c r="C701" t="str">
        <f>"086201"</f>
        <v>086201</v>
      </c>
      <c r="D701" t="s">
        <v>38</v>
      </c>
      <c r="E701">
        <v>56</v>
      </c>
      <c r="F701">
        <v>1536</v>
      </c>
      <c r="G701">
        <v>1200</v>
      </c>
      <c r="H701">
        <v>211</v>
      </c>
      <c r="I701">
        <v>989</v>
      </c>
      <c r="J701">
        <v>1</v>
      </c>
      <c r="K701">
        <v>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989</v>
      </c>
      <c r="T701">
        <v>0</v>
      </c>
      <c r="U701">
        <v>0</v>
      </c>
      <c r="V701">
        <v>989</v>
      </c>
      <c r="W701">
        <v>19</v>
      </c>
      <c r="X701">
        <v>11</v>
      </c>
      <c r="Y701">
        <v>8</v>
      </c>
      <c r="Z701">
        <v>0</v>
      </c>
      <c r="AA701">
        <v>970</v>
      </c>
      <c r="AB701">
        <v>210</v>
      </c>
      <c r="AC701">
        <v>42</v>
      </c>
      <c r="AD701">
        <v>7</v>
      </c>
      <c r="AE701">
        <v>82</v>
      </c>
      <c r="AF701">
        <v>22</v>
      </c>
      <c r="AG701">
        <v>6</v>
      </c>
      <c r="AH701">
        <v>3</v>
      </c>
      <c r="AI701">
        <v>8</v>
      </c>
      <c r="AJ701">
        <v>20</v>
      </c>
      <c r="AK701">
        <v>1</v>
      </c>
      <c r="AL701">
        <v>1</v>
      </c>
      <c r="AM701">
        <v>1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1</v>
      </c>
      <c r="AU701">
        <v>0</v>
      </c>
      <c r="AV701">
        <v>1</v>
      </c>
      <c r="AW701">
        <v>0</v>
      </c>
      <c r="AX701">
        <v>1</v>
      </c>
      <c r="AY701">
        <v>1</v>
      </c>
      <c r="AZ701">
        <v>13</v>
      </c>
      <c r="BA701">
        <v>210</v>
      </c>
      <c r="BB701">
        <v>282</v>
      </c>
      <c r="BC701">
        <v>97</v>
      </c>
      <c r="BD701">
        <v>111</v>
      </c>
      <c r="BE701">
        <v>17</v>
      </c>
      <c r="BF701">
        <v>21</v>
      </c>
      <c r="BG701">
        <v>6</v>
      </c>
      <c r="BH701">
        <v>0</v>
      </c>
      <c r="BI701">
        <v>4</v>
      </c>
      <c r="BJ701">
        <v>0</v>
      </c>
      <c r="BK701">
        <v>0</v>
      </c>
      <c r="BL701">
        <v>0</v>
      </c>
      <c r="BM701">
        <v>1</v>
      </c>
      <c r="BN701">
        <v>0</v>
      </c>
      <c r="BO701">
        <v>2</v>
      </c>
      <c r="BP701">
        <v>3</v>
      </c>
      <c r="BQ701">
        <v>0</v>
      </c>
      <c r="BR701">
        <v>0</v>
      </c>
      <c r="BS701">
        <v>4</v>
      </c>
      <c r="BT701">
        <v>6</v>
      </c>
      <c r="BU701">
        <v>0</v>
      </c>
      <c r="BV701">
        <v>2</v>
      </c>
      <c r="BW701">
        <v>3</v>
      </c>
      <c r="BX701">
        <v>1</v>
      </c>
      <c r="BY701">
        <v>0</v>
      </c>
      <c r="BZ701">
        <v>4</v>
      </c>
      <c r="CA701">
        <v>282</v>
      </c>
      <c r="CB701">
        <v>36</v>
      </c>
      <c r="CC701">
        <v>19</v>
      </c>
      <c r="CD701">
        <v>4</v>
      </c>
      <c r="CE701">
        <v>2</v>
      </c>
      <c r="CF701">
        <v>1</v>
      </c>
      <c r="CG701">
        <v>5</v>
      </c>
      <c r="CH701">
        <v>0</v>
      </c>
      <c r="CI701">
        <v>0</v>
      </c>
      <c r="CJ701">
        <v>1</v>
      </c>
      <c r="CK701">
        <v>2</v>
      </c>
      <c r="CL701">
        <v>2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36</v>
      </c>
      <c r="CT701">
        <v>61</v>
      </c>
      <c r="CU701">
        <v>37</v>
      </c>
      <c r="CV701">
        <v>2</v>
      </c>
      <c r="CW701">
        <v>2</v>
      </c>
      <c r="CX701">
        <v>1</v>
      </c>
      <c r="CY701">
        <v>1</v>
      </c>
      <c r="CZ701">
        <v>5</v>
      </c>
      <c r="DA701">
        <v>0</v>
      </c>
      <c r="DB701">
        <v>2</v>
      </c>
      <c r="DC701">
        <v>0</v>
      </c>
      <c r="DD701">
        <v>1</v>
      </c>
      <c r="DE701">
        <v>0</v>
      </c>
      <c r="DF701">
        <v>1</v>
      </c>
      <c r="DG701">
        <v>0</v>
      </c>
      <c r="DH701">
        <v>0</v>
      </c>
      <c r="DI701">
        <v>1</v>
      </c>
      <c r="DJ701">
        <v>0</v>
      </c>
      <c r="DK701">
        <v>2</v>
      </c>
      <c r="DL701">
        <v>0</v>
      </c>
      <c r="DM701">
        <v>1</v>
      </c>
      <c r="DN701">
        <v>0</v>
      </c>
      <c r="DO701">
        <v>0</v>
      </c>
      <c r="DP701">
        <v>1</v>
      </c>
      <c r="DQ701">
        <v>4</v>
      </c>
      <c r="DR701">
        <v>0</v>
      </c>
      <c r="DS701">
        <v>61</v>
      </c>
      <c r="DT701">
        <v>27</v>
      </c>
      <c r="DU701">
        <v>8</v>
      </c>
      <c r="DV701">
        <v>7</v>
      </c>
      <c r="DW701">
        <v>8</v>
      </c>
      <c r="DX701">
        <v>1</v>
      </c>
      <c r="DY701">
        <v>2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1</v>
      </c>
      <c r="EN701">
        <v>0</v>
      </c>
      <c r="EO701">
        <v>0</v>
      </c>
      <c r="EP701">
        <v>0</v>
      </c>
      <c r="EQ701">
        <v>0</v>
      </c>
      <c r="ER701">
        <v>0</v>
      </c>
      <c r="ES701">
        <v>27</v>
      </c>
      <c r="ET701">
        <v>111</v>
      </c>
      <c r="EU701">
        <v>45</v>
      </c>
      <c r="EV701">
        <v>27</v>
      </c>
      <c r="EW701">
        <v>0</v>
      </c>
      <c r="EX701">
        <v>5</v>
      </c>
      <c r="EY701">
        <v>2</v>
      </c>
      <c r="EZ701">
        <v>2</v>
      </c>
      <c r="FA701">
        <v>2</v>
      </c>
      <c r="FB701">
        <v>0</v>
      </c>
      <c r="FC701">
        <v>0</v>
      </c>
      <c r="FD701">
        <v>19</v>
      </c>
      <c r="FE701">
        <v>0</v>
      </c>
      <c r="FF701">
        <v>0</v>
      </c>
      <c r="FG701">
        <v>0</v>
      </c>
      <c r="FH701">
        <v>0</v>
      </c>
      <c r="FI701">
        <v>0</v>
      </c>
      <c r="FJ701">
        <v>3</v>
      </c>
      <c r="FK701">
        <v>0</v>
      </c>
      <c r="FL701">
        <v>2</v>
      </c>
      <c r="FM701">
        <v>0</v>
      </c>
      <c r="FN701">
        <v>0</v>
      </c>
      <c r="FO701">
        <v>1</v>
      </c>
      <c r="FP701">
        <v>0</v>
      </c>
      <c r="FQ701">
        <v>0</v>
      </c>
      <c r="FR701">
        <v>3</v>
      </c>
      <c r="FS701">
        <v>111</v>
      </c>
      <c r="FT701">
        <v>49</v>
      </c>
      <c r="FU701">
        <v>13</v>
      </c>
      <c r="FV701">
        <v>1</v>
      </c>
      <c r="FW701">
        <v>3</v>
      </c>
      <c r="FX701">
        <v>0</v>
      </c>
      <c r="FY701">
        <v>0</v>
      </c>
      <c r="FZ701">
        <v>1</v>
      </c>
      <c r="GA701">
        <v>2</v>
      </c>
      <c r="GB701">
        <v>1</v>
      </c>
      <c r="GC701">
        <v>3</v>
      </c>
      <c r="GD701">
        <v>1</v>
      </c>
      <c r="GE701">
        <v>0</v>
      </c>
      <c r="GF701">
        <v>1</v>
      </c>
      <c r="GG701">
        <v>0</v>
      </c>
      <c r="GH701">
        <v>1</v>
      </c>
      <c r="GI701">
        <v>0</v>
      </c>
      <c r="GJ701">
        <v>0</v>
      </c>
      <c r="GK701">
        <v>0</v>
      </c>
      <c r="GL701">
        <v>0</v>
      </c>
      <c r="GM701">
        <v>0</v>
      </c>
      <c r="GN701">
        <v>0</v>
      </c>
      <c r="GO701">
        <v>0</v>
      </c>
      <c r="GP701">
        <v>0</v>
      </c>
      <c r="GQ701">
        <v>2</v>
      </c>
      <c r="GR701">
        <v>20</v>
      </c>
      <c r="GS701">
        <v>49</v>
      </c>
      <c r="GT701">
        <v>189</v>
      </c>
      <c r="GU701">
        <v>135</v>
      </c>
      <c r="GV701">
        <v>15</v>
      </c>
      <c r="GW701">
        <v>5</v>
      </c>
      <c r="GX701">
        <v>9</v>
      </c>
      <c r="GY701">
        <v>0</v>
      </c>
      <c r="GZ701">
        <v>2</v>
      </c>
      <c r="HA701">
        <v>0</v>
      </c>
      <c r="HB701">
        <v>0</v>
      </c>
      <c r="HC701">
        <v>0</v>
      </c>
      <c r="HD701">
        <v>0</v>
      </c>
      <c r="HE701">
        <v>0</v>
      </c>
      <c r="HF701">
        <v>0</v>
      </c>
      <c r="HG701">
        <v>0</v>
      </c>
      <c r="HH701">
        <v>4</v>
      </c>
      <c r="HI701">
        <v>0</v>
      </c>
      <c r="HJ701">
        <v>0</v>
      </c>
      <c r="HK701">
        <v>1</v>
      </c>
      <c r="HL701">
        <v>0</v>
      </c>
      <c r="HM701">
        <v>0</v>
      </c>
      <c r="HN701">
        <v>0</v>
      </c>
      <c r="HO701">
        <v>0</v>
      </c>
      <c r="HP701">
        <v>0</v>
      </c>
      <c r="HQ701">
        <v>0</v>
      </c>
      <c r="HR701">
        <v>18</v>
      </c>
      <c r="HS701">
        <v>189</v>
      </c>
      <c r="HT701">
        <v>5</v>
      </c>
      <c r="HU701">
        <v>0</v>
      </c>
      <c r="HV701">
        <v>3</v>
      </c>
      <c r="HW701">
        <v>0</v>
      </c>
      <c r="HX701">
        <v>0</v>
      </c>
      <c r="HY701">
        <v>0</v>
      </c>
      <c r="HZ701">
        <v>0</v>
      </c>
      <c r="IA701">
        <v>0</v>
      </c>
      <c r="IB701">
        <v>0</v>
      </c>
      <c r="IC701">
        <v>1</v>
      </c>
      <c r="ID701">
        <v>0</v>
      </c>
      <c r="IE701">
        <v>1</v>
      </c>
      <c r="IF701">
        <v>0</v>
      </c>
      <c r="IG701">
        <v>0</v>
      </c>
      <c r="IH701">
        <v>5</v>
      </c>
    </row>
    <row r="702" spans="1:242">
      <c r="A702" t="s">
        <v>37</v>
      </c>
      <c r="B702" t="s">
        <v>1</v>
      </c>
      <c r="C702" t="str">
        <f>"086201"</f>
        <v>086201</v>
      </c>
      <c r="D702" t="s">
        <v>36</v>
      </c>
      <c r="E702">
        <v>57</v>
      </c>
      <c r="F702">
        <v>1224</v>
      </c>
      <c r="G702">
        <v>955</v>
      </c>
      <c r="H702">
        <v>268</v>
      </c>
      <c r="I702">
        <v>687</v>
      </c>
      <c r="J702">
        <v>1</v>
      </c>
      <c r="K702">
        <v>3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687</v>
      </c>
      <c r="T702">
        <v>0</v>
      </c>
      <c r="U702">
        <v>0</v>
      </c>
      <c r="V702">
        <v>687</v>
      </c>
      <c r="W702">
        <v>12</v>
      </c>
      <c r="X702">
        <v>7</v>
      </c>
      <c r="Y702">
        <v>5</v>
      </c>
      <c r="Z702">
        <v>0</v>
      </c>
      <c r="AA702">
        <v>675</v>
      </c>
      <c r="AB702">
        <v>162</v>
      </c>
      <c r="AC702">
        <v>40</v>
      </c>
      <c r="AD702">
        <v>10</v>
      </c>
      <c r="AE702">
        <v>43</v>
      </c>
      <c r="AF702">
        <v>19</v>
      </c>
      <c r="AG702">
        <v>1</v>
      </c>
      <c r="AH702">
        <v>3</v>
      </c>
      <c r="AI702">
        <v>4</v>
      </c>
      <c r="AJ702">
        <v>14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1</v>
      </c>
      <c r="AT702">
        <v>0</v>
      </c>
      <c r="AU702">
        <v>0</v>
      </c>
      <c r="AV702">
        <v>0</v>
      </c>
      <c r="AW702">
        <v>1</v>
      </c>
      <c r="AX702">
        <v>1</v>
      </c>
      <c r="AY702">
        <v>0</v>
      </c>
      <c r="AZ702">
        <v>25</v>
      </c>
      <c r="BA702">
        <v>162</v>
      </c>
      <c r="BB702">
        <v>204</v>
      </c>
      <c r="BC702">
        <v>47</v>
      </c>
      <c r="BD702">
        <v>105</v>
      </c>
      <c r="BE702">
        <v>6</v>
      </c>
      <c r="BF702">
        <v>5</v>
      </c>
      <c r="BG702">
        <v>7</v>
      </c>
      <c r="BH702">
        <v>3</v>
      </c>
      <c r="BI702">
        <v>2</v>
      </c>
      <c r="BJ702">
        <v>2</v>
      </c>
      <c r="BK702">
        <v>1</v>
      </c>
      <c r="BL702">
        <v>1</v>
      </c>
      <c r="BM702">
        <v>0</v>
      </c>
      <c r="BN702">
        <v>1</v>
      </c>
      <c r="BO702">
        <v>2</v>
      </c>
      <c r="BP702">
        <v>2</v>
      </c>
      <c r="BQ702">
        <v>2</v>
      </c>
      <c r="BR702">
        <v>0</v>
      </c>
      <c r="BS702">
        <v>1</v>
      </c>
      <c r="BT702">
        <v>8</v>
      </c>
      <c r="BU702">
        <v>0</v>
      </c>
      <c r="BV702">
        <v>2</v>
      </c>
      <c r="BW702">
        <v>2</v>
      </c>
      <c r="BX702">
        <v>1</v>
      </c>
      <c r="BY702">
        <v>0</v>
      </c>
      <c r="BZ702">
        <v>4</v>
      </c>
      <c r="CA702">
        <v>204</v>
      </c>
      <c r="CB702">
        <v>19</v>
      </c>
      <c r="CC702">
        <v>8</v>
      </c>
      <c r="CD702">
        <v>2</v>
      </c>
      <c r="CE702">
        <v>0</v>
      </c>
      <c r="CF702">
        <v>5</v>
      </c>
      <c r="CG702">
        <v>1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3</v>
      </c>
      <c r="CP702">
        <v>0</v>
      </c>
      <c r="CQ702">
        <v>0</v>
      </c>
      <c r="CR702">
        <v>0</v>
      </c>
      <c r="CS702">
        <v>19</v>
      </c>
      <c r="CT702">
        <v>38</v>
      </c>
      <c r="CU702">
        <v>22</v>
      </c>
      <c r="CV702">
        <v>0</v>
      </c>
      <c r="CW702">
        <v>2</v>
      </c>
      <c r="CX702">
        <v>0</v>
      </c>
      <c r="CY702">
        <v>2</v>
      </c>
      <c r="CZ702">
        <v>4</v>
      </c>
      <c r="DA702">
        <v>0</v>
      </c>
      <c r="DB702">
        <v>1</v>
      </c>
      <c r="DC702">
        <v>1</v>
      </c>
      <c r="DD702">
        <v>0</v>
      </c>
      <c r="DE702">
        <v>1</v>
      </c>
      <c r="DF702">
        <v>0</v>
      </c>
      <c r="DG702">
        <v>1</v>
      </c>
      <c r="DH702">
        <v>1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3</v>
      </c>
      <c r="DS702">
        <v>38</v>
      </c>
      <c r="DT702">
        <v>25</v>
      </c>
      <c r="DU702">
        <v>3</v>
      </c>
      <c r="DV702">
        <v>4</v>
      </c>
      <c r="DW702">
        <v>13</v>
      </c>
      <c r="DX702">
        <v>2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1</v>
      </c>
      <c r="EG702">
        <v>0</v>
      </c>
      <c r="EH702">
        <v>0</v>
      </c>
      <c r="EI702">
        <v>0</v>
      </c>
      <c r="EJ702">
        <v>1</v>
      </c>
      <c r="EK702">
        <v>0</v>
      </c>
      <c r="EL702">
        <v>0</v>
      </c>
      <c r="EM702">
        <v>0</v>
      </c>
      <c r="EN702">
        <v>0</v>
      </c>
      <c r="EO702">
        <v>0</v>
      </c>
      <c r="EP702">
        <v>1</v>
      </c>
      <c r="EQ702">
        <v>0</v>
      </c>
      <c r="ER702">
        <v>0</v>
      </c>
      <c r="ES702">
        <v>25</v>
      </c>
      <c r="ET702">
        <v>89</v>
      </c>
      <c r="EU702">
        <v>48</v>
      </c>
      <c r="EV702">
        <v>12</v>
      </c>
      <c r="EW702">
        <v>1</v>
      </c>
      <c r="EX702">
        <v>0</v>
      </c>
      <c r="EY702">
        <v>4</v>
      </c>
      <c r="EZ702">
        <v>0</v>
      </c>
      <c r="FA702">
        <v>0</v>
      </c>
      <c r="FB702">
        <v>1</v>
      </c>
      <c r="FC702">
        <v>0</v>
      </c>
      <c r="FD702">
        <v>12</v>
      </c>
      <c r="FE702">
        <v>1</v>
      </c>
      <c r="FF702">
        <v>0</v>
      </c>
      <c r="FG702">
        <v>0</v>
      </c>
      <c r="FH702">
        <v>0</v>
      </c>
      <c r="FI702">
        <v>0</v>
      </c>
      <c r="FJ702">
        <v>5</v>
      </c>
      <c r="FK702">
        <v>1</v>
      </c>
      <c r="FL702">
        <v>0</v>
      </c>
      <c r="FM702">
        <v>0</v>
      </c>
      <c r="FN702">
        <v>0</v>
      </c>
      <c r="FO702">
        <v>0</v>
      </c>
      <c r="FP702">
        <v>1</v>
      </c>
      <c r="FQ702">
        <v>0</v>
      </c>
      <c r="FR702">
        <v>3</v>
      </c>
      <c r="FS702">
        <v>89</v>
      </c>
      <c r="FT702">
        <v>32</v>
      </c>
      <c r="FU702">
        <v>11</v>
      </c>
      <c r="FV702">
        <v>0</v>
      </c>
      <c r="FW702">
        <v>5</v>
      </c>
      <c r="FX702">
        <v>2</v>
      </c>
      <c r="FY702">
        <v>0</v>
      </c>
      <c r="FZ702">
        <v>0</v>
      </c>
      <c r="GA702">
        <v>0</v>
      </c>
      <c r="GB702">
        <v>0</v>
      </c>
      <c r="GC702">
        <v>1</v>
      </c>
      <c r="GD702">
        <v>1</v>
      </c>
      <c r="GE702">
        <v>1</v>
      </c>
      <c r="GF702">
        <v>0</v>
      </c>
      <c r="GG702">
        <v>0</v>
      </c>
      <c r="GH702">
        <v>0</v>
      </c>
      <c r="GI702">
        <v>2</v>
      </c>
      <c r="GJ702">
        <v>0</v>
      </c>
      <c r="GK702">
        <v>0</v>
      </c>
      <c r="GL702">
        <v>1</v>
      </c>
      <c r="GM702">
        <v>0</v>
      </c>
      <c r="GN702">
        <v>0</v>
      </c>
      <c r="GO702">
        <v>0</v>
      </c>
      <c r="GP702">
        <v>0</v>
      </c>
      <c r="GQ702">
        <v>1</v>
      </c>
      <c r="GR702">
        <v>7</v>
      </c>
      <c r="GS702">
        <v>32</v>
      </c>
      <c r="GT702">
        <v>101</v>
      </c>
      <c r="GU702">
        <v>73</v>
      </c>
      <c r="GV702">
        <v>6</v>
      </c>
      <c r="GW702">
        <v>1</v>
      </c>
      <c r="GX702">
        <v>5</v>
      </c>
      <c r="GY702">
        <v>0</v>
      </c>
      <c r="GZ702">
        <v>4</v>
      </c>
      <c r="HA702">
        <v>1</v>
      </c>
      <c r="HB702">
        <v>0</v>
      </c>
      <c r="HC702">
        <v>1</v>
      </c>
      <c r="HD702">
        <v>0</v>
      </c>
      <c r="HE702">
        <v>0</v>
      </c>
      <c r="HF702">
        <v>0</v>
      </c>
      <c r="HG702">
        <v>0</v>
      </c>
      <c r="HH702">
        <v>0</v>
      </c>
      <c r="HI702">
        <v>1</v>
      </c>
      <c r="HJ702">
        <v>0</v>
      </c>
      <c r="HK702">
        <v>1</v>
      </c>
      <c r="HL702">
        <v>0</v>
      </c>
      <c r="HM702">
        <v>1</v>
      </c>
      <c r="HN702">
        <v>0</v>
      </c>
      <c r="HO702">
        <v>0</v>
      </c>
      <c r="HP702">
        <v>1</v>
      </c>
      <c r="HQ702">
        <v>0</v>
      </c>
      <c r="HR702">
        <v>6</v>
      </c>
      <c r="HS702">
        <v>101</v>
      </c>
      <c r="HT702">
        <v>5</v>
      </c>
      <c r="HU702">
        <v>2</v>
      </c>
      <c r="HV702">
        <v>2</v>
      </c>
      <c r="HW702">
        <v>0</v>
      </c>
      <c r="HX702">
        <v>0</v>
      </c>
      <c r="HY702">
        <v>0</v>
      </c>
      <c r="HZ702">
        <v>0</v>
      </c>
      <c r="IA702">
        <v>0</v>
      </c>
      <c r="IB702">
        <v>0</v>
      </c>
      <c r="IC702">
        <v>0</v>
      </c>
      <c r="ID702">
        <v>0</v>
      </c>
      <c r="IE702">
        <v>0</v>
      </c>
      <c r="IF702">
        <v>0</v>
      </c>
      <c r="IG702">
        <v>1</v>
      </c>
      <c r="IH702">
        <v>5</v>
      </c>
    </row>
    <row r="703" spans="1:242">
      <c r="A703" t="s">
        <v>35</v>
      </c>
      <c r="B703" t="s">
        <v>1</v>
      </c>
      <c r="C703" t="str">
        <f>"086201"</f>
        <v>086201</v>
      </c>
      <c r="D703" t="s">
        <v>34</v>
      </c>
      <c r="E703">
        <v>58</v>
      </c>
      <c r="F703">
        <v>1596</v>
      </c>
      <c r="G703">
        <v>1210</v>
      </c>
      <c r="H703">
        <v>302</v>
      </c>
      <c r="I703">
        <v>908</v>
      </c>
      <c r="J703">
        <v>0</v>
      </c>
      <c r="K703">
        <v>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908</v>
      </c>
      <c r="T703">
        <v>0</v>
      </c>
      <c r="U703">
        <v>0</v>
      </c>
      <c r="V703">
        <v>908</v>
      </c>
      <c r="W703">
        <v>13</v>
      </c>
      <c r="X703">
        <v>9</v>
      </c>
      <c r="Y703">
        <v>4</v>
      </c>
      <c r="Z703">
        <v>0</v>
      </c>
      <c r="AA703">
        <v>895</v>
      </c>
      <c r="AB703">
        <v>201</v>
      </c>
      <c r="AC703">
        <v>36</v>
      </c>
      <c r="AD703">
        <v>12</v>
      </c>
      <c r="AE703">
        <v>58</v>
      </c>
      <c r="AF703">
        <v>49</v>
      </c>
      <c r="AG703">
        <v>0</v>
      </c>
      <c r="AH703">
        <v>0</v>
      </c>
      <c r="AI703">
        <v>2</v>
      </c>
      <c r="AJ703">
        <v>14</v>
      </c>
      <c r="AK703">
        <v>0</v>
      </c>
      <c r="AL703">
        <v>0</v>
      </c>
      <c r="AM703">
        <v>0</v>
      </c>
      <c r="AN703">
        <v>2</v>
      </c>
      <c r="AO703">
        <v>0</v>
      </c>
      <c r="AP703">
        <v>1</v>
      </c>
      <c r="AQ703">
        <v>3</v>
      </c>
      <c r="AR703">
        <v>0</v>
      </c>
      <c r="AS703">
        <v>2</v>
      </c>
      <c r="AT703">
        <v>1</v>
      </c>
      <c r="AU703">
        <v>1</v>
      </c>
      <c r="AV703">
        <v>3</v>
      </c>
      <c r="AW703">
        <v>0</v>
      </c>
      <c r="AX703">
        <v>0</v>
      </c>
      <c r="AY703">
        <v>0</v>
      </c>
      <c r="AZ703">
        <v>17</v>
      </c>
      <c r="BA703">
        <v>201</v>
      </c>
      <c r="BB703">
        <v>270</v>
      </c>
      <c r="BC703">
        <v>75</v>
      </c>
      <c r="BD703">
        <v>131</v>
      </c>
      <c r="BE703">
        <v>8</v>
      </c>
      <c r="BF703">
        <v>21</v>
      </c>
      <c r="BG703">
        <v>5</v>
      </c>
      <c r="BH703">
        <v>1</v>
      </c>
      <c r="BI703">
        <v>2</v>
      </c>
      <c r="BJ703">
        <v>2</v>
      </c>
      <c r="BK703">
        <v>0</v>
      </c>
      <c r="BL703">
        <v>8</v>
      </c>
      <c r="BM703">
        <v>2</v>
      </c>
      <c r="BN703">
        <v>1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2</v>
      </c>
      <c r="BU703">
        <v>0</v>
      </c>
      <c r="BV703">
        <v>3</v>
      </c>
      <c r="BW703">
        <v>0</v>
      </c>
      <c r="BX703">
        <v>4</v>
      </c>
      <c r="BY703">
        <v>2</v>
      </c>
      <c r="BZ703">
        <v>3</v>
      </c>
      <c r="CA703">
        <v>270</v>
      </c>
      <c r="CB703">
        <v>40</v>
      </c>
      <c r="CC703">
        <v>18</v>
      </c>
      <c r="CD703">
        <v>5</v>
      </c>
      <c r="CE703">
        <v>3</v>
      </c>
      <c r="CF703">
        <v>2</v>
      </c>
      <c r="CG703">
        <v>4</v>
      </c>
      <c r="CH703">
        <v>1</v>
      </c>
      <c r="CI703">
        <v>0</v>
      </c>
      <c r="CJ703">
        <v>0</v>
      </c>
      <c r="CK703">
        <v>3</v>
      </c>
      <c r="CL703">
        <v>1</v>
      </c>
      <c r="CM703">
        <v>1</v>
      </c>
      <c r="CN703">
        <v>0</v>
      </c>
      <c r="CO703">
        <v>1</v>
      </c>
      <c r="CP703">
        <v>1</v>
      </c>
      <c r="CQ703">
        <v>0</v>
      </c>
      <c r="CR703">
        <v>0</v>
      </c>
      <c r="CS703">
        <v>40</v>
      </c>
      <c r="CT703">
        <v>60</v>
      </c>
      <c r="CU703">
        <v>35</v>
      </c>
      <c r="CV703">
        <v>3</v>
      </c>
      <c r="CW703">
        <v>3</v>
      </c>
      <c r="CX703">
        <v>0</v>
      </c>
      <c r="CY703">
        <v>0</v>
      </c>
      <c r="CZ703">
        <v>4</v>
      </c>
      <c r="DA703">
        <v>1</v>
      </c>
      <c r="DB703">
        <v>0</v>
      </c>
      <c r="DC703">
        <v>0</v>
      </c>
      <c r="DD703">
        <v>2</v>
      </c>
      <c r="DE703">
        <v>4</v>
      </c>
      <c r="DF703">
        <v>1</v>
      </c>
      <c r="DG703">
        <v>3</v>
      </c>
      <c r="DH703">
        <v>0</v>
      </c>
      <c r="DI703">
        <v>1</v>
      </c>
      <c r="DJ703">
        <v>0</v>
      </c>
      <c r="DK703">
        <v>0</v>
      </c>
      <c r="DL703">
        <v>0</v>
      </c>
      <c r="DM703">
        <v>2</v>
      </c>
      <c r="DN703">
        <v>0</v>
      </c>
      <c r="DO703">
        <v>0</v>
      </c>
      <c r="DP703">
        <v>0</v>
      </c>
      <c r="DQ703">
        <v>0</v>
      </c>
      <c r="DR703">
        <v>1</v>
      </c>
      <c r="DS703">
        <v>60</v>
      </c>
      <c r="DT703">
        <v>28</v>
      </c>
      <c r="DU703">
        <v>5</v>
      </c>
      <c r="DV703">
        <v>9</v>
      </c>
      <c r="DW703">
        <v>12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1</v>
      </c>
      <c r="EM703">
        <v>1</v>
      </c>
      <c r="EN703">
        <v>0</v>
      </c>
      <c r="EO703">
        <v>0</v>
      </c>
      <c r="EP703">
        <v>0</v>
      </c>
      <c r="EQ703">
        <v>0</v>
      </c>
      <c r="ER703">
        <v>0</v>
      </c>
      <c r="ES703">
        <v>28</v>
      </c>
      <c r="ET703">
        <v>94</v>
      </c>
      <c r="EU703">
        <v>43</v>
      </c>
      <c r="EV703">
        <v>11</v>
      </c>
      <c r="EW703">
        <v>1</v>
      </c>
      <c r="EX703">
        <v>3</v>
      </c>
      <c r="EY703">
        <v>4</v>
      </c>
      <c r="EZ703">
        <v>0</v>
      </c>
      <c r="FA703">
        <v>0</v>
      </c>
      <c r="FB703">
        <v>0</v>
      </c>
      <c r="FC703">
        <v>2</v>
      </c>
      <c r="FD703">
        <v>15</v>
      </c>
      <c r="FE703">
        <v>2</v>
      </c>
      <c r="FF703">
        <v>0</v>
      </c>
      <c r="FG703">
        <v>1</v>
      </c>
      <c r="FH703">
        <v>0</v>
      </c>
      <c r="FI703">
        <v>2</v>
      </c>
      <c r="FJ703">
        <v>3</v>
      </c>
      <c r="FK703">
        <v>0</v>
      </c>
      <c r="FL703">
        <v>0</v>
      </c>
      <c r="FM703">
        <v>0</v>
      </c>
      <c r="FN703">
        <v>1</v>
      </c>
      <c r="FO703">
        <v>1</v>
      </c>
      <c r="FP703">
        <v>1</v>
      </c>
      <c r="FQ703">
        <v>2</v>
      </c>
      <c r="FR703">
        <v>2</v>
      </c>
      <c r="FS703">
        <v>94</v>
      </c>
      <c r="FT703">
        <v>66</v>
      </c>
      <c r="FU703">
        <v>18</v>
      </c>
      <c r="FV703">
        <v>5</v>
      </c>
      <c r="FW703">
        <v>12</v>
      </c>
      <c r="FX703">
        <v>2</v>
      </c>
      <c r="FY703">
        <v>0</v>
      </c>
      <c r="FZ703">
        <v>1</v>
      </c>
      <c r="GA703">
        <v>5</v>
      </c>
      <c r="GB703">
        <v>0</v>
      </c>
      <c r="GC703">
        <v>1</v>
      </c>
      <c r="GD703">
        <v>2</v>
      </c>
      <c r="GE703">
        <v>1</v>
      </c>
      <c r="GF703">
        <v>1</v>
      </c>
      <c r="GG703">
        <v>1</v>
      </c>
      <c r="GH703">
        <v>0</v>
      </c>
      <c r="GI703">
        <v>1</v>
      </c>
      <c r="GJ703">
        <v>0</v>
      </c>
      <c r="GK703">
        <v>1</v>
      </c>
      <c r="GL703">
        <v>0</v>
      </c>
      <c r="GM703">
        <v>1</v>
      </c>
      <c r="GN703">
        <v>0</v>
      </c>
      <c r="GO703">
        <v>0</v>
      </c>
      <c r="GP703">
        <v>0</v>
      </c>
      <c r="GQ703">
        <v>1</v>
      </c>
      <c r="GR703">
        <v>13</v>
      </c>
      <c r="GS703">
        <v>66</v>
      </c>
      <c r="GT703">
        <v>131</v>
      </c>
      <c r="GU703">
        <v>85</v>
      </c>
      <c r="GV703">
        <v>6</v>
      </c>
      <c r="GW703">
        <v>1</v>
      </c>
      <c r="GX703">
        <v>3</v>
      </c>
      <c r="GY703">
        <v>0</v>
      </c>
      <c r="GZ703">
        <v>4</v>
      </c>
      <c r="HA703">
        <v>0</v>
      </c>
      <c r="HB703">
        <v>0</v>
      </c>
      <c r="HC703">
        <v>0</v>
      </c>
      <c r="HD703">
        <v>0</v>
      </c>
      <c r="HE703">
        <v>0</v>
      </c>
      <c r="HF703">
        <v>9</v>
      </c>
      <c r="HG703">
        <v>2</v>
      </c>
      <c r="HH703">
        <v>1</v>
      </c>
      <c r="HI703">
        <v>1</v>
      </c>
      <c r="HJ703">
        <v>1</v>
      </c>
      <c r="HK703">
        <v>0</v>
      </c>
      <c r="HL703">
        <v>1</v>
      </c>
      <c r="HM703">
        <v>1</v>
      </c>
      <c r="HN703">
        <v>2</v>
      </c>
      <c r="HO703">
        <v>0</v>
      </c>
      <c r="HP703">
        <v>0</v>
      </c>
      <c r="HQ703">
        <v>0</v>
      </c>
      <c r="HR703">
        <v>14</v>
      </c>
      <c r="HS703">
        <v>131</v>
      </c>
      <c r="HT703">
        <v>5</v>
      </c>
      <c r="HU703">
        <v>2</v>
      </c>
      <c r="HV703">
        <v>0</v>
      </c>
      <c r="HW703">
        <v>1</v>
      </c>
      <c r="HX703">
        <v>0</v>
      </c>
      <c r="HY703">
        <v>0</v>
      </c>
      <c r="HZ703">
        <v>0</v>
      </c>
      <c r="IA703">
        <v>0</v>
      </c>
      <c r="IB703">
        <v>0</v>
      </c>
      <c r="IC703">
        <v>0</v>
      </c>
      <c r="ID703">
        <v>0</v>
      </c>
      <c r="IE703">
        <v>2</v>
      </c>
      <c r="IF703">
        <v>0</v>
      </c>
      <c r="IG703">
        <v>0</v>
      </c>
      <c r="IH703">
        <v>5</v>
      </c>
    </row>
    <row r="704" spans="1:242">
      <c r="A704" t="s">
        <v>33</v>
      </c>
      <c r="B704" t="s">
        <v>1</v>
      </c>
      <c r="C704" t="str">
        <f>"086201"</f>
        <v>086201</v>
      </c>
      <c r="D704" t="s">
        <v>31</v>
      </c>
      <c r="E704">
        <v>59</v>
      </c>
      <c r="F704">
        <v>1108</v>
      </c>
      <c r="G704">
        <v>1000</v>
      </c>
      <c r="H704">
        <v>288</v>
      </c>
      <c r="I704">
        <v>712</v>
      </c>
      <c r="J704">
        <v>0</v>
      </c>
      <c r="K704">
        <v>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712</v>
      </c>
      <c r="T704">
        <v>0</v>
      </c>
      <c r="U704">
        <v>0</v>
      </c>
      <c r="V704">
        <v>712</v>
      </c>
      <c r="W704">
        <v>7</v>
      </c>
      <c r="X704">
        <v>3</v>
      </c>
      <c r="Y704">
        <v>4</v>
      </c>
      <c r="Z704">
        <v>0</v>
      </c>
      <c r="AA704">
        <v>705</v>
      </c>
      <c r="AB704">
        <v>161</v>
      </c>
      <c r="AC704">
        <v>34</v>
      </c>
      <c r="AD704">
        <v>6</v>
      </c>
      <c r="AE704">
        <v>61</v>
      </c>
      <c r="AF704">
        <v>26</v>
      </c>
      <c r="AG704">
        <v>2</v>
      </c>
      <c r="AH704">
        <v>8</v>
      </c>
      <c r="AI704">
        <v>2</v>
      </c>
      <c r="AJ704">
        <v>8</v>
      </c>
      <c r="AK704">
        <v>0</v>
      </c>
      <c r="AL704">
        <v>0</v>
      </c>
      <c r="AM704">
        <v>0</v>
      </c>
      <c r="AN704">
        <v>1</v>
      </c>
      <c r="AO704">
        <v>0</v>
      </c>
      <c r="AP704">
        <v>1</v>
      </c>
      <c r="AQ704">
        <v>1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2</v>
      </c>
      <c r="AY704">
        <v>0</v>
      </c>
      <c r="AZ704">
        <v>9</v>
      </c>
      <c r="BA704">
        <v>161</v>
      </c>
      <c r="BB704">
        <v>252</v>
      </c>
      <c r="BC704">
        <v>77</v>
      </c>
      <c r="BD704">
        <v>116</v>
      </c>
      <c r="BE704">
        <v>11</v>
      </c>
      <c r="BF704">
        <v>9</v>
      </c>
      <c r="BG704">
        <v>6</v>
      </c>
      <c r="BH704">
        <v>1</v>
      </c>
      <c r="BI704">
        <v>4</v>
      </c>
      <c r="BJ704">
        <v>2</v>
      </c>
      <c r="BK704">
        <v>0</v>
      </c>
      <c r="BL704">
        <v>3</v>
      </c>
      <c r="BM704">
        <v>1</v>
      </c>
      <c r="BN704">
        <v>0</v>
      </c>
      <c r="BO704">
        <v>2</v>
      </c>
      <c r="BP704">
        <v>0</v>
      </c>
      <c r="BQ704">
        <v>0</v>
      </c>
      <c r="BR704">
        <v>0</v>
      </c>
      <c r="BS704">
        <v>0</v>
      </c>
      <c r="BT704">
        <v>6</v>
      </c>
      <c r="BU704">
        <v>1</v>
      </c>
      <c r="BV704">
        <v>4</v>
      </c>
      <c r="BW704">
        <v>2</v>
      </c>
      <c r="BX704">
        <v>2</v>
      </c>
      <c r="BY704">
        <v>0</v>
      </c>
      <c r="BZ704">
        <v>5</v>
      </c>
      <c r="CA704">
        <v>252</v>
      </c>
      <c r="CB704">
        <v>20</v>
      </c>
      <c r="CC704">
        <v>7</v>
      </c>
      <c r="CD704">
        <v>4</v>
      </c>
      <c r="CE704">
        <v>3</v>
      </c>
      <c r="CF704">
        <v>2</v>
      </c>
      <c r="CG704">
        <v>1</v>
      </c>
      <c r="CH704">
        <v>0</v>
      </c>
      <c r="CI704">
        <v>0</v>
      </c>
      <c r="CJ704">
        <v>0</v>
      </c>
      <c r="CK704">
        <v>2</v>
      </c>
      <c r="CL704">
        <v>1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20</v>
      </c>
      <c r="CT704">
        <v>27</v>
      </c>
      <c r="CU704">
        <v>12</v>
      </c>
      <c r="CV704">
        <v>2</v>
      </c>
      <c r="CW704">
        <v>2</v>
      </c>
      <c r="CX704">
        <v>0</v>
      </c>
      <c r="CY704">
        <v>2</v>
      </c>
      <c r="CZ704">
        <v>4</v>
      </c>
      <c r="DA704">
        <v>0</v>
      </c>
      <c r="DB704">
        <v>1</v>
      </c>
      <c r="DC704">
        <v>0</v>
      </c>
      <c r="DD704">
        <v>0</v>
      </c>
      <c r="DE704">
        <v>1</v>
      </c>
      <c r="DF704">
        <v>0</v>
      </c>
      <c r="DG704">
        <v>0</v>
      </c>
      <c r="DH704">
        <v>0</v>
      </c>
      <c r="DI704">
        <v>1</v>
      </c>
      <c r="DJ704">
        <v>1</v>
      </c>
      <c r="DK704">
        <v>0</v>
      </c>
      <c r="DL704">
        <v>0</v>
      </c>
      <c r="DM704">
        <v>1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27</v>
      </c>
      <c r="DT704">
        <v>31</v>
      </c>
      <c r="DU704">
        <v>4</v>
      </c>
      <c r="DV704">
        <v>6</v>
      </c>
      <c r="DW704">
        <v>19</v>
      </c>
      <c r="DX704">
        <v>0</v>
      </c>
      <c r="DY704">
        <v>1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1</v>
      </c>
      <c r="EL704">
        <v>0</v>
      </c>
      <c r="EM704">
        <v>0</v>
      </c>
      <c r="EN704">
        <v>0</v>
      </c>
      <c r="EO704">
        <v>0</v>
      </c>
      <c r="EP704">
        <v>0</v>
      </c>
      <c r="EQ704">
        <v>0</v>
      </c>
      <c r="ER704">
        <v>0</v>
      </c>
      <c r="ES704">
        <v>31</v>
      </c>
      <c r="ET704">
        <v>62</v>
      </c>
      <c r="EU704">
        <v>16</v>
      </c>
      <c r="EV704">
        <v>19</v>
      </c>
      <c r="EW704">
        <v>0</v>
      </c>
      <c r="EX704">
        <v>0</v>
      </c>
      <c r="EY704">
        <v>1</v>
      </c>
      <c r="EZ704">
        <v>0</v>
      </c>
      <c r="FA704">
        <v>2</v>
      </c>
      <c r="FB704">
        <v>0</v>
      </c>
      <c r="FC704">
        <v>1</v>
      </c>
      <c r="FD704">
        <v>14</v>
      </c>
      <c r="FE704">
        <v>0</v>
      </c>
      <c r="FF704">
        <v>0</v>
      </c>
      <c r="FG704">
        <v>0</v>
      </c>
      <c r="FH704">
        <v>0</v>
      </c>
      <c r="FI704">
        <v>0</v>
      </c>
      <c r="FJ704">
        <v>3</v>
      </c>
      <c r="FK704">
        <v>1</v>
      </c>
      <c r="FL704">
        <v>0</v>
      </c>
      <c r="FM704">
        <v>0</v>
      </c>
      <c r="FN704">
        <v>1</v>
      </c>
      <c r="FO704">
        <v>0</v>
      </c>
      <c r="FP704">
        <v>0</v>
      </c>
      <c r="FQ704">
        <v>2</v>
      </c>
      <c r="FR704">
        <v>2</v>
      </c>
      <c r="FS704">
        <v>62</v>
      </c>
      <c r="FT704">
        <v>38</v>
      </c>
      <c r="FU704">
        <v>12</v>
      </c>
      <c r="FV704">
        <v>0</v>
      </c>
      <c r="FW704">
        <v>4</v>
      </c>
      <c r="FX704">
        <v>4</v>
      </c>
      <c r="FY704">
        <v>2</v>
      </c>
      <c r="FZ704">
        <v>0</v>
      </c>
      <c r="GA704">
        <v>1</v>
      </c>
      <c r="GB704">
        <v>3</v>
      </c>
      <c r="GC704">
        <v>2</v>
      </c>
      <c r="GD704">
        <v>0</v>
      </c>
      <c r="GE704">
        <v>1</v>
      </c>
      <c r="GF704">
        <v>0</v>
      </c>
      <c r="GG704">
        <v>0</v>
      </c>
      <c r="GH704">
        <v>0</v>
      </c>
      <c r="GI704">
        <v>1</v>
      </c>
      <c r="GJ704">
        <v>0</v>
      </c>
      <c r="GK704">
        <v>1</v>
      </c>
      <c r="GL704">
        <v>0</v>
      </c>
      <c r="GM704">
        <v>0</v>
      </c>
      <c r="GN704">
        <v>2</v>
      </c>
      <c r="GO704">
        <v>0</v>
      </c>
      <c r="GP704">
        <v>0</v>
      </c>
      <c r="GQ704">
        <v>1</v>
      </c>
      <c r="GR704">
        <v>4</v>
      </c>
      <c r="GS704">
        <v>38</v>
      </c>
      <c r="GT704">
        <v>113</v>
      </c>
      <c r="GU704">
        <v>82</v>
      </c>
      <c r="GV704">
        <v>2</v>
      </c>
      <c r="GW704">
        <v>3</v>
      </c>
      <c r="GX704">
        <v>4</v>
      </c>
      <c r="GY704">
        <v>0</v>
      </c>
      <c r="GZ704">
        <v>4</v>
      </c>
      <c r="HA704">
        <v>0</v>
      </c>
      <c r="HB704">
        <v>0</v>
      </c>
      <c r="HC704">
        <v>0</v>
      </c>
      <c r="HD704">
        <v>0</v>
      </c>
      <c r="HE704">
        <v>0</v>
      </c>
      <c r="HF704">
        <v>1</v>
      </c>
      <c r="HG704">
        <v>0</v>
      </c>
      <c r="HH704">
        <v>0</v>
      </c>
      <c r="HI704">
        <v>0</v>
      </c>
      <c r="HJ704">
        <v>2</v>
      </c>
      <c r="HK704">
        <v>0</v>
      </c>
      <c r="HL704">
        <v>0</v>
      </c>
      <c r="HM704">
        <v>0</v>
      </c>
      <c r="HN704">
        <v>0</v>
      </c>
      <c r="HO704">
        <v>0</v>
      </c>
      <c r="HP704">
        <v>0</v>
      </c>
      <c r="HQ704">
        <v>0</v>
      </c>
      <c r="HR704">
        <v>15</v>
      </c>
      <c r="HS704">
        <v>113</v>
      </c>
      <c r="HT704">
        <v>1</v>
      </c>
      <c r="HU704">
        <v>0</v>
      </c>
      <c r="HV704">
        <v>0</v>
      </c>
      <c r="HW704">
        <v>0</v>
      </c>
      <c r="HX704">
        <v>0</v>
      </c>
      <c r="HY704">
        <v>0</v>
      </c>
      <c r="HZ704">
        <v>0</v>
      </c>
      <c r="IA704">
        <v>0</v>
      </c>
      <c r="IB704">
        <v>0</v>
      </c>
      <c r="IC704">
        <v>0</v>
      </c>
      <c r="ID704">
        <v>0</v>
      </c>
      <c r="IE704">
        <v>0</v>
      </c>
      <c r="IF704">
        <v>0</v>
      </c>
      <c r="IG704">
        <v>1</v>
      </c>
      <c r="IH704">
        <v>1</v>
      </c>
    </row>
    <row r="705" spans="1:242">
      <c r="A705" t="s">
        <v>32</v>
      </c>
      <c r="B705" t="s">
        <v>1</v>
      </c>
      <c r="C705" t="str">
        <f>"086201"</f>
        <v>086201</v>
      </c>
      <c r="D705" t="s">
        <v>31</v>
      </c>
      <c r="E705">
        <v>60</v>
      </c>
      <c r="F705">
        <v>1064</v>
      </c>
      <c r="G705">
        <v>820</v>
      </c>
      <c r="H705">
        <v>228</v>
      </c>
      <c r="I705">
        <v>592</v>
      </c>
      <c r="J705">
        <v>0</v>
      </c>
      <c r="K705">
        <v>3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592</v>
      </c>
      <c r="T705">
        <v>0</v>
      </c>
      <c r="U705">
        <v>0</v>
      </c>
      <c r="V705">
        <v>592</v>
      </c>
      <c r="W705">
        <v>10</v>
      </c>
      <c r="X705">
        <v>9</v>
      </c>
      <c r="Y705">
        <v>1</v>
      </c>
      <c r="Z705">
        <v>0</v>
      </c>
      <c r="AA705">
        <v>582</v>
      </c>
      <c r="AB705">
        <v>124</v>
      </c>
      <c r="AC705">
        <v>20</v>
      </c>
      <c r="AD705">
        <v>11</v>
      </c>
      <c r="AE705">
        <v>53</v>
      </c>
      <c r="AF705">
        <v>15</v>
      </c>
      <c r="AG705">
        <v>4</v>
      </c>
      <c r="AH705">
        <v>1</v>
      </c>
      <c r="AI705">
        <v>1</v>
      </c>
      <c r="AJ705">
        <v>3</v>
      </c>
      <c r="AK705">
        <v>0</v>
      </c>
      <c r="AL705">
        <v>0</v>
      </c>
      <c r="AM705">
        <v>0</v>
      </c>
      <c r="AN705">
        <v>0</v>
      </c>
      <c r="AO705">
        <v>2</v>
      </c>
      <c r="AP705">
        <v>1</v>
      </c>
      <c r="AQ705">
        <v>2</v>
      </c>
      <c r="AR705">
        <v>1</v>
      </c>
      <c r="AS705">
        <v>0</v>
      </c>
      <c r="AT705">
        <v>0</v>
      </c>
      <c r="AU705">
        <v>0</v>
      </c>
      <c r="AV705">
        <v>1</v>
      </c>
      <c r="AW705">
        <v>0</v>
      </c>
      <c r="AX705">
        <v>0</v>
      </c>
      <c r="AY705">
        <v>0</v>
      </c>
      <c r="AZ705">
        <v>9</v>
      </c>
      <c r="BA705">
        <v>124</v>
      </c>
      <c r="BB705">
        <v>159</v>
      </c>
      <c r="BC705">
        <v>54</v>
      </c>
      <c r="BD705">
        <v>75</v>
      </c>
      <c r="BE705">
        <v>5</v>
      </c>
      <c r="BF705">
        <v>7</v>
      </c>
      <c r="BG705">
        <v>0</v>
      </c>
      <c r="BH705">
        <v>0</v>
      </c>
      <c r="BI705">
        <v>2</v>
      </c>
      <c r="BJ705">
        <v>2</v>
      </c>
      <c r="BK705">
        <v>0</v>
      </c>
      <c r="BL705">
        <v>3</v>
      </c>
      <c r="BM705">
        <v>0</v>
      </c>
      <c r="BN705">
        <v>1</v>
      </c>
      <c r="BO705">
        <v>0</v>
      </c>
      <c r="BP705">
        <v>0</v>
      </c>
      <c r="BQ705">
        <v>0</v>
      </c>
      <c r="BR705">
        <v>1</v>
      </c>
      <c r="BS705">
        <v>1</v>
      </c>
      <c r="BT705">
        <v>1</v>
      </c>
      <c r="BU705">
        <v>0</v>
      </c>
      <c r="BV705">
        <v>5</v>
      </c>
      <c r="BW705">
        <v>1</v>
      </c>
      <c r="BX705">
        <v>0</v>
      </c>
      <c r="BY705">
        <v>0</v>
      </c>
      <c r="BZ705">
        <v>1</v>
      </c>
      <c r="CA705">
        <v>159</v>
      </c>
      <c r="CB705">
        <v>26</v>
      </c>
      <c r="CC705">
        <v>7</v>
      </c>
      <c r="CD705">
        <v>3</v>
      </c>
      <c r="CE705">
        <v>7</v>
      </c>
      <c r="CF705">
        <v>1</v>
      </c>
      <c r="CG705">
        <v>3</v>
      </c>
      <c r="CH705">
        <v>0</v>
      </c>
      <c r="CI705">
        <v>0</v>
      </c>
      <c r="CJ705">
        <v>1</v>
      </c>
      <c r="CK705">
        <v>1</v>
      </c>
      <c r="CL705">
        <v>1</v>
      </c>
      <c r="CM705">
        <v>0</v>
      </c>
      <c r="CN705">
        <v>0</v>
      </c>
      <c r="CO705">
        <v>1</v>
      </c>
      <c r="CP705">
        <v>0</v>
      </c>
      <c r="CQ705">
        <v>0</v>
      </c>
      <c r="CR705">
        <v>1</v>
      </c>
      <c r="CS705">
        <v>26</v>
      </c>
      <c r="CT705">
        <v>28</v>
      </c>
      <c r="CU705">
        <v>17</v>
      </c>
      <c r="CV705">
        <v>1</v>
      </c>
      <c r="CW705">
        <v>0</v>
      </c>
      <c r="CX705">
        <v>0</v>
      </c>
      <c r="CY705">
        <v>0</v>
      </c>
      <c r="CZ705">
        <v>4</v>
      </c>
      <c r="DA705">
        <v>0</v>
      </c>
      <c r="DB705">
        <v>0</v>
      </c>
      <c r="DC705">
        <v>1</v>
      </c>
      <c r="DD705">
        <v>1</v>
      </c>
      <c r="DE705">
        <v>0</v>
      </c>
      <c r="DF705">
        <v>1</v>
      </c>
      <c r="DG705">
        <v>2</v>
      </c>
      <c r="DH705">
        <v>0</v>
      </c>
      <c r="DI705">
        <v>0</v>
      </c>
      <c r="DJ705">
        <v>1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28</v>
      </c>
      <c r="DT705">
        <v>35</v>
      </c>
      <c r="DU705">
        <v>1</v>
      </c>
      <c r="DV705">
        <v>4</v>
      </c>
      <c r="DW705">
        <v>23</v>
      </c>
      <c r="DX705">
        <v>1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1</v>
      </c>
      <c r="EF705">
        <v>0</v>
      </c>
      <c r="EG705">
        <v>0</v>
      </c>
      <c r="EH705">
        <v>2</v>
      </c>
      <c r="EI705">
        <v>0</v>
      </c>
      <c r="EJ705">
        <v>0</v>
      </c>
      <c r="EK705">
        <v>1</v>
      </c>
      <c r="EL705">
        <v>0</v>
      </c>
      <c r="EM705">
        <v>0</v>
      </c>
      <c r="EN705">
        <v>0</v>
      </c>
      <c r="EO705">
        <v>0</v>
      </c>
      <c r="EP705">
        <v>2</v>
      </c>
      <c r="EQ705">
        <v>0</v>
      </c>
      <c r="ER705">
        <v>0</v>
      </c>
      <c r="ES705">
        <v>35</v>
      </c>
      <c r="ET705">
        <v>75</v>
      </c>
      <c r="EU705">
        <v>37</v>
      </c>
      <c r="EV705">
        <v>11</v>
      </c>
      <c r="EW705">
        <v>0</v>
      </c>
      <c r="EX705">
        <v>0</v>
      </c>
      <c r="EY705">
        <v>5</v>
      </c>
      <c r="EZ705">
        <v>1</v>
      </c>
      <c r="FA705">
        <v>1</v>
      </c>
      <c r="FB705">
        <v>0</v>
      </c>
      <c r="FC705">
        <v>2</v>
      </c>
      <c r="FD705">
        <v>10</v>
      </c>
      <c r="FE705">
        <v>0</v>
      </c>
      <c r="FF705">
        <v>0</v>
      </c>
      <c r="FG705">
        <v>0</v>
      </c>
      <c r="FH705">
        <v>0</v>
      </c>
      <c r="FI705">
        <v>0</v>
      </c>
      <c r="FJ705">
        <v>1</v>
      </c>
      <c r="FK705">
        <v>0</v>
      </c>
      <c r="FL705">
        <v>1</v>
      </c>
      <c r="FM705">
        <v>0</v>
      </c>
      <c r="FN705">
        <v>0</v>
      </c>
      <c r="FO705">
        <v>1</v>
      </c>
      <c r="FP705">
        <v>1</v>
      </c>
      <c r="FQ705">
        <v>1</v>
      </c>
      <c r="FR705">
        <v>3</v>
      </c>
      <c r="FS705">
        <v>75</v>
      </c>
      <c r="FT705">
        <v>41</v>
      </c>
      <c r="FU705">
        <v>12</v>
      </c>
      <c r="FV705">
        <v>0</v>
      </c>
      <c r="FW705">
        <v>2</v>
      </c>
      <c r="FX705">
        <v>2</v>
      </c>
      <c r="FY705">
        <v>0</v>
      </c>
      <c r="FZ705">
        <v>4</v>
      </c>
      <c r="GA705">
        <v>2</v>
      </c>
      <c r="GB705">
        <v>0</v>
      </c>
      <c r="GC705">
        <v>2</v>
      </c>
      <c r="GD705">
        <v>2</v>
      </c>
      <c r="GE705">
        <v>1</v>
      </c>
      <c r="GF705">
        <v>0</v>
      </c>
      <c r="GG705">
        <v>0</v>
      </c>
      <c r="GH705">
        <v>0</v>
      </c>
      <c r="GI705">
        <v>0</v>
      </c>
      <c r="GJ705">
        <v>1</v>
      </c>
      <c r="GK705">
        <v>1</v>
      </c>
      <c r="GL705">
        <v>1</v>
      </c>
      <c r="GM705">
        <v>0</v>
      </c>
      <c r="GN705">
        <v>0</v>
      </c>
      <c r="GO705">
        <v>0</v>
      </c>
      <c r="GP705">
        <v>1</v>
      </c>
      <c r="GQ705">
        <v>1</v>
      </c>
      <c r="GR705">
        <v>9</v>
      </c>
      <c r="GS705">
        <v>41</v>
      </c>
      <c r="GT705">
        <v>90</v>
      </c>
      <c r="GU705">
        <v>61</v>
      </c>
      <c r="GV705">
        <v>1</v>
      </c>
      <c r="GW705">
        <v>4</v>
      </c>
      <c r="GX705">
        <v>3</v>
      </c>
      <c r="GY705">
        <v>0</v>
      </c>
      <c r="GZ705">
        <v>1</v>
      </c>
      <c r="HA705">
        <v>2</v>
      </c>
      <c r="HB705">
        <v>0</v>
      </c>
      <c r="HC705">
        <v>0</v>
      </c>
      <c r="HD705">
        <v>0</v>
      </c>
      <c r="HE705">
        <v>0</v>
      </c>
      <c r="HF705">
        <v>3</v>
      </c>
      <c r="HG705">
        <v>0</v>
      </c>
      <c r="HH705">
        <v>1</v>
      </c>
      <c r="HI705">
        <v>1</v>
      </c>
      <c r="HJ705">
        <v>0</v>
      </c>
      <c r="HK705">
        <v>0</v>
      </c>
      <c r="HL705">
        <v>1</v>
      </c>
      <c r="HM705">
        <v>0</v>
      </c>
      <c r="HN705">
        <v>0</v>
      </c>
      <c r="HO705">
        <v>0</v>
      </c>
      <c r="HP705">
        <v>0</v>
      </c>
      <c r="HQ705">
        <v>0</v>
      </c>
      <c r="HR705">
        <v>12</v>
      </c>
      <c r="HS705">
        <v>90</v>
      </c>
      <c r="HT705">
        <v>4</v>
      </c>
      <c r="HU705">
        <v>4</v>
      </c>
      <c r="HV705">
        <v>0</v>
      </c>
      <c r="HW705">
        <v>0</v>
      </c>
      <c r="HX705">
        <v>0</v>
      </c>
      <c r="HY705">
        <v>0</v>
      </c>
      <c r="HZ705">
        <v>0</v>
      </c>
      <c r="IA705">
        <v>0</v>
      </c>
      <c r="IB705">
        <v>0</v>
      </c>
      <c r="IC705">
        <v>0</v>
      </c>
      <c r="ID705">
        <v>0</v>
      </c>
      <c r="IE705">
        <v>0</v>
      </c>
      <c r="IF705">
        <v>0</v>
      </c>
      <c r="IG705">
        <v>0</v>
      </c>
      <c r="IH705">
        <v>4</v>
      </c>
    </row>
    <row r="706" spans="1:242">
      <c r="A706" t="s">
        <v>30</v>
      </c>
      <c r="B706" t="s">
        <v>1</v>
      </c>
      <c r="C706" t="str">
        <f>"086201"</f>
        <v>086201</v>
      </c>
      <c r="D706" t="s">
        <v>29</v>
      </c>
      <c r="E706">
        <v>61</v>
      </c>
      <c r="F706">
        <v>1669</v>
      </c>
      <c r="G706">
        <v>1270</v>
      </c>
      <c r="H706">
        <v>403</v>
      </c>
      <c r="I706">
        <v>867</v>
      </c>
      <c r="J706">
        <v>0</v>
      </c>
      <c r="K706">
        <v>9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867</v>
      </c>
      <c r="T706">
        <v>0</v>
      </c>
      <c r="U706">
        <v>0</v>
      </c>
      <c r="V706">
        <v>867</v>
      </c>
      <c r="W706">
        <v>10</v>
      </c>
      <c r="X706">
        <v>8</v>
      </c>
      <c r="Y706">
        <v>1</v>
      </c>
      <c r="Z706">
        <v>0</v>
      </c>
      <c r="AA706">
        <v>857</v>
      </c>
      <c r="AB706">
        <v>207</v>
      </c>
      <c r="AC706">
        <v>35</v>
      </c>
      <c r="AD706">
        <v>8</v>
      </c>
      <c r="AE706">
        <v>75</v>
      </c>
      <c r="AF706">
        <v>42</v>
      </c>
      <c r="AG706">
        <v>2</v>
      </c>
      <c r="AH706">
        <v>5</v>
      </c>
      <c r="AI706">
        <v>3</v>
      </c>
      <c r="AJ706">
        <v>15</v>
      </c>
      <c r="AK706">
        <v>1</v>
      </c>
      <c r="AL706">
        <v>1</v>
      </c>
      <c r="AM706">
        <v>1</v>
      </c>
      <c r="AN706">
        <v>0</v>
      </c>
      <c r="AO706">
        <v>2</v>
      </c>
      <c r="AP706">
        <v>0</v>
      </c>
      <c r="AQ706">
        <v>0</v>
      </c>
      <c r="AR706">
        <v>1</v>
      </c>
      <c r="AS706">
        <v>1</v>
      </c>
      <c r="AT706">
        <v>0</v>
      </c>
      <c r="AU706">
        <v>0</v>
      </c>
      <c r="AV706">
        <v>0</v>
      </c>
      <c r="AW706">
        <v>1</v>
      </c>
      <c r="AX706">
        <v>0</v>
      </c>
      <c r="AY706">
        <v>0</v>
      </c>
      <c r="AZ706">
        <v>14</v>
      </c>
      <c r="BA706">
        <v>207</v>
      </c>
      <c r="BB706">
        <v>258</v>
      </c>
      <c r="BC706">
        <v>73</v>
      </c>
      <c r="BD706">
        <v>106</v>
      </c>
      <c r="BE706">
        <v>14</v>
      </c>
      <c r="BF706">
        <v>14</v>
      </c>
      <c r="BG706">
        <v>6</v>
      </c>
      <c r="BH706">
        <v>2</v>
      </c>
      <c r="BI706">
        <v>6</v>
      </c>
      <c r="BJ706">
        <v>0</v>
      </c>
      <c r="BK706">
        <v>0</v>
      </c>
      <c r="BL706">
        <v>3</v>
      </c>
      <c r="BM706">
        <v>1</v>
      </c>
      <c r="BN706">
        <v>1</v>
      </c>
      <c r="BO706">
        <v>2</v>
      </c>
      <c r="BP706">
        <v>4</v>
      </c>
      <c r="BQ706">
        <v>1</v>
      </c>
      <c r="BR706">
        <v>1</v>
      </c>
      <c r="BS706">
        <v>4</v>
      </c>
      <c r="BT706">
        <v>11</v>
      </c>
      <c r="BU706">
        <v>1</v>
      </c>
      <c r="BV706">
        <v>1</v>
      </c>
      <c r="BW706">
        <v>1</v>
      </c>
      <c r="BX706">
        <v>0</v>
      </c>
      <c r="BY706">
        <v>1</v>
      </c>
      <c r="BZ706">
        <v>5</v>
      </c>
      <c r="CA706">
        <v>258</v>
      </c>
      <c r="CB706">
        <v>44</v>
      </c>
      <c r="CC706">
        <v>18</v>
      </c>
      <c r="CD706">
        <v>6</v>
      </c>
      <c r="CE706">
        <v>7</v>
      </c>
      <c r="CF706">
        <v>1</v>
      </c>
      <c r="CG706">
        <v>3</v>
      </c>
      <c r="CH706">
        <v>1</v>
      </c>
      <c r="CI706">
        <v>0</v>
      </c>
      <c r="CJ706">
        <v>1</v>
      </c>
      <c r="CK706">
        <v>0</v>
      </c>
      <c r="CL706">
        <v>2</v>
      </c>
      <c r="CM706">
        <v>1</v>
      </c>
      <c r="CN706">
        <v>0</v>
      </c>
      <c r="CO706">
        <v>1</v>
      </c>
      <c r="CP706">
        <v>0</v>
      </c>
      <c r="CQ706">
        <v>0</v>
      </c>
      <c r="CR706">
        <v>3</v>
      </c>
      <c r="CS706">
        <v>44</v>
      </c>
      <c r="CT706">
        <v>52</v>
      </c>
      <c r="CU706">
        <v>31</v>
      </c>
      <c r="CV706">
        <v>1</v>
      </c>
      <c r="CW706">
        <v>3</v>
      </c>
      <c r="CX706">
        <v>0</v>
      </c>
      <c r="CY706">
        <v>0</v>
      </c>
      <c r="CZ706">
        <v>4</v>
      </c>
      <c r="DA706">
        <v>3</v>
      </c>
      <c r="DB706">
        <v>0</v>
      </c>
      <c r="DC706">
        <v>0</v>
      </c>
      <c r="DD706">
        <v>1</v>
      </c>
      <c r="DE706">
        <v>2</v>
      </c>
      <c r="DF706">
        <v>1</v>
      </c>
      <c r="DG706">
        <v>3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1</v>
      </c>
      <c r="DO706">
        <v>0</v>
      </c>
      <c r="DP706">
        <v>0</v>
      </c>
      <c r="DQ706">
        <v>1</v>
      </c>
      <c r="DR706">
        <v>1</v>
      </c>
      <c r="DS706">
        <v>52</v>
      </c>
      <c r="DT706">
        <v>32</v>
      </c>
      <c r="DU706">
        <v>6</v>
      </c>
      <c r="DV706">
        <v>10</v>
      </c>
      <c r="DW706">
        <v>13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1</v>
      </c>
      <c r="EP706">
        <v>1</v>
      </c>
      <c r="EQ706">
        <v>0</v>
      </c>
      <c r="ER706">
        <v>1</v>
      </c>
      <c r="ES706">
        <v>32</v>
      </c>
      <c r="ET706">
        <v>92</v>
      </c>
      <c r="EU706">
        <v>43</v>
      </c>
      <c r="EV706">
        <v>14</v>
      </c>
      <c r="EW706">
        <v>0</v>
      </c>
      <c r="EX706">
        <v>0</v>
      </c>
      <c r="EY706">
        <v>3</v>
      </c>
      <c r="EZ706">
        <v>0</v>
      </c>
      <c r="FA706">
        <v>0</v>
      </c>
      <c r="FB706">
        <v>0</v>
      </c>
      <c r="FC706">
        <v>3</v>
      </c>
      <c r="FD706">
        <v>17</v>
      </c>
      <c r="FE706">
        <v>0</v>
      </c>
      <c r="FF706">
        <v>0</v>
      </c>
      <c r="FG706">
        <v>1</v>
      </c>
      <c r="FH706">
        <v>0</v>
      </c>
      <c r="FI706">
        <v>3</v>
      </c>
      <c r="FJ706">
        <v>2</v>
      </c>
      <c r="FK706">
        <v>2</v>
      </c>
      <c r="FL706">
        <v>1</v>
      </c>
      <c r="FM706">
        <v>0</v>
      </c>
      <c r="FN706">
        <v>0</v>
      </c>
      <c r="FO706">
        <v>3</v>
      </c>
      <c r="FP706">
        <v>0</v>
      </c>
      <c r="FQ706">
        <v>0</v>
      </c>
      <c r="FR706">
        <v>0</v>
      </c>
      <c r="FS706">
        <v>92</v>
      </c>
      <c r="FT706">
        <v>53</v>
      </c>
      <c r="FU706">
        <v>10</v>
      </c>
      <c r="FV706">
        <v>5</v>
      </c>
      <c r="FW706">
        <v>7</v>
      </c>
      <c r="FX706">
        <v>1</v>
      </c>
      <c r="FY706">
        <v>2</v>
      </c>
      <c r="FZ706">
        <v>0</v>
      </c>
      <c r="GA706">
        <v>6</v>
      </c>
      <c r="GB706">
        <v>1</v>
      </c>
      <c r="GC706">
        <v>0</v>
      </c>
      <c r="GD706">
        <v>0</v>
      </c>
      <c r="GE706">
        <v>0</v>
      </c>
      <c r="GF706">
        <v>1</v>
      </c>
      <c r="GG706">
        <v>0</v>
      </c>
      <c r="GH706">
        <v>0</v>
      </c>
      <c r="GI706">
        <v>0</v>
      </c>
      <c r="GJ706">
        <v>0</v>
      </c>
      <c r="GK706">
        <v>1</v>
      </c>
      <c r="GL706">
        <v>0</v>
      </c>
      <c r="GM706">
        <v>0</v>
      </c>
      <c r="GN706">
        <v>2</v>
      </c>
      <c r="GO706">
        <v>0</v>
      </c>
      <c r="GP706">
        <v>1</v>
      </c>
      <c r="GQ706">
        <v>1</v>
      </c>
      <c r="GR706">
        <v>15</v>
      </c>
      <c r="GS706">
        <v>53</v>
      </c>
      <c r="GT706">
        <v>110</v>
      </c>
      <c r="GU706">
        <v>74</v>
      </c>
      <c r="GV706">
        <v>4</v>
      </c>
      <c r="GW706">
        <v>3</v>
      </c>
      <c r="GX706">
        <v>2</v>
      </c>
      <c r="GY706">
        <v>2</v>
      </c>
      <c r="GZ706">
        <v>0</v>
      </c>
      <c r="HA706">
        <v>2</v>
      </c>
      <c r="HB706">
        <v>0</v>
      </c>
      <c r="HC706">
        <v>0</v>
      </c>
      <c r="HD706">
        <v>0</v>
      </c>
      <c r="HE706">
        <v>0</v>
      </c>
      <c r="HF706">
        <v>0</v>
      </c>
      <c r="HG706">
        <v>0</v>
      </c>
      <c r="HH706">
        <v>0</v>
      </c>
      <c r="HI706">
        <v>3</v>
      </c>
      <c r="HJ706">
        <v>2</v>
      </c>
      <c r="HK706">
        <v>0</v>
      </c>
      <c r="HL706">
        <v>0</v>
      </c>
      <c r="HM706">
        <v>0</v>
      </c>
      <c r="HN706">
        <v>0</v>
      </c>
      <c r="HO706">
        <v>0</v>
      </c>
      <c r="HP706">
        <v>2</v>
      </c>
      <c r="HQ706">
        <v>0</v>
      </c>
      <c r="HR706">
        <v>16</v>
      </c>
      <c r="HS706">
        <v>110</v>
      </c>
      <c r="HT706">
        <v>9</v>
      </c>
      <c r="HU706">
        <v>2</v>
      </c>
      <c r="HV706">
        <v>1</v>
      </c>
      <c r="HW706">
        <v>0</v>
      </c>
      <c r="HX706">
        <v>0</v>
      </c>
      <c r="HY706">
        <v>0</v>
      </c>
      <c r="HZ706">
        <v>1</v>
      </c>
      <c r="IA706">
        <v>0</v>
      </c>
      <c r="IB706">
        <v>1</v>
      </c>
      <c r="IC706">
        <v>0</v>
      </c>
      <c r="ID706">
        <v>0</v>
      </c>
      <c r="IE706">
        <v>1</v>
      </c>
      <c r="IF706">
        <v>1</v>
      </c>
      <c r="IG706">
        <v>2</v>
      </c>
      <c r="IH706">
        <v>9</v>
      </c>
    </row>
    <row r="707" spans="1:242">
      <c r="A707" t="s">
        <v>28</v>
      </c>
      <c r="B707" t="s">
        <v>1</v>
      </c>
      <c r="C707" t="str">
        <f>"086201"</f>
        <v>086201</v>
      </c>
      <c r="D707" t="s">
        <v>27</v>
      </c>
      <c r="E707">
        <v>62</v>
      </c>
      <c r="F707">
        <v>1582</v>
      </c>
      <c r="G707">
        <v>1210</v>
      </c>
      <c r="H707">
        <v>350</v>
      </c>
      <c r="I707">
        <v>860</v>
      </c>
      <c r="J707">
        <v>0</v>
      </c>
      <c r="K707">
        <v>5</v>
      </c>
      <c r="L707">
        <v>2</v>
      </c>
      <c r="M707">
        <v>2</v>
      </c>
      <c r="N707">
        <v>0</v>
      </c>
      <c r="O707">
        <v>0</v>
      </c>
      <c r="P707">
        <v>0</v>
      </c>
      <c r="Q707">
        <v>0</v>
      </c>
      <c r="R707">
        <v>2</v>
      </c>
      <c r="S707">
        <v>862</v>
      </c>
      <c r="T707">
        <v>2</v>
      </c>
      <c r="U707">
        <v>0</v>
      </c>
      <c r="V707">
        <v>862</v>
      </c>
      <c r="W707">
        <v>9</v>
      </c>
      <c r="X707">
        <v>8</v>
      </c>
      <c r="Y707">
        <v>1</v>
      </c>
      <c r="Z707">
        <v>0</v>
      </c>
      <c r="AA707">
        <v>853</v>
      </c>
      <c r="AB707">
        <v>222</v>
      </c>
      <c r="AC707">
        <v>50</v>
      </c>
      <c r="AD707">
        <v>7</v>
      </c>
      <c r="AE707">
        <v>82</v>
      </c>
      <c r="AF707">
        <v>31</v>
      </c>
      <c r="AG707">
        <v>0</v>
      </c>
      <c r="AH707">
        <v>1</v>
      </c>
      <c r="AI707">
        <v>8</v>
      </c>
      <c r="AJ707">
        <v>16</v>
      </c>
      <c r="AK707">
        <v>1</v>
      </c>
      <c r="AL707">
        <v>1</v>
      </c>
      <c r="AM707">
        <v>0</v>
      </c>
      <c r="AN707">
        <v>3</v>
      </c>
      <c r="AO707">
        <v>0</v>
      </c>
      <c r="AP707">
        <v>0</v>
      </c>
      <c r="AQ707">
        <v>1</v>
      </c>
      <c r="AR707">
        <v>0</v>
      </c>
      <c r="AS707">
        <v>1</v>
      </c>
      <c r="AT707">
        <v>1</v>
      </c>
      <c r="AU707">
        <v>0</v>
      </c>
      <c r="AV707">
        <v>0</v>
      </c>
      <c r="AW707">
        <v>1</v>
      </c>
      <c r="AX707">
        <v>0</v>
      </c>
      <c r="AY707">
        <v>2</v>
      </c>
      <c r="AZ707">
        <v>16</v>
      </c>
      <c r="BA707">
        <v>222</v>
      </c>
      <c r="BB707">
        <v>261</v>
      </c>
      <c r="BC707">
        <v>69</v>
      </c>
      <c r="BD707">
        <v>128</v>
      </c>
      <c r="BE707">
        <v>7</v>
      </c>
      <c r="BF707">
        <v>15</v>
      </c>
      <c r="BG707">
        <v>8</v>
      </c>
      <c r="BH707">
        <v>0</v>
      </c>
      <c r="BI707">
        <v>2</v>
      </c>
      <c r="BJ707">
        <v>2</v>
      </c>
      <c r="BK707">
        <v>0</v>
      </c>
      <c r="BL707">
        <v>0</v>
      </c>
      <c r="BM707">
        <v>1</v>
      </c>
      <c r="BN707">
        <v>1</v>
      </c>
      <c r="BO707">
        <v>1</v>
      </c>
      <c r="BP707">
        <v>4</v>
      </c>
      <c r="BQ707">
        <v>0</v>
      </c>
      <c r="BR707">
        <v>1</v>
      </c>
      <c r="BS707">
        <v>1</v>
      </c>
      <c r="BT707">
        <v>3</v>
      </c>
      <c r="BU707">
        <v>1</v>
      </c>
      <c r="BV707">
        <v>6</v>
      </c>
      <c r="BW707">
        <v>2</v>
      </c>
      <c r="BX707">
        <v>1</v>
      </c>
      <c r="BY707">
        <v>2</v>
      </c>
      <c r="BZ707">
        <v>6</v>
      </c>
      <c r="CA707">
        <v>261</v>
      </c>
      <c r="CB707">
        <v>36</v>
      </c>
      <c r="CC707">
        <v>14</v>
      </c>
      <c r="CD707">
        <v>6</v>
      </c>
      <c r="CE707">
        <v>4</v>
      </c>
      <c r="CF707">
        <v>4</v>
      </c>
      <c r="CG707">
        <v>2</v>
      </c>
      <c r="CH707">
        <v>1</v>
      </c>
      <c r="CI707">
        <v>1</v>
      </c>
      <c r="CJ707">
        <v>0</v>
      </c>
      <c r="CK707">
        <v>0</v>
      </c>
      <c r="CL707">
        <v>1</v>
      </c>
      <c r="CM707">
        <v>0</v>
      </c>
      <c r="CN707">
        <v>2</v>
      </c>
      <c r="CO707">
        <v>0</v>
      </c>
      <c r="CP707">
        <v>0</v>
      </c>
      <c r="CQ707">
        <v>1</v>
      </c>
      <c r="CR707">
        <v>0</v>
      </c>
      <c r="CS707">
        <v>36</v>
      </c>
      <c r="CT707">
        <v>42</v>
      </c>
      <c r="CU707">
        <v>24</v>
      </c>
      <c r="CV707">
        <v>0</v>
      </c>
      <c r="CW707">
        <v>1</v>
      </c>
      <c r="CX707">
        <v>1</v>
      </c>
      <c r="CY707">
        <v>0</v>
      </c>
      <c r="CZ707">
        <v>8</v>
      </c>
      <c r="DA707">
        <v>0</v>
      </c>
      <c r="DB707">
        <v>0</v>
      </c>
      <c r="DC707">
        <v>0</v>
      </c>
      <c r="DD707">
        <v>1</v>
      </c>
      <c r="DE707">
        <v>0</v>
      </c>
      <c r="DF707">
        <v>0</v>
      </c>
      <c r="DG707">
        <v>3</v>
      </c>
      <c r="DH707">
        <v>1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2</v>
      </c>
      <c r="DR707">
        <v>1</v>
      </c>
      <c r="DS707">
        <v>42</v>
      </c>
      <c r="DT707">
        <v>29</v>
      </c>
      <c r="DU707">
        <v>4</v>
      </c>
      <c r="DV707">
        <v>10</v>
      </c>
      <c r="DW707">
        <v>10</v>
      </c>
      <c r="DX707">
        <v>1</v>
      </c>
      <c r="DY707">
        <v>2</v>
      </c>
      <c r="DZ707">
        <v>0</v>
      </c>
      <c r="EA707">
        <v>0</v>
      </c>
      <c r="EB707">
        <v>0</v>
      </c>
      <c r="EC707">
        <v>1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>
        <v>0</v>
      </c>
      <c r="ER707">
        <v>1</v>
      </c>
      <c r="ES707">
        <v>29</v>
      </c>
      <c r="ET707">
        <v>86</v>
      </c>
      <c r="EU707">
        <v>48</v>
      </c>
      <c r="EV707">
        <v>12</v>
      </c>
      <c r="EW707">
        <v>1</v>
      </c>
      <c r="EX707">
        <v>0</v>
      </c>
      <c r="EY707">
        <v>2</v>
      </c>
      <c r="EZ707">
        <v>0</v>
      </c>
      <c r="FA707">
        <v>2</v>
      </c>
      <c r="FB707">
        <v>0</v>
      </c>
      <c r="FC707">
        <v>3</v>
      </c>
      <c r="FD707">
        <v>9</v>
      </c>
      <c r="FE707">
        <v>0</v>
      </c>
      <c r="FF707">
        <v>0</v>
      </c>
      <c r="FG707">
        <v>1</v>
      </c>
      <c r="FH707">
        <v>0</v>
      </c>
      <c r="FI707">
        <v>0</v>
      </c>
      <c r="FJ707">
        <v>2</v>
      </c>
      <c r="FK707">
        <v>0</v>
      </c>
      <c r="FL707">
        <v>0</v>
      </c>
      <c r="FM707">
        <v>0</v>
      </c>
      <c r="FN707">
        <v>1</v>
      </c>
      <c r="FO707">
        <v>0</v>
      </c>
      <c r="FP707">
        <v>1</v>
      </c>
      <c r="FQ707">
        <v>0</v>
      </c>
      <c r="FR707">
        <v>4</v>
      </c>
      <c r="FS707">
        <v>86</v>
      </c>
      <c r="FT707">
        <v>44</v>
      </c>
      <c r="FU707">
        <v>15</v>
      </c>
      <c r="FV707">
        <v>0</v>
      </c>
      <c r="FW707">
        <v>4</v>
      </c>
      <c r="FX707">
        <v>3</v>
      </c>
      <c r="FY707">
        <v>0</v>
      </c>
      <c r="FZ707">
        <v>3</v>
      </c>
      <c r="GA707">
        <v>3</v>
      </c>
      <c r="GB707">
        <v>0</v>
      </c>
      <c r="GC707">
        <v>1</v>
      </c>
      <c r="GD707">
        <v>0</v>
      </c>
      <c r="GE707">
        <v>0</v>
      </c>
      <c r="GF707">
        <v>0</v>
      </c>
      <c r="GG707">
        <v>1</v>
      </c>
      <c r="GH707">
        <v>0</v>
      </c>
      <c r="GI707">
        <v>1</v>
      </c>
      <c r="GJ707">
        <v>0</v>
      </c>
      <c r="GK707">
        <v>1</v>
      </c>
      <c r="GL707">
        <v>0</v>
      </c>
      <c r="GM707">
        <v>0</v>
      </c>
      <c r="GN707">
        <v>1</v>
      </c>
      <c r="GO707">
        <v>0</v>
      </c>
      <c r="GP707">
        <v>1</v>
      </c>
      <c r="GQ707">
        <v>2</v>
      </c>
      <c r="GR707">
        <v>8</v>
      </c>
      <c r="GS707">
        <v>44</v>
      </c>
      <c r="GT707">
        <v>126</v>
      </c>
      <c r="GU707">
        <v>83</v>
      </c>
      <c r="GV707">
        <v>4</v>
      </c>
      <c r="GW707">
        <v>5</v>
      </c>
      <c r="GX707">
        <v>6</v>
      </c>
      <c r="GY707">
        <v>0</v>
      </c>
      <c r="GZ707">
        <v>4</v>
      </c>
      <c r="HA707">
        <v>1</v>
      </c>
      <c r="HB707">
        <v>1</v>
      </c>
      <c r="HC707">
        <v>0</v>
      </c>
      <c r="HD707">
        <v>0</v>
      </c>
      <c r="HE707">
        <v>0</v>
      </c>
      <c r="HF707">
        <v>0</v>
      </c>
      <c r="HG707">
        <v>2</v>
      </c>
      <c r="HH707">
        <v>1</v>
      </c>
      <c r="HI707">
        <v>2</v>
      </c>
      <c r="HJ707">
        <v>3</v>
      </c>
      <c r="HK707">
        <v>0</v>
      </c>
      <c r="HL707">
        <v>0</v>
      </c>
      <c r="HM707">
        <v>0</v>
      </c>
      <c r="HN707">
        <v>0</v>
      </c>
      <c r="HO707">
        <v>2</v>
      </c>
      <c r="HP707">
        <v>0</v>
      </c>
      <c r="HQ707">
        <v>1</v>
      </c>
      <c r="HR707">
        <v>11</v>
      </c>
      <c r="HS707">
        <v>126</v>
      </c>
      <c r="HT707">
        <v>7</v>
      </c>
      <c r="HU707">
        <v>2</v>
      </c>
      <c r="HV707">
        <v>1</v>
      </c>
      <c r="HW707">
        <v>1</v>
      </c>
      <c r="HX707">
        <v>0</v>
      </c>
      <c r="HY707">
        <v>0</v>
      </c>
      <c r="HZ707">
        <v>1</v>
      </c>
      <c r="IA707">
        <v>1</v>
      </c>
      <c r="IB707">
        <v>0</v>
      </c>
      <c r="IC707">
        <v>0</v>
      </c>
      <c r="ID707">
        <v>0</v>
      </c>
      <c r="IE707">
        <v>0</v>
      </c>
      <c r="IF707">
        <v>0</v>
      </c>
      <c r="IG707">
        <v>1</v>
      </c>
      <c r="IH707">
        <v>7</v>
      </c>
    </row>
    <row r="708" spans="1:242">
      <c r="A708" t="s">
        <v>26</v>
      </c>
      <c r="B708" t="s">
        <v>1</v>
      </c>
      <c r="C708" t="str">
        <f>"086201"</f>
        <v>086201</v>
      </c>
      <c r="D708" t="s">
        <v>24</v>
      </c>
      <c r="E708">
        <v>63</v>
      </c>
      <c r="F708">
        <v>1222</v>
      </c>
      <c r="G708">
        <v>940</v>
      </c>
      <c r="H708">
        <v>258</v>
      </c>
      <c r="I708">
        <v>682</v>
      </c>
      <c r="J708">
        <v>0</v>
      </c>
      <c r="K708">
        <v>5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682</v>
      </c>
      <c r="T708">
        <v>0</v>
      </c>
      <c r="U708">
        <v>0</v>
      </c>
      <c r="V708">
        <v>682</v>
      </c>
      <c r="W708">
        <v>10</v>
      </c>
      <c r="X708">
        <v>3</v>
      </c>
      <c r="Y708">
        <v>7</v>
      </c>
      <c r="Z708">
        <v>0</v>
      </c>
      <c r="AA708">
        <v>672</v>
      </c>
      <c r="AB708">
        <v>176</v>
      </c>
      <c r="AC708">
        <v>46</v>
      </c>
      <c r="AD708">
        <v>4</v>
      </c>
      <c r="AE708">
        <v>53</v>
      </c>
      <c r="AF708">
        <v>26</v>
      </c>
      <c r="AG708">
        <v>1</v>
      </c>
      <c r="AH708">
        <v>1</v>
      </c>
      <c r="AI708">
        <v>7</v>
      </c>
      <c r="AJ708">
        <v>13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0</v>
      </c>
      <c r="AR708">
        <v>0</v>
      </c>
      <c r="AS708">
        <v>2</v>
      </c>
      <c r="AT708">
        <v>3</v>
      </c>
      <c r="AU708">
        <v>0</v>
      </c>
      <c r="AV708">
        <v>1</v>
      </c>
      <c r="AW708">
        <v>0</v>
      </c>
      <c r="AX708">
        <v>0</v>
      </c>
      <c r="AY708">
        <v>1</v>
      </c>
      <c r="AZ708">
        <v>12</v>
      </c>
      <c r="BA708">
        <v>176</v>
      </c>
      <c r="BB708">
        <v>208</v>
      </c>
      <c r="BC708">
        <v>44</v>
      </c>
      <c r="BD708">
        <v>114</v>
      </c>
      <c r="BE708">
        <v>8</v>
      </c>
      <c r="BF708">
        <v>14</v>
      </c>
      <c r="BG708">
        <v>5</v>
      </c>
      <c r="BH708">
        <v>0</v>
      </c>
      <c r="BI708">
        <v>4</v>
      </c>
      <c r="BJ708">
        <v>2</v>
      </c>
      <c r="BK708">
        <v>3</v>
      </c>
      <c r="BL708">
        <v>1</v>
      </c>
      <c r="BM708">
        <v>1</v>
      </c>
      <c r="BN708">
        <v>0</v>
      </c>
      <c r="BO708">
        <v>0</v>
      </c>
      <c r="BP708">
        <v>0</v>
      </c>
      <c r="BQ708">
        <v>0</v>
      </c>
      <c r="BR708">
        <v>1</v>
      </c>
      <c r="BS708">
        <v>0</v>
      </c>
      <c r="BT708">
        <v>3</v>
      </c>
      <c r="BU708">
        <v>1</v>
      </c>
      <c r="BV708">
        <v>1</v>
      </c>
      <c r="BW708">
        <v>2</v>
      </c>
      <c r="BX708">
        <v>0</v>
      </c>
      <c r="BY708">
        <v>2</v>
      </c>
      <c r="BZ708">
        <v>2</v>
      </c>
      <c r="CA708">
        <v>208</v>
      </c>
      <c r="CB708">
        <v>32</v>
      </c>
      <c r="CC708">
        <v>14</v>
      </c>
      <c r="CD708">
        <v>2</v>
      </c>
      <c r="CE708">
        <v>3</v>
      </c>
      <c r="CF708">
        <v>5</v>
      </c>
      <c r="CG708">
        <v>3</v>
      </c>
      <c r="CH708">
        <v>1</v>
      </c>
      <c r="CI708">
        <v>0</v>
      </c>
      <c r="CJ708">
        <v>0</v>
      </c>
      <c r="CK708">
        <v>0</v>
      </c>
      <c r="CL708">
        <v>0</v>
      </c>
      <c r="CM708">
        <v>1</v>
      </c>
      <c r="CN708">
        <v>0</v>
      </c>
      <c r="CO708">
        <v>0</v>
      </c>
      <c r="CP708">
        <v>0</v>
      </c>
      <c r="CQ708">
        <v>0</v>
      </c>
      <c r="CR708">
        <v>3</v>
      </c>
      <c r="CS708">
        <v>32</v>
      </c>
      <c r="CT708">
        <v>27</v>
      </c>
      <c r="CU708">
        <v>17</v>
      </c>
      <c r="CV708">
        <v>1</v>
      </c>
      <c r="CW708">
        <v>0</v>
      </c>
      <c r="CX708">
        <v>0</v>
      </c>
      <c r="CY708">
        <v>0</v>
      </c>
      <c r="CZ708">
        <v>2</v>
      </c>
      <c r="DA708">
        <v>0</v>
      </c>
      <c r="DB708">
        <v>1</v>
      </c>
      <c r="DC708">
        <v>0</v>
      </c>
      <c r="DD708">
        <v>1</v>
      </c>
      <c r="DE708">
        <v>0</v>
      </c>
      <c r="DF708">
        <v>1</v>
      </c>
      <c r="DG708">
        <v>0</v>
      </c>
      <c r="DH708">
        <v>1</v>
      </c>
      <c r="DI708">
        <v>0</v>
      </c>
      <c r="DJ708">
        <v>0</v>
      </c>
      <c r="DK708">
        <v>1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1</v>
      </c>
      <c r="DR708">
        <v>1</v>
      </c>
      <c r="DS708">
        <v>27</v>
      </c>
      <c r="DT708">
        <v>19</v>
      </c>
      <c r="DU708">
        <v>1</v>
      </c>
      <c r="DV708">
        <v>7</v>
      </c>
      <c r="DW708">
        <v>5</v>
      </c>
      <c r="DX708">
        <v>1</v>
      </c>
      <c r="DY708">
        <v>2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1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1</v>
      </c>
      <c r="EN708">
        <v>0</v>
      </c>
      <c r="EO708">
        <v>0</v>
      </c>
      <c r="EP708">
        <v>1</v>
      </c>
      <c r="EQ708">
        <v>0</v>
      </c>
      <c r="ER708">
        <v>0</v>
      </c>
      <c r="ES708">
        <v>19</v>
      </c>
      <c r="ET708">
        <v>60</v>
      </c>
      <c r="EU708">
        <v>27</v>
      </c>
      <c r="EV708">
        <v>8</v>
      </c>
      <c r="EW708">
        <v>1</v>
      </c>
      <c r="EX708">
        <v>0</v>
      </c>
      <c r="EY708">
        <v>1</v>
      </c>
      <c r="EZ708">
        <v>0</v>
      </c>
      <c r="FA708">
        <v>1</v>
      </c>
      <c r="FB708">
        <v>0</v>
      </c>
      <c r="FC708">
        <v>0</v>
      </c>
      <c r="FD708">
        <v>9</v>
      </c>
      <c r="FE708">
        <v>0</v>
      </c>
      <c r="FF708">
        <v>0</v>
      </c>
      <c r="FG708">
        <v>0</v>
      </c>
      <c r="FH708">
        <v>0</v>
      </c>
      <c r="FI708">
        <v>0</v>
      </c>
      <c r="FJ708">
        <v>1</v>
      </c>
      <c r="FK708">
        <v>0</v>
      </c>
      <c r="FL708">
        <v>1</v>
      </c>
      <c r="FM708">
        <v>0</v>
      </c>
      <c r="FN708">
        <v>0</v>
      </c>
      <c r="FO708">
        <v>1</v>
      </c>
      <c r="FP708">
        <v>2</v>
      </c>
      <c r="FQ708">
        <v>0</v>
      </c>
      <c r="FR708">
        <v>8</v>
      </c>
      <c r="FS708">
        <v>60</v>
      </c>
      <c r="FT708">
        <v>62</v>
      </c>
      <c r="FU708">
        <v>8</v>
      </c>
      <c r="FV708">
        <v>4</v>
      </c>
      <c r="FW708">
        <v>7</v>
      </c>
      <c r="FX708">
        <v>3</v>
      </c>
      <c r="FY708">
        <v>2</v>
      </c>
      <c r="FZ708">
        <v>2</v>
      </c>
      <c r="GA708">
        <v>4</v>
      </c>
      <c r="GB708">
        <v>1</v>
      </c>
      <c r="GC708">
        <v>1</v>
      </c>
      <c r="GD708">
        <v>1</v>
      </c>
      <c r="GE708">
        <v>2</v>
      </c>
      <c r="GF708">
        <v>0</v>
      </c>
      <c r="GG708">
        <v>2</v>
      </c>
      <c r="GH708">
        <v>2</v>
      </c>
      <c r="GI708">
        <v>0</v>
      </c>
      <c r="GJ708">
        <v>0</v>
      </c>
      <c r="GK708">
        <v>0</v>
      </c>
      <c r="GL708">
        <v>0</v>
      </c>
      <c r="GM708">
        <v>0</v>
      </c>
      <c r="GN708">
        <v>1</v>
      </c>
      <c r="GO708">
        <v>0</v>
      </c>
      <c r="GP708">
        <v>2</v>
      </c>
      <c r="GQ708">
        <v>0</v>
      </c>
      <c r="GR708">
        <v>20</v>
      </c>
      <c r="GS708">
        <v>62</v>
      </c>
      <c r="GT708">
        <v>86</v>
      </c>
      <c r="GU708">
        <v>57</v>
      </c>
      <c r="GV708">
        <v>2</v>
      </c>
      <c r="GW708">
        <v>1</v>
      </c>
      <c r="GX708">
        <v>1</v>
      </c>
      <c r="GY708">
        <v>1</v>
      </c>
      <c r="GZ708">
        <v>0</v>
      </c>
      <c r="HA708">
        <v>2</v>
      </c>
      <c r="HB708">
        <v>2</v>
      </c>
      <c r="HC708">
        <v>0</v>
      </c>
      <c r="HD708">
        <v>0</v>
      </c>
      <c r="HE708">
        <v>1</v>
      </c>
      <c r="HF708">
        <v>2</v>
      </c>
      <c r="HG708">
        <v>1</v>
      </c>
      <c r="HH708">
        <v>0</v>
      </c>
      <c r="HI708">
        <v>0</v>
      </c>
      <c r="HJ708">
        <v>1</v>
      </c>
      <c r="HK708">
        <v>0</v>
      </c>
      <c r="HL708">
        <v>0</v>
      </c>
      <c r="HM708">
        <v>0</v>
      </c>
      <c r="HN708">
        <v>0</v>
      </c>
      <c r="HO708">
        <v>0</v>
      </c>
      <c r="HP708">
        <v>2</v>
      </c>
      <c r="HQ708">
        <v>1</v>
      </c>
      <c r="HR708">
        <v>12</v>
      </c>
      <c r="HS708">
        <v>86</v>
      </c>
      <c r="HT708">
        <v>2</v>
      </c>
      <c r="HU708">
        <v>1</v>
      </c>
      <c r="HV708">
        <v>0</v>
      </c>
      <c r="HW708">
        <v>0</v>
      </c>
      <c r="HX708">
        <v>0</v>
      </c>
      <c r="HY708">
        <v>0</v>
      </c>
      <c r="HZ708">
        <v>0</v>
      </c>
      <c r="IA708">
        <v>1</v>
      </c>
      <c r="IB708">
        <v>0</v>
      </c>
      <c r="IC708">
        <v>0</v>
      </c>
      <c r="ID708">
        <v>0</v>
      </c>
      <c r="IE708">
        <v>0</v>
      </c>
      <c r="IF708">
        <v>0</v>
      </c>
      <c r="IG708">
        <v>0</v>
      </c>
      <c r="IH708">
        <v>2</v>
      </c>
    </row>
    <row r="709" spans="1:242">
      <c r="A709" t="s">
        <v>25</v>
      </c>
      <c r="B709" t="s">
        <v>1</v>
      </c>
      <c r="C709" t="str">
        <f>"086201"</f>
        <v>086201</v>
      </c>
      <c r="D709" t="s">
        <v>24</v>
      </c>
      <c r="E709">
        <v>64</v>
      </c>
      <c r="F709">
        <v>1030</v>
      </c>
      <c r="G709">
        <v>790</v>
      </c>
      <c r="H709">
        <v>360</v>
      </c>
      <c r="I709">
        <v>430</v>
      </c>
      <c r="J709">
        <v>1</v>
      </c>
      <c r="K709">
        <v>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430</v>
      </c>
      <c r="T709">
        <v>0</v>
      </c>
      <c r="U709">
        <v>0</v>
      </c>
      <c r="V709">
        <v>430</v>
      </c>
      <c r="W709">
        <v>4</v>
      </c>
      <c r="X709">
        <v>3</v>
      </c>
      <c r="Y709">
        <v>1</v>
      </c>
      <c r="Z709">
        <v>0</v>
      </c>
      <c r="AA709">
        <v>426</v>
      </c>
      <c r="AB709">
        <v>110</v>
      </c>
      <c r="AC709">
        <v>15</v>
      </c>
      <c r="AD709">
        <v>8</v>
      </c>
      <c r="AE709">
        <v>42</v>
      </c>
      <c r="AF709">
        <v>15</v>
      </c>
      <c r="AG709">
        <v>1</v>
      </c>
      <c r="AH709">
        <v>0</v>
      </c>
      <c r="AI709">
        <v>1</v>
      </c>
      <c r="AJ709">
        <v>9</v>
      </c>
      <c r="AK709">
        <v>1</v>
      </c>
      <c r="AL709">
        <v>1</v>
      </c>
      <c r="AM709">
        <v>1</v>
      </c>
      <c r="AN709">
        <v>2</v>
      </c>
      <c r="AO709">
        <v>2</v>
      </c>
      <c r="AP709">
        <v>0</v>
      </c>
      <c r="AQ709">
        <v>0</v>
      </c>
      <c r="AR709">
        <v>1</v>
      </c>
      <c r="AS709">
        <v>2</v>
      </c>
      <c r="AT709">
        <v>0</v>
      </c>
      <c r="AU709">
        <v>0</v>
      </c>
      <c r="AV709">
        <v>0</v>
      </c>
      <c r="AW709">
        <v>1</v>
      </c>
      <c r="AX709">
        <v>3</v>
      </c>
      <c r="AY709">
        <v>0</v>
      </c>
      <c r="AZ709">
        <v>5</v>
      </c>
      <c r="BA709">
        <v>110</v>
      </c>
      <c r="BB709">
        <v>118</v>
      </c>
      <c r="BC709">
        <v>39</v>
      </c>
      <c r="BD709">
        <v>59</v>
      </c>
      <c r="BE709">
        <v>2</v>
      </c>
      <c r="BF709">
        <v>0</v>
      </c>
      <c r="BG709">
        <v>3</v>
      </c>
      <c r="BH709">
        <v>0</v>
      </c>
      <c r="BI709">
        <v>0</v>
      </c>
      <c r="BJ709">
        <v>8</v>
      </c>
      <c r="BK709">
        <v>0</v>
      </c>
      <c r="BL709">
        <v>0</v>
      </c>
      <c r="BM709">
        <v>0</v>
      </c>
      <c r="BN709">
        <v>1</v>
      </c>
      <c r="BO709">
        <v>0</v>
      </c>
      <c r="BP709">
        <v>1</v>
      </c>
      <c r="BQ709">
        <v>0</v>
      </c>
      <c r="BR709">
        <v>0</v>
      </c>
      <c r="BS709">
        <v>0</v>
      </c>
      <c r="BT709">
        <v>2</v>
      </c>
      <c r="BU709">
        <v>1</v>
      </c>
      <c r="BV709">
        <v>0</v>
      </c>
      <c r="BW709">
        <v>0</v>
      </c>
      <c r="BX709">
        <v>0</v>
      </c>
      <c r="BY709">
        <v>0</v>
      </c>
      <c r="BZ709">
        <v>2</v>
      </c>
      <c r="CA709">
        <v>118</v>
      </c>
      <c r="CB709">
        <v>14</v>
      </c>
      <c r="CC709">
        <v>2</v>
      </c>
      <c r="CD709">
        <v>4</v>
      </c>
      <c r="CE709">
        <v>1</v>
      </c>
      <c r="CF709">
        <v>1</v>
      </c>
      <c r="CG709">
        <v>2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2</v>
      </c>
      <c r="CN709">
        <v>0</v>
      </c>
      <c r="CO709">
        <v>1</v>
      </c>
      <c r="CP709">
        <v>0</v>
      </c>
      <c r="CQ709">
        <v>0</v>
      </c>
      <c r="CR709">
        <v>1</v>
      </c>
      <c r="CS709">
        <v>14</v>
      </c>
      <c r="CT709">
        <v>28</v>
      </c>
      <c r="CU709">
        <v>17</v>
      </c>
      <c r="CV709">
        <v>1</v>
      </c>
      <c r="CW709">
        <v>0</v>
      </c>
      <c r="CX709">
        <v>2</v>
      </c>
      <c r="CY709">
        <v>2</v>
      </c>
      <c r="CZ709">
        <v>1</v>
      </c>
      <c r="DA709">
        <v>1</v>
      </c>
      <c r="DB709">
        <v>0</v>
      </c>
      <c r="DC709">
        <v>1</v>
      </c>
      <c r="DD709">
        <v>1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1</v>
      </c>
      <c r="DN709">
        <v>0</v>
      </c>
      <c r="DO709">
        <v>0</v>
      </c>
      <c r="DP709">
        <v>0</v>
      </c>
      <c r="DQ709">
        <v>1</v>
      </c>
      <c r="DR709">
        <v>0</v>
      </c>
      <c r="DS709">
        <v>28</v>
      </c>
      <c r="DT709">
        <v>17</v>
      </c>
      <c r="DU709">
        <v>4</v>
      </c>
      <c r="DV709">
        <v>8</v>
      </c>
      <c r="DW709">
        <v>3</v>
      </c>
      <c r="DX709">
        <v>0</v>
      </c>
      <c r="DY709">
        <v>1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1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0</v>
      </c>
      <c r="EQ709">
        <v>0</v>
      </c>
      <c r="ER709">
        <v>0</v>
      </c>
      <c r="ES709">
        <v>17</v>
      </c>
      <c r="ET709">
        <v>39</v>
      </c>
      <c r="EU709">
        <v>15</v>
      </c>
      <c r="EV709">
        <v>4</v>
      </c>
      <c r="EW709">
        <v>0</v>
      </c>
      <c r="EX709">
        <v>1</v>
      </c>
      <c r="EY709">
        <v>0</v>
      </c>
      <c r="EZ709">
        <v>0</v>
      </c>
      <c r="FA709">
        <v>0</v>
      </c>
      <c r="FB709">
        <v>0</v>
      </c>
      <c r="FC709">
        <v>1</v>
      </c>
      <c r="FD709">
        <v>11</v>
      </c>
      <c r="FE709">
        <v>0</v>
      </c>
      <c r="FF709">
        <v>0</v>
      </c>
      <c r="FG709">
        <v>0</v>
      </c>
      <c r="FH709">
        <v>0</v>
      </c>
      <c r="FI709">
        <v>0</v>
      </c>
      <c r="FJ709">
        <v>2</v>
      </c>
      <c r="FK709">
        <v>1</v>
      </c>
      <c r="FL709">
        <v>0</v>
      </c>
      <c r="FM709">
        <v>0</v>
      </c>
      <c r="FN709">
        <v>1</v>
      </c>
      <c r="FO709">
        <v>0</v>
      </c>
      <c r="FP709">
        <v>0</v>
      </c>
      <c r="FQ709">
        <v>2</v>
      </c>
      <c r="FR709">
        <v>1</v>
      </c>
      <c r="FS709">
        <v>39</v>
      </c>
      <c r="FT709">
        <v>40</v>
      </c>
      <c r="FU709">
        <v>8</v>
      </c>
      <c r="FV709">
        <v>1</v>
      </c>
      <c r="FW709">
        <v>6</v>
      </c>
      <c r="FX709">
        <v>0</v>
      </c>
      <c r="FY709">
        <v>1</v>
      </c>
      <c r="FZ709">
        <v>0</v>
      </c>
      <c r="GA709">
        <v>1</v>
      </c>
      <c r="GB709">
        <v>0</v>
      </c>
      <c r="GC709">
        <v>1</v>
      </c>
      <c r="GD709">
        <v>1</v>
      </c>
      <c r="GE709">
        <v>2</v>
      </c>
      <c r="GF709">
        <v>0</v>
      </c>
      <c r="GG709">
        <v>4</v>
      </c>
      <c r="GH709">
        <v>0</v>
      </c>
      <c r="GI709">
        <v>0</v>
      </c>
      <c r="GJ709">
        <v>0</v>
      </c>
      <c r="GK709">
        <v>0</v>
      </c>
      <c r="GL709">
        <v>0</v>
      </c>
      <c r="GM709">
        <v>0</v>
      </c>
      <c r="GN709">
        <v>0</v>
      </c>
      <c r="GO709">
        <v>0</v>
      </c>
      <c r="GP709">
        <v>0</v>
      </c>
      <c r="GQ709">
        <v>2</v>
      </c>
      <c r="GR709">
        <v>13</v>
      </c>
      <c r="GS709">
        <v>40</v>
      </c>
      <c r="GT709">
        <v>56</v>
      </c>
      <c r="GU709">
        <v>42</v>
      </c>
      <c r="GV709">
        <v>1</v>
      </c>
      <c r="GW709">
        <v>1</v>
      </c>
      <c r="GX709">
        <v>4</v>
      </c>
      <c r="GY709">
        <v>0</v>
      </c>
      <c r="GZ709">
        <v>1</v>
      </c>
      <c r="HA709">
        <v>0</v>
      </c>
      <c r="HB709">
        <v>0</v>
      </c>
      <c r="HC709">
        <v>0</v>
      </c>
      <c r="HD709">
        <v>0</v>
      </c>
      <c r="HE709">
        <v>0</v>
      </c>
      <c r="HF709">
        <v>0</v>
      </c>
      <c r="HG709">
        <v>0</v>
      </c>
      <c r="HH709">
        <v>0</v>
      </c>
      <c r="HI709">
        <v>0</v>
      </c>
      <c r="HJ709">
        <v>1</v>
      </c>
      <c r="HK709">
        <v>0</v>
      </c>
      <c r="HL709">
        <v>0</v>
      </c>
      <c r="HM709">
        <v>0</v>
      </c>
      <c r="HN709">
        <v>1</v>
      </c>
      <c r="HO709">
        <v>0</v>
      </c>
      <c r="HP709">
        <v>0</v>
      </c>
      <c r="HQ709">
        <v>0</v>
      </c>
      <c r="HR709">
        <v>5</v>
      </c>
      <c r="HS709">
        <v>56</v>
      </c>
      <c r="HT709">
        <v>4</v>
      </c>
      <c r="HU709">
        <v>0</v>
      </c>
      <c r="HV709">
        <v>1</v>
      </c>
      <c r="HW709">
        <v>0</v>
      </c>
      <c r="HX709">
        <v>0</v>
      </c>
      <c r="HY709">
        <v>1</v>
      </c>
      <c r="HZ709">
        <v>0</v>
      </c>
      <c r="IA709">
        <v>0</v>
      </c>
      <c r="IB709">
        <v>0</v>
      </c>
      <c r="IC709">
        <v>2</v>
      </c>
      <c r="ID709">
        <v>0</v>
      </c>
      <c r="IE709">
        <v>0</v>
      </c>
      <c r="IF709">
        <v>0</v>
      </c>
      <c r="IG709">
        <v>0</v>
      </c>
      <c r="IH709">
        <v>4</v>
      </c>
    </row>
    <row r="710" spans="1:242">
      <c r="A710" t="s">
        <v>23</v>
      </c>
      <c r="B710" t="s">
        <v>1</v>
      </c>
      <c r="C710" t="str">
        <f>"086201"</f>
        <v>086201</v>
      </c>
      <c r="D710" t="s">
        <v>22</v>
      </c>
      <c r="E710">
        <v>65</v>
      </c>
      <c r="F710">
        <v>1261</v>
      </c>
      <c r="G710">
        <v>960</v>
      </c>
      <c r="H710">
        <v>371</v>
      </c>
      <c r="I710">
        <v>589</v>
      </c>
      <c r="J710">
        <v>0</v>
      </c>
      <c r="K710">
        <v>11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589</v>
      </c>
      <c r="T710">
        <v>0</v>
      </c>
      <c r="U710">
        <v>0</v>
      </c>
      <c r="V710">
        <v>589</v>
      </c>
      <c r="W710">
        <v>8</v>
      </c>
      <c r="X710">
        <v>6</v>
      </c>
      <c r="Y710">
        <v>0</v>
      </c>
      <c r="Z710">
        <v>0</v>
      </c>
      <c r="AA710">
        <v>581</v>
      </c>
      <c r="AB710">
        <v>153</v>
      </c>
      <c r="AC710">
        <v>31</v>
      </c>
      <c r="AD710">
        <v>6</v>
      </c>
      <c r="AE710">
        <v>67</v>
      </c>
      <c r="AF710">
        <v>18</v>
      </c>
      <c r="AG710">
        <v>2</v>
      </c>
      <c r="AH710">
        <v>0</v>
      </c>
      <c r="AI710">
        <v>3</v>
      </c>
      <c r="AJ710">
        <v>8</v>
      </c>
      <c r="AK710">
        <v>2</v>
      </c>
      <c r="AL710">
        <v>0</v>
      </c>
      <c r="AM710">
        <v>0</v>
      </c>
      <c r="AN710">
        <v>0</v>
      </c>
      <c r="AO710">
        <v>2</v>
      </c>
      <c r="AP710">
        <v>0</v>
      </c>
      <c r="AQ710">
        <v>1</v>
      </c>
      <c r="AR710">
        <v>0</v>
      </c>
      <c r="AS710">
        <v>2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11</v>
      </c>
      <c r="BA710">
        <v>153</v>
      </c>
      <c r="BB710">
        <v>141</v>
      </c>
      <c r="BC710">
        <v>57</v>
      </c>
      <c r="BD710">
        <v>53</v>
      </c>
      <c r="BE710">
        <v>7</v>
      </c>
      <c r="BF710">
        <v>7</v>
      </c>
      <c r="BG710">
        <v>5</v>
      </c>
      <c r="BH710">
        <v>3</v>
      </c>
      <c r="BI710">
        <v>0</v>
      </c>
      <c r="BJ710">
        <v>0</v>
      </c>
      <c r="BK710">
        <v>0</v>
      </c>
      <c r="BL710">
        <v>1</v>
      </c>
      <c r="BM710">
        <v>1</v>
      </c>
      <c r="BN710">
        <v>0</v>
      </c>
      <c r="BO710">
        <v>0</v>
      </c>
      <c r="BP710">
        <v>1</v>
      </c>
      <c r="BQ710">
        <v>0</v>
      </c>
      <c r="BR710">
        <v>0</v>
      </c>
      <c r="BS710">
        <v>1</v>
      </c>
      <c r="BT710">
        <v>1</v>
      </c>
      <c r="BU710">
        <v>0</v>
      </c>
      <c r="BV710">
        <v>1</v>
      </c>
      <c r="BW710">
        <v>1</v>
      </c>
      <c r="BX710">
        <v>0</v>
      </c>
      <c r="BY710">
        <v>0</v>
      </c>
      <c r="BZ710">
        <v>2</v>
      </c>
      <c r="CA710">
        <v>141</v>
      </c>
      <c r="CB710">
        <v>41</v>
      </c>
      <c r="CC710">
        <v>12</v>
      </c>
      <c r="CD710">
        <v>9</v>
      </c>
      <c r="CE710">
        <v>6</v>
      </c>
      <c r="CF710">
        <v>1</v>
      </c>
      <c r="CG710">
        <v>2</v>
      </c>
      <c r="CH710">
        <v>1</v>
      </c>
      <c r="CI710">
        <v>1</v>
      </c>
      <c r="CJ710">
        <v>0</v>
      </c>
      <c r="CK710">
        <v>3</v>
      </c>
      <c r="CL710">
        <v>1</v>
      </c>
      <c r="CM710">
        <v>2</v>
      </c>
      <c r="CN710">
        <v>1</v>
      </c>
      <c r="CO710">
        <v>0</v>
      </c>
      <c r="CP710">
        <v>1</v>
      </c>
      <c r="CQ710">
        <v>1</v>
      </c>
      <c r="CR710">
        <v>0</v>
      </c>
      <c r="CS710">
        <v>41</v>
      </c>
      <c r="CT710">
        <v>27</v>
      </c>
      <c r="CU710">
        <v>17</v>
      </c>
      <c r="CV710">
        <v>0</v>
      </c>
      <c r="CW710">
        <v>0</v>
      </c>
      <c r="CX710">
        <v>0</v>
      </c>
      <c r="CY710">
        <v>0</v>
      </c>
      <c r="CZ710">
        <v>5</v>
      </c>
      <c r="DA710">
        <v>0</v>
      </c>
      <c r="DB710">
        <v>0</v>
      </c>
      <c r="DC710">
        <v>0</v>
      </c>
      <c r="DD710">
        <v>1</v>
      </c>
      <c r="DE710">
        <v>0</v>
      </c>
      <c r="DF710">
        <v>0</v>
      </c>
      <c r="DG710">
        <v>0</v>
      </c>
      <c r="DH710">
        <v>1</v>
      </c>
      <c r="DI710">
        <v>0</v>
      </c>
      <c r="DJ710">
        <v>0</v>
      </c>
      <c r="DK710">
        <v>0</v>
      </c>
      <c r="DL710">
        <v>1</v>
      </c>
      <c r="DM710">
        <v>0</v>
      </c>
      <c r="DN710">
        <v>0</v>
      </c>
      <c r="DO710">
        <v>0</v>
      </c>
      <c r="DP710">
        <v>0</v>
      </c>
      <c r="DQ710">
        <v>1</v>
      </c>
      <c r="DR710">
        <v>1</v>
      </c>
      <c r="DS710">
        <v>27</v>
      </c>
      <c r="DT710">
        <v>16</v>
      </c>
      <c r="DU710">
        <v>1</v>
      </c>
      <c r="DV710">
        <v>6</v>
      </c>
      <c r="DW710">
        <v>7</v>
      </c>
      <c r="DX710">
        <v>0</v>
      </c>
      <c r="DY710">
        <v>1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1</v>
      </c>
      <c r="EO710">
        <v>0</v>
      </c>
      <c r="EP710">
        <v>0</v>
      </c>
      <c r="EQ710">
        <v>0</v>
      </c>
      <c r="ER710">
        <v>0</v>
      </c>
      <c r="ES710">
        <v>16</v>
      </c>
      <c r="ET710">
        <v>48</v>
      </c>
      <c r="EU710">
        <v>20</v>
      </c>
      <c r="EV710">
        <v>7</v>
      </c>
      <c r="EW710">
        <v>0</v>
      </c>
      <c r="EX710">
        <v>0</v>
      </c>
      <c r="EY710">
        <v>5</v>
      </c>
      <c r="EZ710">
        <v>1</v>
      </c>
      <c r="FA710">
        <v>0</v>
      </c>
      <c r="FB710">
        <v>1</v>
      </c>
      <c r="FC710">
        <v>2</v>
      </c>
      <c r="FD710">
        <v>5</v>
      </c>
      <c r="FE710">
        <v>0</v>
      </c>
      <c r="FF710">
        <v>0</v>
      </c>
      <c r="FG710">
        <v>0</v>
      </c>
      <c r="FH710">
        <v>0</v>
      </c>
      <c r="FI710">
        <v>1</v>
      </c>
      <c r="FJ710">
        <v>2</v>
      </c>
      <c r="FK710">
        <v>0</v>
      </c>
      <c r="FL710">
        <v>0</v>
      </c>
      <c r="FM710">
        <v>0</v>
      </c>
      <c r="FN710">
        <v>0</v>
      </c>
      <c r="FO710">
        <v>0</v>
      </c>
      <c r="FP710">
        <v>1</v>
      </c>
      <c r="FQ710">
        <v>0</v>
      </c>
      <c r="FR710">
        <v>3</v>
      </c>
      <c r="FS710">
        <v>48</v>
      </c>
      <c r="FT710">
        <v>56</v>
      </c>
      <c r="FU710">
        <v>18</v>
      </c>
      <c r="FV710">
        <v>1</v>
      </c>
      <c r="FW710">
        <v>4</v>
      </c>
      <c r="FX710">
        <v>2</v>
      </c>
      <c r="FY710">
        <v>1</v>
      </c>
      <c r="FZ710">
        <v>5</v>
      </c>
      <c r="GA710">
        <v>3</v>
      </c>
      <c r="GB710">
        <v>3</v>
      </c>
      <c r="GC710">
        <v>0</v>
      </c>
      <c r="GD710">
        <v>0</v>
      </c>
      <c r="GE710">
        <v>1</v>
      </c>
      <c r="GF710">
        <v>0</v>
      </c>
      <c r="GG710">
        <v>1</v>
      </c>
      <c r="GH710">
        <v>2</v>
      </c>
      <c r="GI710">
        <v>1</v>
      </c>
      <c r="GJ710">
        <v>0</v>
      </c>
      <c r="GK710">
        <v>1</v>
      </c>
      <c r="GL710">
        <v>1</v>
      </c>
      <c r="GM710">
        <v>1</v>
      </c>
      <c r="GN710">
        <v>0</v>
      </c>
      <c r="GO710">
        <v>1</v>
      </c>
      <c r="GP710">
        <v>1</v>
      </c>
      <c r="GQ710">
        <v>4</v>
      </c>
      <c r="GR710">
        <v>5</v>
      </c>
      <c r="GS710">
        <v>56</v>
      </c>
      <c r="GT710">
        <v>97</v>
      </c>
      <c r="GU710">
        <v>70</v>
      </c>
      <c r="GV710">
        <v>3</v>
      </c>
      <c r="GW710">
        <v>0</v>
      </c>
      <c r="GX710">
        <v>2</v>
      </c>
      <c r="GY710">
        <v>0</v>
      </c>
      <c r="GZ710">
        <v>1</v>
      </c>
      <c r="HA710">
        <v>0</v>
      </c>
      <c r="HB710">
        <v>1</v>
      </c>
      <c r="HC710">
        <v>0</v>
      </c>
      <c r="HD710">
        <v>0</v>
      </c>
      <c r="HE710">
        <v>0</v>
      </c>
      <c r="HF710">
        <v>0</v>
      </c>
      <c r="HG710">
        <v>0</v>
      </c>
      <c r="HH710">
        <v>0</v>
      </c>
      <c r="HI710">
        <v>0</v>
      </c>
      <c r="HJ710">
        <v>2</v>
      </c>
      <c r="HK710">
        <v>0</v>
      </c>
      <c r="HL710">
        <v>1</v>
      </c>
      <c r="HM710">
        <v>0</v>
      </c>
      <c r="HN710">
        <v>0</v>
      </c>
      <c r="HO710">
        <v>1</v>
      </c>
      <c r="HP710">
        <v>0</v>
      </c>
      <c r="HQ710">
        <v>0</v>
      </c>
      <c r="HR710">
        <v>16</v>
      </c>
      <c r="HS710">
        <v>97</v>
      </c>
      <c r="HT710">
        <v>2</v>
      </c>
      <c r="HU710">
        <v>2</v>
      </c>
      <c r="HV710">
        <v>0</v>
      </c>
      <c r="HW710">
        <v>0</v>
      </c>
      <c r="HX710">
        <v>0</v>
      </c>
      <c r="HY710">
        <v>0</v>
      </c>
      <c r="HZ710">
        <v>0</v>
      </c>
      <c r="IA710">
        <v>0</v>
      </c>
      <c r="IB710">
        <v>0</v>
      </c>
      <c r="IC710">
        <v>0</v>
      </c>
      <c r="ID710">
        <v>0</v>
      </c>
      <c r="IE710">
        <v>0</v>
      </c>
      <c r="IF710">
        <v>0</v>
      </c>
      <c r="IG710">
        <v>0</v>
      </c>
      <c r="IH710">
        <v>2</v>
      </c>
    </row>
    <row r="711" spans="1:242">
      <c r="A711" t="s">
        <v>21</v>
      </c>
      <c r="B711" t="s">
        <v>1</v>
      </c>
      <c r="C711" t="str">
        <f>"086201"</f>
        <v>086201</v>
      </c>
      <c r="D711" t="s">
        <v>20</v>
      </c>
      <c r="E711">
        <v>66</v>
      </c>
      <c r="F711">
        <v>1215</v>
      </c>
      <c r="G711">
        <v>920</v>
      </c>
      <c r="H711">
        <v>370</v>
      </c>
      <c r="I711">
        <v>550</v>
      </c>
      <c r="J711">
        <v>0</v>
      </c>
      <c r="K711">
        <v>13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549</v>
      </c>
      <c r="T711">
        <v>0</v>
      </c>
      <c r="U711">
        <v>0</v>
      </c>
      <c r="V711">
        <v>549</v>
      </c>
      <c r="W711">
        <v>10</v>
      </c>
      <c r="X711">
        <v>7</v>
      </c>
      <c r="Y711">
        <v>3</v>
      </c>
      <c r="Z711">
        <v>0</v>
      </c>
      <c r="AA711">
        <v>539</v>
      </c>
      <c r="AB711">
        <v>165</v>
      </c>
      <c r="AC711">
        <v>30</v>
      </c>
      <c r="AD711">
        <v>13</v>
      </c>
      <c r="AE711">
        <v>70</v>
      </c>
      <c r="AF711">
        <v>21</v>
      </c>
      <c r="AG711">
        <v>2</v>
      </c>
      <c r="AH711">
        <v>2</v>
      </c>
      <c r="AI711">
        <v>1</v>
      </c>
      <c r="AJ711">
        <v>19</v>
      </c>
      <c r="AK711">
        <v>0</v>
      </c>
      <c r="AL711">
        <v>0</v>
      </c>
      <c r="AM711">
        <v>0</v>
      </c>
      <c r="AN711">
        <v>1</v>
      </c>
      <c r="AO711">
        <v>1</v>
      </c>
      <c r="AP711">
        <v>0</v>
      </c>
      <c r="AQ711">
        <v>0</v>
      </c>
      <c r="AR711">
        <v>1</v>
      </c>
      <c r="AS711">
        <v>1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3</v>
      </c>
      <c r="BA711">
        <v>165</v>
      </c>
      <c r="BB711">
        <v>131</v>
      </c>
      <c r="BC711">
        <v>43</v>
      </c>
      <c r="BD711">
        <v>59</v>
      </c>
      <c r="BE711">
        <v>7</v>
      </c>
      <c r="BF711">
        <v>7</v>
      </c>
      <c r="BG711">
        <v>0</v>
      </c>
      <c r="BH711">
        <v>0</v>
      </c>
      <c r="BI711">
        <v>3</v>
      </c>
      <c r="BJ711">
        <v>1</v>
      </c>
      <c r="BK711">
        <v>0</v>
      </c>
      <c r="BL711">
        <v>1</v>
      </c>
      <c r="BM711">
        <v>1</v>
      </c>
      <c r="BN711">
        <v>1</v>
      </c>
      <c r="BO711">
        <v>0</v>
      </c>
      <c r="BP711">
        <v>0</v>
      </c>
      <c r="BQ711">
        <v>0</v>
      </c>
      <c r="BR711">
        <v>1</v>
      </c>
      <c r="BS711">
        <v>0</v>
      </c>
      <c r="BT711">
        <v>2</v>
      </c>
      <c r="BU711">
        <v>0</v>
      </c>
      <c r="BV711">
        <v>0</v>
      </c>
      <c r="BW711">
        <v>1</v>
      </c>
      <c r="BX711">
        <v>1</v>
      </c>
      <c r="BY711">
        <v>2</v>
      </c>
      <c r="BZ711">
        <v>1</v>
      </c>
      <c r="CA711">
        <v>131</v>
      </c>
      <c r="CB711">
        <v>27</v>
      </c>
      <c r="CC711">
        <v>9</v>
      </c>
      <c r="CD711">
        <v>3</v>
      </c>
      <c r="CE711">
        <v>5</v>
      </c>
      <c r="CF711">
        <v>3</v>
      </c>
      <c r="CG711">
        <v>1</v>
      </c>
      <c r="CH711">
        <v>0</v>
      </c>
      <c r="CI711">
        <v>0</v>
      </c>
      <c r="CJ711">
        <v>2</v>
      </c>
      <c r="CK711">
        <v>0</v>
      </c>
      <c r="CL711">
        <v>3</v>
      </c>
      <c r="CM711">
        <v>0</v>
      </c>
      <c r="CN711">
        <v>0</v>
      </c>
      <c r="CO711">
        <v>1</v>
      </c>
      <c r="CP711">
        <v>0</v>
      </c>
      <c r="CQ711">
        <v>0</v>
      </c>
      <c r="CR711">
        <v>0</v>
      </c>
      <c r="CS711">
        <v>27</v>
      </c>
      <c r="CT711">
        <v>23</v>
      </c>
      <c r="CU711">
        <v>13</v>
      </c>
      <c r="CV711">
        <v>0</v>
      </c>
      <c r="CW711">
        <v>1</v>
      </c>
      <c r="CX711">
        <v>1</v>
      </c>
      <c r="CY711">
        <v>0</v>
      </c>
      <c r="CZ711">
        <v>2</v>
      </c>
      <c r="DA711">
        <v>2</v>
      </c>
      <c r="DB711">
        <v>0</v>
      </c>
      <c r="DC711">
        <v>0</v>
      </c>
      <c r="DD711">
        <v>1</v>
      </c>
      <c r="DE711">
        <v>0</v>
      </c>
      <c r="DF711">
        <v>0</v>
      </c>
      <c r="DG711">
        <v>1</v>
      </c>
      <c r="DH711">
        <v>0</v>
      </c>
      <c r="DI711">
        <v>1</v>
      </c>
      <c r="DJ711">
        <v>0</v>
      </c>
      <c r="DK711">
        <v>0</v>
      </c>
      <c r="DL711">
        <v>0</v>
      </c>
      <c r="DM711">
        <v>1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23</v>
      </c>
      <c r="DT711">
        <v>15</v>
      </c>
      <c r="DU711">
        <v>2</v>
      </c>
      <c r="DV711">
        <v>11</v>
      </c>
      <c r="DW711">
        <v>2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>
        <v>0</v>
      </c>
      <c r="ER711">
        <v>0</v>
      </c>
      <c r="ES711">
        <v>15</v>
      </c>
      <c r="ET711">
        <v>66</v>
      </c>
      <c r="EU711">
        <v>31</v>
      </c>
      <c r="EV711">
        <v>15</v>
      </c>
      <c r="EW711">
        <v>0</v>
      </c>
      <c r="EX711">
        <v>2</v>
      </c>
      <c r="EY711">
        <v>1</v>
      </c>
      <c r="EZ711">
        <v>0</v>
      </c>
      <c r="FA711">
        <v>4</v>
      </c>
      <c r="FB711">
        <v>0</v>
      </c>
      <c r="FC711">
        <v>1</v>
      </c>
      <c r="FD711">
        <v>3</v>
      </c>
      <c r="FE711">
        <v>0</v>
      </c>
      <c r="FF711">
        <v>0</v>
      </c>
      <c r="FG711">
        <v>0</v>
      </c>
      <c r="FH711">
        <v>0</v>
      </c>
      <c r="FI711">
        <v>0</v>
      </c>
      <c r="FJ711">
        <v>3</v>
      </c>
      <c r="FK711">
        <v>1</v>
      </c>
      <c r="FL711">
        <v>1</v>
      </c>
      <c r="FM711">
        <v>1</v>
      </c>
      <c r="FN711">
        <v>0</v>
      </c>
      <c r="FO711">
        <v>1</v>
      </c>
      <c r="FP711">
        <v>0</v>
      </c>
      <c r="FQ711">
        <v>0</v>
      </c>
      <c r="FR711">
        <v>2</v>
      </c>
      <c r="FS711">
        <v>66</v>
      </c>
      <c r="FT711">
        <v>46</v>
      </c>
      <c r="FU711">
        <v>17</v>
      </c>
      <c r="FV711">
        <v>1</v>
      </c>
      <c r="FW711">
        <v>6</v>
      </c>
      <c r="FX711">
        <v>1</v>
      </c>
      <c r="FY711">
        <v>1</v>
      </c>
      <c r="FZ711">
        <v>3</v>
      </c>
      <c r="GA711">
        <v>4</v>
      </c>
      <c r="GB711">
        <v>1</v>
      </c>
      <c r="GC711">
        <v>1</v>
      </c>
      <c r="GD711">
        <v>0</v>
      </c>
      <c r="GE711">
        <v>0</v>
      </c>
      <c r="GF711">
        <v>0</v>
      </c>
      <c r="GG711">
        <v>3</v>
      </c>
      <c r="GH711">
        <v>0</v>
      </c>
      <c r="GI711">
        <v>0</v>
      </c>
      <c r="GJ711">
        <v>1</v>
      </c>
      <c r="GK711">
        <v>0</v>
      </c>
      <c r="GL711">
        <v>0</v>
      </c>
      <c r="GM711">
        <v>0</v>
      </c>
      <c r="GN711">
        <v>0</v>
      </c>
      <c r="GO711">
        <v>0</v>
      </c>
      <c r="GP711">
        <v>0</v>
      </c>
      <c r="GQ711">
        <v>2</v>
      </c>
      <c r="GR711">
        <v>5</v>
      </c>
      <c r="GS711">
        <v>46</v>
      </c>
      <c r="GT711">
        <v>63</v>
      </c>
      <c r="GU711">
        <v>49</v>
      </c>
      <c r="GV711">
        <v>1</v>
      </c>
      <c r="GW711">
        <v>1</v>
      </c>
      <c r="GX711">
        <v>3</v>
      </c>
      <c r="GY711">
        <v>0</v>
      </c>
      <c r="GZ711">
        <v>0</v>
      </c>
      <c r="HA711">
        <v>1</v>
      </c>
      <c r="HB711">
        <v>0</v>
      </c>
      <c r="HC711">
        <v>0</v>
      </c>
      <c r="HD711">
        <v>0</v>
      </c>
      <c r="HE711">
        <v>0</v>
      </c>
      <c r="HF711">
        <v>1</v>
      </c>
      <c r="HG711">
        <v>0</v>
      </c>
      <c r="HH711">
        <v>0</v>
      </c>
      <c r="HI711">
        <v>1</v>
      </c>
      <c r="HJ711">
        <v>0</v>
      </c>
      <c r="HK711">
        <v>0</v>
      </c>
      <c r="HL711">
        <v>0</v>
      </c>
      <c r="HM711">
        <v>0</v>
      </c>
      <c r="HN711">
        <v>0</v>
      </c>
      <c r="HO711">
        <v>0</v>
      </c>
      <c r="HP711">
        <v>0</v>
      </c>
      <c r="HQ711">
        <v>0</v>
      </c>
      <c r="HR711">
        <v>6</v>
      </c>
      <c r="HS711">
        <v>63</v>
      </c>
      <c r="HT711">
        <v>3</v>
      </c>
      <c r="HU711">
        <v>2</v>
      </c>
      <c r="HV711">
        <v>1</v>
      </c>
      <c r="HW711">
        <v>0</v>
      </c>
      <c r="HX711">
        <v>0</v>
      </c>
      <c r="HY711">
        <v>0</v>
      </c>
      <c r="HZ711">
        <v>0</v>
      </c>
      <c r="IA711">
        <v>0</v>
      </c>
      <c r="IB711">
        <v>0</v>
      </c>
      <c r="IC711">
        <v>0</v>
      </c>
      <c r="ID711">
        <v>0</v>
      </c>
      <c r="IE711">
        <v>0</v>
      </c>
      <c r="IF711">
        <v>0</v>
      </c>
      <c r="IG711">
        <v>0</v>
      </c>
      <c r="IH711">
        <v>3</v>
      </c>
    </row>
    <row r="712" spans="1:242">
      <c r="A712" t="s">
        <v>19</v>
      </c>
      <c r="B712" t="s">
        <v>1</v>
      </c>
      <c r="C712" t="str">
        <f>"086201"</f>
        <v>086201</v>
      </c>
      <c r="D712" t="s">
        <v>18</v>
      </c>
      <c r="E712">
        <v>67</v>
      </c>
      <c r="F712">
        <v>1080</v>
      </c>
      <c r="G712">
        <v>830</v>
      </c>
      <c r="H712">
        <v>356</v>
      </c>
      <c r="I712">
        <v>474</v>
      </c>
      <c r="J712">
        <v>0</v>
      </c>
      <c r="K712">
        <v>5</v>
      </c>
      <c r="L712">
        <v>1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474</v>
      </c>
      <c r="T712">
        <v>1</v>
      </c>
      <c r="U712">
        <v>0</v>
      </c>
      <c r="V712">
        <v>474</v>
      </c>
      <c r="W712">
        <v>11</v>
      </c>
      <c r="X712">
        <v>4</v>
      </c>
      <c r="Y712">
        <v>7</v>
      </c>
      <c r="Z712">
        <v>0</v>
      </c>
      <c r="AA712">
        <v>463</v>
      </c>
      <c r="AB712">
        <v>125</v>
      </c>
      <c r="AC712">
        <v>34</v>
      </c>
      <c r="AD712">
        <v>11</v>
      </c>
      <c r="AE712">
        <v>40</v>
      </c>
      <c r="AF712">
        <v>10</v>
      </c>
      <c r="AG712">
        <v>1</v>
      </c>
      <c r="AH712">
        <v>0</v>
      </c>
      <c r="AI712">
        <v>2</v>
      </c>
      <c r="AJ712">
        <v>8</v>
      </c>
      <c r="AK712">
        <v>2</v>
      </c>
      <c r="AL712">
        <v>1</v>
      </c>
      <c r="AM712">
        <v>0</v>
      </c>
      <c r="AN712">
        <v>2</v>
      </c>
      <c r="AO712">
        <v>4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4</v>
      </c>
      <c r="AY712">
        <v>0</v>
      </c>
      <c r="AZ712">
        <v>6</v>
      </c>
      <c r="BA712">
        <v>125</v>
      </c>
      <c r="BB712">
        <v>122</v>
      </c>
      <c r="BC712">
        <v>30</v>
      </c>
      <c r="BD712">
        <v>60</v>
      </c>
      <c r="BE712">
        <v>6</v>
      </c>
      <c r="BF712">
        <v>14</v>
      </c>
      <c r="BG712">
        <v>2</v>
      </c>
      <c r="BH712">
        <v>2</v>
      </c>
      <c r="BI712">
        <v>0</v>
      </c>
      <c r="BJ712">
        <v>1</v>
      </c>
      <c r="BK712">
        <v>0</v>
      </c>
      <c r="BL712">
        <v>0</v>
      </c>
      <c r="BM712">
        <v>1</v>
      </c>
      <c r="BN712">
        <v>1</v>
      </c>
      <c r="BO712">
        <v>1</v>
      </c>
      <c r="BP712">
        <v>1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1</v>
      </c>
      <c r="BW712">
        <v>0</v>
      </c>
      <c r="BX712">
        <v>0</v>
      </c>
      <c r="BY712">
        <v>1</v>
      </c>
      <c r="BZ712">
        <v>1</v>
      </c>
      <c r="CA712">
        <v>122</v>
      </c>
      <c r="CB712">
        <v>21</v>
      </c>
      <c r="CC712">
        <v>9</v>
      </c>
      <c r="CD712">
        <v>0</v>
      </c>
      <c r="CE712">
        <v>1</v>
      </c>
      <c r="CF712">
        <v>3</v>
      </c>
      <c r="CG712">
        <v>2</v>
      </c>
      <c r="CH712">
        <v>0</v>
      </c>
      <c r="CI712">
        <v>1</v>
      </c>
      <c r="CJ712">
        <v>1</v>
      </c>
      <c r="CK712">
        <v>1</v>
      </c>
      <c r="CL712">
        <v>0</v>
      </c>
      <c r="CM712">
        <v>1</v>
      </c>
      <c r="CN712">
        <v>2</v>
      </c>
      <c r="CO712">
        <v>0</v>
      </c>
      <c r="CP712">
        <v>0</v>
      </c>
      <c r="CQ712">
        <v>0</v>
      </c>
      <c r="CR712">
        <v>0</v>
      </c>
      <c r="CS712">
        <v>21</v>
      </c>
      <c r="CT712">
        <v>19</v>
      </c>
      <c r="CU712">
        <v>13</v>
      </c>
      <c r="CV712">
        <v>0</v>
      </c>
      <c r="CW712">
        <v>0</v>
      </c>
      <c r="CX712">
        <v>0</v>
      </c>
      <c r="CY712">
        <v>1</v>
      </c>
      <c r="CZ712">
        <v>0</v>
      </c>
      <c r="DA712">
        <v>0</v>
      </c>
      <c r="DB712">
        <v>0</v>
      </c>
      <c r="DC712">
        <v>0</v>
      </c>
      <c r="DD712">
        <v>1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1</v>
      </c>
      <c r="DO712">
        <v>1</v>
      </c>
      <c r="DP712">
        <v>0</v>
      </c>
      <c r="DQ712">
        <v>1</v>
      </c>
      <c r="DR712">
        <v>1</v>
      </c>
      <c r="DS712">
        <v>19</v>
      </c>
      <c r="DT712">
        <v>9</v>
      </c>
      <c r="DU712">
        <v>1</v>
      </c>
      <c r="DV712">
        <v>4</v>
      </c>
      <c r="DW712">
        <v>3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1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0</v>
      </c>
      <c r="EQ712">
        <v>0</v>
      </c>
      <c r="ER712">
        <v>0</v>
      </c>
      <c r="ES712">
        <v>9</v>
      </c>
      <c r="ET712">
        <v>54</v>
      </c>
      <c r="EU712">
        <v>25</v>
      </c>
      <c r="EV712">
        <v>6</v>
      </c>
      <c r="EW712">
        <v>0</v>
      </c>
      <c r="EX712">
        <v>1</v>
      </c>
      <c r="EY712">
        <v>1</v>
      </c>
      <c r="EZ712">
        <v>0</v>
      </c>
      <c r="FA712">
        <v>0</v>
      </c>
      <c r="FB712">
        <v>0</v>
      </c>
      <c r="FC712">
        <v>0</v>
      </c>
      <c r="FD712">
        <v>14</v>
      </c>
      <c r="FE712">
        <v>0</v>
      </c>
      <c r="FF712">
        <v>0</v>
      </c>
      <c r="FG712">
        <v>0</v>
      </c>
      <c r="FH712">
        <v>0</v>
      </c>
      <c r="FI712">
        <v>0</v>
      </c>
      <c r="FJ712">
        <v>3</v>
      </c>
      <c r="FK712">
        <v>0</v>
      </c>
      <c r="FL712">
        <v>0</v>
      </c>
      <c r="FM712">
        <v>0</v>
      </c>
      <c r="FN712">
        <v>0</v>
      </c>
      <c r="FO712">
        <v>0</v>
      </c>
      <c r="FP712">
        <v>0</v>
      </c>
      <c r="FQ712">
        <v>2</v>
      </c>
      <c r="FR712">
        <v>2</v>
      </c>
      <c r="FS712">
        <v>54</v>
      </c>
      <c r="FT712">
        <v>42</v>
      </c>
      <c r="FU712">
        <v>3</v>
      </c>
      <c r="FV712">
        <v>2</v>
      </c>
      <c r="FW712">
        <v>15</v>
      </c>
      <c r="FX712">
        <v>0</v>
      </c>
      <c r="FY712">
        <v>2</v>
      </c>
      <c r="FZ712">
        <v>1</v>
      </c>
      <c r="GA712">
        <v>3</v>
      </c>
      <c r="GB712">
        <v>0</v>
      </c>
      <c r="GC712">
        <v>0</v>
      </c>
      <c r="GD712">
        <v>0</v>
      </c>
      <c r="GE712">
        <v>0</v>
      </c>
      <c r="GF712">
        <v>0</v>
      </c>
      <c r="GG712">
        <v>2</v>
      </c>
      <c r="GH712">
        <v>0</v>
      </c>
      <c r="GI712">
        <v>1</v>
      </c>
      <c r="GJ712">
        <v>0</v>
      </c>
      <c r="GK712">
        <v>2</v>
      </c>
      <c r="GL712">
        <v>0</v>
      </c>
      <c r="GM712">
        <v>0</v>
      </c>
      <c r="GN712">
        <v>1</v>
      </c>
      <c r="GO712">
        <v>0</v>
      </c>
      <c r="GP712">
        <v>1</v>
      </c>
      <c r="GQ712">
        <v>2</v>
      </c>
      <c r="GR712">
        <v>7</v>
      </c>
      <c r="GS712">
        <v>42</v>
      </c>
      <c r="GT712">
        <v>67</v>
      </c>
      <c r="GU712">
        <v>53</v>
      </c>
      <c r="GV712">
        <v>1</v>
      </c>
      <c r="GW712">
        <v>1</v>
      </c>
      <c r="GX712">
        <v>1</v>
      </c>
      <c r="GY712">
        <v>1</v>
      </c>
      <c r="GZ712">
        <v>0</v>
      </c>
      <c r="HA712">
        <v>0</v>
      </c>
      <c r="HB712">
        <v>0</v>
      </c>
      <c r="HC712">
        <v>1</v>
      </c>
      <c r="HD712">
        <v>0</v>
      </c>
      <c r="HE712">
        <v>0</v>
      </c>
      <c r="HF712">
        <v>2</v>
      </c>
      <c r="HG712">
        <v>1</v>
      </c>
      <c r="HH712">
        <v>0</v>
      </c>
      <c r="HI712">
        <v>0</v>
      </c>
      <c r="HJ712">
        <v>0</v>
      </c>
      <c r="HK712">
        <v>0</v>
      </c>
      <c r="HL712">
        <v>0</v>
      </c>
      <c r="HM712">
        <v>0</v>
      </c>
      <c r="HN712">
        <v>0</v>
      </c>
      <c r="HO712">
        <v>0</v>
      </c>
      <c r="HP712">
        <v>0</v>
      </c>
      <c r="HQ712">
        <v>0</v>
      </c>
      <c r="HR712">
        <v>6</v>
      </c>
      <c r="HS712">
        <v>67</v>
      </c>
      <c r="HT712">
        <v>4</v>
      </c>
      <c r="HU712">
        <v>2</v>
      </c>
      <c r="HV712">
        <v>0</v>
      </c>
      <c r="HW712">
        <v>1</v>
      </c>
      <c r="HX712">
        <v>0</v>
      </c>
      <c r="HY712">
        <v>0</v>
      </c>
      <c r="HZ712">
        <v>0</v>
      </c>
      <c r="IA712">
        <v>0</v>
      </c>
      <c r="IB712">
        <v>0</v>
      </c>
      <c r="IC712">
        <v>0</v>
      </c>
      <c r="ID712">
        <v>0</v>
      </c>
      <c r="IE712">
        <v>0</v>
      </c>
      <c r="IF712">
        <v>1</v>
      </c>
      <c r="IG712">
        <v>0</v>
      </c>
      <c r="IH712">
        <v>4</v>
      </c>
    </row>
    <row r="713" spans="1:242">
      <c r="A713" t="s">
        <v>17</v>
      </c>
      <c r="B713" t="s">
        <v>1</v>
      </c>
      <c r="C713" t="str">
        <f>"086201"</f>
        <v>086201</v>
      </c>
      <c r="D713" t="s">
        <v>16</v>
      </c>
      <c r="E713">
        <v>68</v>
      </c>
      <c r="F713">
        <v>1463</v>
      </c>
      <c r="G713">
        <v>1120</v>
      </c>
      <c r="H713">
        <v>555</v>
      </c>
      <c r="I713">
        <v>565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565</v>
      </c>
      <c r="T713">
        <v>0</v>
      </c>
      <c r="U713">
        <v>0</v>
      </c>
      <c r="V713">
        <v>565</v>
      </c>
      <c r="W713">
        <v>10</v>
      </c>
      <c r="X713">
        <v>8</v>
      </c>
      <c r="Y713">
        <v>2</v>
      </c>
      <c r="Z713">
        <v>0</v>
      </c>
      <c r="AA713">
        <v>555</v>
      </c>
      <c r="AB713">
        <v>142</v>
      </c>
      <c r="AC713">
        <v>35</v>
      </c>
      <c r="AD713">
        <v>3</v>
      </c>
      <c r="AE713">
        <v>67</v>
      </c>
      <c r="AF713">
        <v>12</v>
      </c>
      <c r="AG713">
        <v>1</v>
      </c>
      <c r="AH713">
        <v>2</v>
      </c>
      <c r="AI713">
        <v>1</v>
      </c>
      <c r="AJ713">
        <v>7</v>
      </c>
      <c r="AK713">
        <v>1</v>
      </c>
      <c r="AL713">
        <v>0</v>
      </c>
      <c r="AM713">
        <v>1</v>
      </c>
      <c r="AN713">
        <v>4</v>
      </c>
      <c r="AO713">
        <v>1</v>
      </c>
      <c r="AP713">
        <v>0</v>
      </c>
      <c r="AQ713">
        <v>0</v>
      </c>
      <c r="AR713">
        <v>0</v>
      </c>
      <c r="AS713">
        <v>1</v>
      </c>
      <c r="AT713">
        <v>0</v>
      </c>
      <c r="AU713">
        <v>0</v>
      </c>
      <c r="AV713">
        <v>1</v>
      </c>
      <c r="AW713">
        <v>0</v>
      </c>
      <c r="AX713">
        <v>0</v>
      </c>
      <c r="AY713">
        <v>0</v>
      </c>
      <c r="AZ713">
        <v>5</v>
      </c>
      <c r="BA713">
        <v>142</v>
      </c>
      <c r="BB713">
        <v>140</v>
      </c>
      <c r="BC713">
        <v>48</v>
      </c>
      <c r="BD713">
        <v>64</v>
      </c>
      <c r="BE713">
        <v>1</v>
      </c>
      <c r="BF713">
        <v>12</v>
      </c>
      <c r="BG713">
        <v>2</v>
      </c>
      <c r="BH713">
        <v>1</v>
      </c>
      <c r="BI713">
        <v>1</v>
      </c>
      <c r="BJ713">
        <v>0</v>
      </c>
      <c r="BK713">
        <v>0</v>
      </c>
      <c r="BL713">
        <v>1</v>
      </c>
      <c r="BM713">
        <v>1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2</v>
      </c>
      <c r="BU713">
        <v>0</v>
      </c>
      <c r="BV713">
        <v>0</v>
      </c>
      <c r="BW713">
        <v>3</v>
      </c>
      <c r="BX713">
        <v>1</v>
      </c>
      <c r="BY713">
        <v>2</v>
      </c>
      <c r="BZ713">
        <v>1</v>
      </c>
      <c r="CA713">
        <v>140</v>
      </c>
      <c r="CB713">
        <v>36</v>
      </c>
      <c r="CC713">
        <v>11</v>
      </c>
      <c r="CD713">
        <v>3</v>
      </c>
      <c r="CE713">
        <v>7</v>
      </c>
      <c r="CF713">
        <v>2</v>
      </c>
      <c r="CG713">
        <v>4</v>
      </c>
      <c r="CH713">
        <v>1</v>
      </c>
      <c r="CI713">
        <v>1</v>
      </c>
      <c r="CJ713">
        <v>1</v>
      </c>
      <c r="CK713">
        <v>0</v>
      </c>
      <c r="CL713">
        <v>1</v>
      </c>
      <c r="CM713">
        <v>0</v>
      </c>
      <c r="CN713">
        <v>1</v>
      </c>
      <c r="CO713">
        <v>0</v>
      </c>
      <c r="CP713">
        <v>2</v>
      </c>
      <c r="CQ713">
        <v>0</v>
      </c>
      <c r="CR713">
        <v>2</v>
      </c>
      <c r="CS713">
        <v>36</v>
      </c>
      <c r="CT713">
        <v>31</v>
      </c>
      <c r="CU713">
        <v>15</v>
      </c>
      <c r="CV713">
        <v>1</v>
      </c>
      <c r="CW713">
        <v>1</v>
      </c>
      <c r="CX713">
        <v>1</v>
      </c>
      <c r="CY713">
        <v>1</v>
      </c>
      <c r="CZ713">
        <v>4</v>
      </c>
      <c r="DA713">
        <v>0</v>
      </c>
      <c r="DB713">
        <v>0</v>
      </c>
      <c r="DC713">
        <v>0</v>
      </c>
      <c r="DD713">
        <v>0</v>
      </c>
      <c r="DE713">
        <v>1</v>
      </c>
      <c r="DF713">
        <v>2</v>
      </c>
      <c r="DG713">
        <v>1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2</v>
      </c>
      <c r="DN713">
        <v>1</v>
      </c>
      <c r="DO713">
        <v>0</v>
      </c>
      <c r="DP713">
        <v>0</v>
      </c>
      <c r="DQ713">
        <v>0</v>
      </c>
      <c r="DR713">
        <v>1</v>
      </c>
      <c r="DS713">
        <v>31</v>
      </c>
      <c r="DT713">
        <v>24</v>
      </c>
      <c r="DU713">
        <v>7</v>
      </c>
      <c r="DV713">
        <v>6</v>
      </c>
      <c r="DW713">
        <v>5</v>
      </c>
      <c r="DX713">
        <v>1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1</v>
      </c>
      <c r="EG713">
        <v>0</v>
      </c>
      <c r="EH713">
        <v>0</v>
      </c>
      <c r="EI713">
        <v>0</v>
      </c>
      <c r="EJ713">
        <v>1</v>
      </c>
      <c r="EK713">
        <v>1</v>
      </c>
      <c r="EL713">
        <v>0</v>
      </c>
      <c r="EM713">
        <v>0</v>
      </c>
      <c r="EN713">
        <v>1</v>
      </c>
      <c r="EO713">
        <v>1</v>
      </c>
      <c r="EP713">
        <v>0</v>
      </c>
      <c r="EQ713">
        <v>0</v>
      </c>
      <c r="ER713">
        <v>0</v>
      </c>
      <c r="ES713">
        <v>24</v>
      </c>
      <c r="ET713">
        <v>46</v>
      </c>
      <c r="EU713">
        <v>22</v>
      </c>
      <c r="EV713">
        <v>6</v>
      </c>
      <c r="EW713">
        <v>0</v>
      </c>
      <c r="EX713">
        <v>1</v>
      </c>
      <c r="EY713">
        <v>0</v>
      </c>
      <c r="EZ713">
        <v>0</v>
      </c>
      <c r="FA713">
        <v>0</v>
      </c>
      <c r="FB713">
        <v>0</v>
      </c>
      <c r="FC713">
        <v>0</v>
      </c>
      <c r="FD713">
        <v>9</v>
      </c>
      <c r="FE713">
        <v>0</v>
      </c>
      <c r="FF713">
        <v>0</v>
      </c>
      <c r="FG713">
        <v>0</v>
      </c>
      <c r="FH713">
        <v>0</v>
      </c>
      <c r="FI713">
        <v>0</v>
      </c>
      <c r="FJ713">
        <v>1</v>
      </c>
      <c r="FK713">
        <v>0</v>
      </c>
      <c r="FL713">
        <v>0</v>
      </c>
      <c r="FM713">
        <v>0</v>
      </c>
      <c r="FN713">
        <v>0</v>
      </c>
      <c r="FO713">
        <v>0</v>
      </c>
      <c r="FP713">
        <v>0</v>
      </c>
      <c r="FQ713">
        <v>0</v>
      </c>
      <c r="FR713">
        <v>7</v>
      </c>
      <c r="FS713">
        <v>46</v>
      </c>
      <c r="FT713">
        <v>69</v>
      </c>
      <c r="FU713">
        <v>15</v>
      </c>
      <c r="FV713">
        <v>1</v>
      </c>
      <c r="FW713">
        <v>12</v>
      </c>
      <c r="FX713">
        <v>2</v>
      </c>
      <c r="FY713">
        <v>0</v>
      </c>
      <c r="FZ713">
        <v>5</v>
      </c>
      <c r="GA713">
        <v>3</v>
      </c>
      <c r="GB713">
        <v>1</v>
      </c>
      <c r="GC713">
        <v>1</v>
      </c>
      <c r="GD713">
        <v>0</v>
      </c>
      <c r="GE713">
        <v>0</v>
      </c>
      <c r="GF713">
        <v>0</v>
      </c>
      <c r="GG713">
        <v>1</v>
      </c>
      <c r="GH713">
        <v>0</v>
      </c>
      <c r="GI713">
        <v>1</v>
      </c>
      <c r="GJ713">
        <v>0</v>
      </c>
      <c r="GK713">
        <v>1</v>
      </c>
      <c r="GL713">
        <v>4</v>
      </c>
      <c r="GM713">
        <v>0</v>
      </c>
      <c r="GN713">
        <v>2</v>
      </c>
      <c r="GO713">
        <v>1</v>
      </c>
      <c r="GP713">
        <v>2</v>
      </c>
      <c r="GQ713">
        <v>0</v>
      </c>
      <c r="GR713">
        <v>17</v>
      </c>
      <c r="GS713">
        <v>69</v>
      </c>
      <c r="GT713">
        <v>58</v>
      </c>
      <c r="GU713">
        <v>38</v>
      </c>
      <c r="GV713">
        <v>2</v>
      </c>
      <c r="GW713">
        <v>1</v>
      </c>
      <c r="GX713">
        <v>5</v>
      </c>
      <c r="GY713">
        <v>0</v>
      </c>
      <c r="GZ713">
        <v>2</v>
      </c>
      <c r="HA713">
        <v>0</v>
      </c>
      <c r="HB713">
        <v>1</v>
      </c>
      <c r="HC713">
        <v>0</v>
      </c>
      <c r="HD713">
        <v>0</v>
      </c>
      <c r="HE713">
        <v>0</v>
      </c>
      <c r="HF713">
        <v>1</v>
      </c>
      <c r="HG713">
        <v>0</v>
      </c>
      <c r="HH713">
        <v>0</v>
      </c>
      <c r="HI713">
        <v>0</v>
      </c>
      <c r="HJ713">
        <v>0</v>
      </c>
      <c r="HK713">
        <v>0</v>
      </c>
      <c r="HL713">
        <v>0</v>
      </c>
      <c r="HM713">
        <v>0</v>
      </c>
      <c r="HN713">
        <v>1</v>
      </c>
      <c r="HO713">
        <v>0</v>
      </c>
      <c r="HP713">
        <v>0</v>
      </c>
      <c r="HQ713">
        <v>1</v>
      </c>
      <c r="HR713">
        <v>6</v>
      </c>
      <c r="HS713">
        <v>58</v>
      </c>
      <c r="HT713">
        <v>9</v>
      </c>
      <c r="HU713">
        <v>3</v>
      </c>
      <c r="HV713">
        <v>0</v>
      </c>
      <c r="HW713">
        <v>0</v>
      </c>
      <c r="HX713">
        <v>0</v>
      </c>
      <c r="HY713">
        <v>1</v>
      </c>
      <c r="HZ713">
        <v>2</v>
      </c>
      <c r="IA713">
        <v>0</v>
      </c>
      <c r="IB713">
        <v>0</v>
      </c>
      <c r="IC713">
        <v>1</v>
      </c>
      <c r="ID713">
        <v>0</v>
      </c>
      <c r="IE713">
        <v>0</v>
      </c>
      <c r="IF713">
        <v>1</v>
      </c>
      <c r="IG713">
        <v>1</v>
      </c>
      <c r="IH713">
        <v>9</v>
      </c>
    </row>
    <row r="714" spans="1:242">
      <c r="A714" t="s">
        <v>15</v>
      </c>
      <c r="B714" t="s">
        <v>1</v>
      </c>
      <c r="C714" t="str">
        <f>"086201"</f>
        <v>086201</v>
      </c>
      <c r="D714" t="s">
        <v>13</v>
      </c>
      <c r="E714">
        <v>69</v>
      </c>
      <c r="F714">
        <v>1604</v>
      </c>
      <c r="G714">
        <v>1220</v>
      </c>
      <c r="H714">
        <v>335</v>
      </c>
      <c r="I714">
        <v>885</v>
      </c>
      <c r="J714">
        <v>0</v>
      </c>
      <c r="K714">
        <v>10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885</v>
      </c>
      <c r="T714">
        <v>0</v>
      </c>
      <c r="U714">
        <v>0</v>
      </c>
      <c r="V714">
        <v>885</v>
      </c>
      <c r="W714">
        <v>18</v>
      </c>
      <c r="X714">
        <v>13</v>
      </c>
      <c r="Y714">
        <v>3</v>
      </c>
      <c r="Z714">
        <v>0</v>
      </c>
      <c r="AA714">
        <v>867</v>
      </c>
      <c r="AB714">
        <v>197</v>
      </c>
      <c r="AC714">
        <v>36</v>
      </c>
      <c r="AD714">
        <v>15</v>
      </c>
      <c r="AE714">
        <v>74</v>
      </c>
      <c r="AF714">
        <v>26</v>
      </c>
      <c r="AG714">
        <v>4</v>
      </c>
      <c r="AH714">
        <v>1</v>
      </c>
      <c r="AI714">
        <v>4</v>
      </c>
      <c r="AJ714">
        <v>13</v>
      </c>
      <c r="AK714">
        <v>2</v>
      </c>
      <c r="AL714">
        <v>0</v>
      </c>
      <c r="AM714">
        <v>0</v>
      </c>
      <c r="AN714">
        <v>2</v>
      </c>
      <c r="AO714">
        <v>2</v>
      </c>
      <c r="AP714">
        <v>1</v>
      </c>
      <c r="AQ714">
        <v>0</v>
      </c>
      <c r="AR714">
        <v>2</v>
      </c>
      <c r="AS714">
        <v>0</v>
      </c>
      <c r="AT714">
        <v>1</v>
      </c>
      <c r="AU714">
        <v>0</v>
      </c>
      <c r="AV714">
        <v>1</v>
      </c>
      <c r="AW714">
        <v>1</v>
      </c>
      <c r="AX714">
        <v>0</v>
      </c>
      <c r="AY714">
        <v>2</v>
      </c>
      <c r="AZ714">
        <v>10</v>
      </c>
      <c r="BA714">
        <v>197</v>
      </c>
      <c r="BB714">
        <v>248</v>
      </c>
      <c r="BC714">
        <v>82</v>
      </c>
      <c r="BD714">
        <v>107</v>
      </c>
      <c r="BE714">
        <v>6</v>
      </c>
      <c r="BF714">
        <v>15</v>
      </c>
      <c r="BG714">
        <v>12</v>
      </c>
      <c r="BH714">
        <v>1</v>
      </c>
      <c r="BI714">
        <v>6</v>
      </c>
      <c r="BJ714">
        <v>2</v>
      </c>
      <c r="BK714">
        <v>0</v>
      </c>
      <c r="BL714">
        <v>2</v>
      </c>
      <c r="BM714">
        <v>0</v>
      </c>
      <c r="BN714">
        <v>1</v>
      </c>
      <c r="BO714">
        <v>2</v>
      </c>
      <c r="BP714">
        <v>1</v>
      </c>
      <c r="BQ714">
        <v>0</v>
      </c>
      <c r="BR714">
        <v>2</v>
      </c>
      <c r="BS714">
        <v>0</v>
      </c>
      <c r="BT714">
        <v>2</v>
      </c>
      <c r="BU714">
        <v>0</v>
      </c>
      <c r="BV714">
        <v>4</v>
      </c>
      <c r="BW714">
        <v>0</v>
      </c>
      <c r="BX714">
        <v>0</v>
      </c>
      <c r="BY714">
        <v>0</v>
      </c>
      <c r="BZ714">
        <v>3</v>
      </c>
      <c r="CA714">
        <v>248</v>
      </c>
      <c r="CB714">
        <v>44</v>
      </c>
      <c r="CC714">
        <v>12</v>
      </c>
      <c r="CD714">
        <v>11</v>
      </c>
      <c r="CE714">
        <v>1</v>
      </c>
      <c r="CF714">
        <v>1</v>
      </c>
      <c r="CG714">
        <v>6</v>
      </c>
      <c r="CH714">
        <v>3</v>
      </c>
      <c r="CI714">
        <v>0</v>
      </c>
      <c r="CJ714">
        <v>2</v>
      </c>
      <c r="CK714">
        <v>0</v>
      </c>
      <c r="CL714">
        <v>5</v>
      </c>
      <c r="CM714">
        <v>0</v>
      </c>
      <c r="CN714">
        <v>0</v>
      </c>
      <c r="CO714">
        <v>0</v>
      </c>
      <c r="CP714">
        <v>0</v>
      </c>
      <c r="CQ714">
        <v>1</v>
      </c>
      <c r="CR714">
        <v>2</v>
      </c>
      <c r="CS714">
        <v>44</v>
      </c>
      <c r="CT714">
        <v>51</v>
      </c>
      <c r="CU714">
        <v>35</v>
      </c>
      <c r="CV714">
        <v>1</v>
      </c>
      <c r="CW714">
        <v>0</v>
      </c>
      <c r="CX714">
        <v>4</v>
      </c>
      <c r="CY714">
        <v>0</v>
      </c>
      <c r="CZ714">
        <v>3</v>
      </c>
      <c r="DA714">
        <v>0</v>
      </c>
      <c r="DB714">
        <v>0</v>
      </c>
      <c r="DC714">
        <v>0</v>
      </c>
      <c r="DD714">
        <v>2</v>
      </c>
      <c r="DE714">
        <v>1</v>
      </c>
      <c r="DF714">
        <v>0</v>
      </c>
      <c r="DG714">
        <v>0</v>
      </c>
      <c r="DH714">
        <v>0</v>
      </c>
      <c r="DI714">
        <v>0</v>
      </c>
      <c r="DJ714">
        <v>1</v>
      </c>
      <c r="DK714">
        <v>0</v>
      </c>
      <c r="DL714">
        <v>0</v>
      </c>
      <c r="DM714">
        <v>0</v>
      </c>
      <c r="DN714">
        <v>1</v>
      </c>
      <c r="DO714">
        <v>2</v>
      </c>
      <c r="DP714">
        <v>1</v>
      </c>
      <c r="DQ714">
        <v>0</v>
      </c>
      <c r="DR714">
        <v>0</v>
      </c>
      <c r="DS714">
        <v>51</v>
      </c>
      <c r="DT714">
        <v>19</v>
      </c>
      <c r="DU714">
        <v>4</v>
      </c>
      <c r="DV714">
        <v>8</v>
      </c>
      <c r="DW714">
        <v>4</v>
      </c>
      <c r="DX714">
        <v>0</v>
      </c>
      <c r="DY714">
        <v>1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1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1</v>
      </c>
      <c r="ES714">
        <v>19</v>
      </c>
      <c r="ET714">
        <v>90</v>
      </c>
      <c r="EU714">
        <v>36</v>
      </c>
      <c r="EV714">
        <v>21</v>
      </c>
      <c r="EW714">
        <v>1</v>
      </c>
      <c r="EX714">
        <v>1</v>
      </c>
      <c r="EY714">
        <v>3</v>
      </c>
      <c r="EZ714">
        <v>1</v>
      </c>
      <c r="FA714">
        <v>1</v>
      </c>
      <c r="FB714">
        <v>0</v>
      </c>
      <c r="FC714">
        <v>1</v>
      </c>
      <c r="FD714">
        <v>16</v>
      </c>
      <c r="FE714">
        <v>1</v>
      </c>
      <c r="FF714">
        <v>0</v>
      </c>
      <c r="FG714">
        <v>0</v>
      </c>
      <c r="FH714">
        <v>0</v>
      </c>
      <c r="FI714">
        <v>0</v>
      </c>
      <c r="FJ714">
        <v>1</v>
      </c>
      <c r="FK714">
        <v>1</v>
      </c>
      <c r="FL714">
        <v>0</v>
      </c>
      <c r="FM714">
        <v>2</v>
      </c>
      <c r="FN714">
        <v>2</v>
      </c>
      <c r="FO714">
        <v>0</v>
      </c>
      <c r="FP714">
        <v>0</v>
      </c>
      <c r="FQ714">
        <v>0</v>
      </c>
      <c r="FR714">
        <v>2</v>
      </c>
      <c r="FS714">
        <v>90</v>
      </c>
      <c r="FT714">
        <v>58</v>
      </c>
      <c r="FU714">
        <v>20</v>
      </c>
      <c r="FV714">
        <v>6</v>
      </c>
      <c r="FW714">
        <v>8</v>
      </c>
      <c r="FX714">
        <v>1</v>
      </c>
      <c r="FY714">
        <v>2</v>
      </c>
      <c r="FZ714">
        <v>1</v>
      </c>
      <c r="GA714">
        <v>3</v>
      </c>
      <c r="GB714">
        <v>0</v>
      </c>
      <c r="GC714">
        <v>0</v>
      </c>
      <c r="GD714">
        <v>1</v>
      </c>
      <c r="GE714">
        <v>0</v>
      </c>
      <c r="GF714">
        <v>1</v>
      </c>
      <c r="GG714">
        <v>0</v>
      </c>
      <c r="GH714">
        <v>0</v>
      </c>
      <c r="GI714">
        <v>0</v>
      </c>
      <c r="GJ714">
        <v>0</v>
      </c>
      <c r="GK714">
        <v>0</v>
      </c>
      <c r="GL714">
        <v>0</v>
      </c>
      <c r="GM714">
        <v>0</v>
      </c>
      <c r="GN714">
        <v>1</v>
      </c>
      <c r="GO714">
        <v>0</v>
      </c>
      <c r="GP714">
        <v>0</v>
      </c>
      <c r="GQ714">
        <v>1</v>
      </c>
      <c r="GR714">
        <v>13</v>
      </c>
      <c r="GS714">
        <v>58</v>
      </c>
      <c r="GT714">
        <v>154</v>
      </c>
      <c r="GU714">
        <v>108</v>
      </c>
      <c r="GV714">
        <v>6</v>
      </c>
      <c r="GW714">
        <v>3</v>
      </c>
      <c r="GX714">
        <v>14</v>
      </c>
      <c r="GY714">
        <v>0</v>
      </c>
      <c r="GZ714">
        <v>4</v>
      </c>
      <c r="HA714">
        <v>1</v>
      </c>
      <c r="HB714">
        <v>0</v>
      </c>
      <c r="HC714">
        <v>0</v>
      </c>
      <c r="HD714">
        <v>1</v>
      </c>
      <c r="HE714">
        <v>0</v>
      </c>
      <c r="HF714">
        <v>1</v>
      </c>
      <c r="HG714">
        <v>0</v>
      </c>
      <c r="HH714">
        <v>0</v>
      </c>
      <c r="HI714">
        <v>2</v>
      </c>
      <c r="HJ714">
        <v>0</v>
      </c>
      <c r="HK714">
        <v>0</v>
      </c>
      <c r="HL714">
        <v>0</v>
      </c>
      <c r="HM714">
        <v>1</v>
      </c>
      <c r="HN714">
        <v>1</v>
      </c>
      <c r="HO714">
        <v>1</v>
      </c>
      <c r="HP714">
        <v>0</v>
      </c>
      <c r="HQ714">
        <v>0</v>
      </c>
      <c r="HR714">
        <v>11</v>
      </c>
      <c r="HS714">
        <v>154</v>
      </c>
      <c r="HT714">
        <v>6</v>
      </c>
      <c r="HU714">
        <v>1</v>
      </c>
      <c r="HV714">
        <v>0</v>
      </c>
      <c r="HW714">
        <v>0</v>
      </c>
      <c r="HX714">
        <v>2</v>
      </c>
      <c r="HY714">
        <v>0</v>
      </c>
      <c r="HZ714">
        <v>1</v>
      </c>
      <c r="IA714">
        <v>0</v>
      </c>
      <c r="IB714">
        <v>0</v>
      </c>
      <c r="IC714">
        <v>1</v>
      </c>
      <c r="ID714">
        <v>1</v>
      </c>
      <c r="IE714">
        <v>0</v>
      </c>
      <c r="IF714">
        <v>0</v>
      </c>
      <c r="IG714">
        <v>0</v>
      </c>
      <c r="IH714">
        <v>6</v>
      </c>
    </row>
    <row r="715" spans="1:242">
      <c r="A715" t="s">
        <v>14</v>
      </c>
      <c r="B715" t="s">
        <v>1</v>
      </c>
      <c r="C715" t="str">
        <f>"086201"</f>
        <v>086201</v>
      </c>
      <c r="D715" t="s">
        <v>13</v>
      </c>
      <c r="E715">
        <v>70</v>
      </c>
      <c r="F715">
        <v>1593</v>
      </c>
      <c r="G715">
        <v>1200</v>
      </c>
      <c r="H715">
        <v>283</v>
      </c>
      <c r="I715">
        <v>917</v>
      </c>
      <c r="J715">
        <v>0</v>
      </c>
      <c r="K715">
        <v>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917</v>
      </c>
      <c r="T715">
        <v>0</v>
      </c>
      <c r="U715">
        <v>0</v>
      </c>
      <c r="V715">
        <v>917</v>
      </c>
      <c r="W715">
        <v>13</v>
      </c>
      <c r="X715">
        <v>9</v>
      </c>
      <c r="Y715">
        <v>4</v>
      </c>
      <c r="Z715">
        <v>0</v>
      </c>
      <c r="AA715">
        <v>904</v>
      </c>
      <c r="AB715">
        <v>272</v>
      </c>
      <c r="AC715">
        <v>38</v>
      </c>
      <c r="AD715">
        <v>8</v>
      </c>
      <c r="AE715">
        <v>132</v>
      </c>
      <c r="AF715">
        <v>29</v>
      </c>
      <c r="AG715">
        <v>6</v>
      </c>
      <c r="AH715">
        <v>2</v>
      </c>
      <c r="AI715">
        <v>11</v>
      </c>
      <c r="AJ715">
        <v>17</v>
      </c>
      <c r="AK715">
        <v>0</v>
      </c>
      <c r="AL715">
        <v>1</v>
      </c>
      <c r="AM715">
        <v>1</v>
      </c>
      <c r="AN715">
        <v>1</v>
      </c>
      <c r="AO715">
        <v>0</v>
      </c>
      <c r="AP715">
        <v>2</v>
      </c>
      <c r="AQ715">
        <v>0</v>
      </c>
      <c r="AR715">
        <v>0</v>
      </c>
      <c r="AS715">
        <v>0</v>
      </c>
      <c r="AT715">
        <v>0</v>
      </c>
      <c r="AU715">
        <v>1</v>
      </c>
      <c r="AV715">
        <v>2</v>
      </c>
      <c r="AW715">
        <v>0</v>
      </c>
      <c r="AX715">
        <v>3</v>
      </c>
      <c r="AY715">
        <v>1</v>
      </c>
      <c r="AZ715">
        <v>17</v>
      </c>
      <c r="BA715">
        <v>272</v>
      </c>
      <c r="BB715">
        <v>276</v>
      </c>
      <c r="BC715">
        <v>80</v>
      </c>
      <c r="BD715">
        <v>132</v>
      </c>
      <c r="BE715">
        <v>7</v>
      </c>
      <c r="BF715">
        <v>18</v>
      </c>
      <c r="BG715">
        <v>3</v>
      </c>
      <c r="BH715">
        <v>2</v>
      </c>
      <c r="BI715">
        <v>2</v>
      </c>
      <c r="BJ715">
        <v>3</v>
      </c>
      <c r="BK715">
        <v>0</v>
      </c>
      <c r="BL715">
        <v>1</v>
      </c>
      <c r="BM715">
        <v>1</v>
      </c>
      <c r="BN715">
        <v>0</v>
      </c>
      <c r="BO715">
        <v>1</v>
      </c>
      <c r="BP715">
        <v>1</v>
      </c>
      <c r="BQ715">
        <v>0</v>
      </c>
      <c r="BR715">
        <v>0</v>
      </c>
      <c r="BS715">
        <v>3</v>
      </c>
      <c r="BT715">
        <v>8</v>
      </c>
      <c r="BU715">
        <v>2</v>
      </c>
      <c r="BV715">
        <v>3</v>
      </c>
      <c r="BW715">
        <v>4</v>
      </c>
      <c r="BX715">
        <v>0</v>
      </c>
      <c r="BY715">
        <v>1</v>
      </c>
      <c r="BZ715">
        <v>4</v>
      </c>
      <c r="CA715">
        <v>276</v>
      </c>
      <c r="CB715">
        <v>31</v>
      </c>
      <c r="CC715">
        <v>18</v>
      </c>
      <c r="CD715">
        <v>2</v>
      </c>
      <c r="CE715">
        <v>0</v>
      </c>
      <c r="CF715">
        <v>3</v>
      </c>
      <c r="CG715">
        <v>2</v>
      </c>
      <c r="CH715">
        <v>0</v>
      </c>
      <c r="CI715">
        <v>0</v>
      </c>
      <c r="CJ715">
        <v>0</v>
      </c>
      <c r="CK715">
        <v>1</v>
      </c>
      <c r="CL715">
        <v>1</v>
      </c>
      <c r="CM715">
        <v>0</v>
      </c>
      <c r="CN715">
        <v>1</v>
      </c>
      <c r="CO715">
        <v>3</v>
      </c>
      <c r="CP715">
        <v>0</v>
      </c>
      <c r="CQ715">
        <v>0</v>
      </c>
      <c r="CR715">
        <v>0</v>
      </c>
      <c r="CS715">
        <v>31</v>
      </c>
      <c r="CT715">
        <v>35</v>
      </c>
      <c r="CU715">
        <v>21</v>
      </c>
      <c r="CV715">
        <v>1</v>
      </c>
      <c r="CW715">
        <v>1</v>
      </c>
      <c r="CX715">
        <v>0</v>
      </c>
      <c r="CY715">
        <v>0</v>
      </c>
      <c r="CZ715">
        <v>5</v>
      </c>
      <c r="DA715">
        <v>0</v>
      </c>
      <c r="DB715">
        <v>0</v>
      </c>
      <c r="DC715">
        <v>1</v>
      </c>
      <c r="DD715">
        <v>0</v>
      </c>
      <c r="DE715">
        <v>0</v>
      </c>
      <c r="DF715">
        <v>0</v>
      </c>
      <c r="DG715">
        <v>1</v>
      </c>
      <c r="DH715">
        <v>0</v>
      </c>
      <c r="DI715">
        <v>0</v>
      </c>
      <c r="DJ715">
        <v>0</v>
      </c>
      <c r="DK715">
        <v>0</v>
      </c>
      <c r="DL715">
        <v>1</v>
      </c>
      <c r="DM715">
        <v>0</v>
      </c>
      <c r="DN715">
        <v>1</v>
      </c>
      <c r="DO715">
        <v>1</v>
      </c>
      <c r="DP715">
        <v>0</v>
      </c>
      <c r="DQ715">
        <v>1</v>
      </c>
      <c r="DR715">
        <v>1</v>
      </c>
      <c r="DS715">
        <v>35</v>
      </c>
      <c r="DT715">
        <v>25</v>
      </c>
      <c r="DU715">
        <v>4</v>
      </c>
      <c r="DV715">
        <v>9</v>
      </c>
      <c r="DW715">
        <v>7</v>
      </c>
      <c r="DX715">
        <v>0</v>
      </c>
      <c r="DY715">
        <v>0</v>
      </c>
      <c r="DZ715">
        <v>0</v>
      </c>
      <c r="EA715">
        <v>0</v>
      </c>
      <c r="EB715">
        <v>1</v>
      </c>
      <c r="EC715">
        <v>0</v>
      </c>
      <c r="ED715">
        <v>0</v>
      </c>
      <c r="EE715">
        <v>0</v>
      </c>
      <c r="EF715">
        <v>1</v>
      </c>
      <c r="EG715">
        <v>0</v>
      </c>
      <c r="EH715">
        <v>1</v>
      </c>
      <c r="EI715">
        <v>2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  <c r="EP715">
        <v>0</v>
      </c>
      <c r="EQ715">
        <v>0</v>
      </c>
      <c r="ER715">
        <v>0</v>
      </c>
      <c r="ES715">
        <v>25</v>
      </c>
      <c r="ET715">
        <v>89</v>
      </c>
      <c r="EU715">
        <v>41</v>
      </c>
      <c r="EV715">
        <v>15</v>
      </c>
      <c r="EW715">
        <v>0</v>
      </c>
      <c r="EX715">
        <v>0</v>
      </c>
      <c r="EY715">
        <v>2</v>
      </c>
      <c r="EZ715">
        <v>0</v>
      </c>
      <c r="FA715">
        <v>0</v>
      </c>
      <c r="FB715">
        <v>0</v>
      </c>
      <c r="FC715">
        <v>0</v>
      </c>
      <c r="FD715">
        <v>15</v>
      </c>
      <c r="FE715">
        <v>0</v>
      </c>
      <c r="FF715">
        <v>0</v>
      </c>
      <c r="FG715">
        <v>0</v>
      </c>
      <c r="FH715">
        <v>0</v>
      </c>
      <c r="FI715">
        <v>0</v>
      </c>
      <c r="FJ715">
        <v>8</v>
      </c>
      <c r="FK715">
        <v>1</v>
      </c>
      <c r="FL715">
        <v>0</v>
      </c>
      <c r="FM715">
        <v>0</v>
      </c>
      <c r="FN715">
        <v>0</v>
      </c>
      <c r="FO715">
        <v>2</v>
      </c>
      <c r="FP715">
        <v>0</v>
      </c>
      <c r="FQ715">
        <v>1</v>
      </c>
      <c r="FR715">
        <v>4</v>
      </c>
      <c r="FS715">
        <v>89</v>
      </c>
      <c r="FT715">
        <v>45</v>
      </c>
      <c r="FU715">
        <v>14</v>
      </c>
      <c r="FV715">
        <v>3</v>
      </c>
      <c r="FW715">
        <v>3</v>
      </c>
      <c r="FX715">
        <v>1</v>
      </c>
      <c r="FY715">
        <v>0</v>
      </c>
      <c r="FZ715">
        <v>1</v>
      </c>
      <c r="GA715">
        <v>1</v>
      </c>
      <c r="GB715">
        <v>1</v>
      </c>
      <c r="GC715">
        <v>2</v>
      </c>
      <c r="GD715">
        <v>1</v>
      </c>
      <c r="GE715">
        <v>0</v>
      </c>
      <c r="GF715">
        <v>0</v>
      </c>
      <c r="GG715">
        <v>1</v>
      </c>
      <c r="GH715">
        <v>0</v>
      </c>
      <c r="GI715">
        <v>2</v>
      </c>
      <c r="GJ715">
        <v>0</v>
      </c>
      <c r="GK715">
        <v>0</v>
      </c>
      <c r="GL715">
        <v>0</v>
      </c>
      <c r="GM715">
        <v>0</v>
      </c>
      <c r="GN715">
        <v>0</v>
      </c>
      <c r="GO715">
        <v>2</v>
      </c>
      <c r="GP715">
        <v>1</v>
      </c>
      <c r="GQ715">
        <v>1</v>
      </c>
      <c r="GR715">
        <v>11</v>
      </c>
      <c r="GS715">
        <v>45</v>
      </c>
      <c r="GT715">
        <v>128</v>
      </c>
      <c r="GU715">
        <v>77</v>
      </c>
      <c r="GV715">
        <v>4</v>
      </c>
      <c r="GW715">
        <v>7</v>
      </c>
      <c r="GX715">
        <v>11</v>
      </c>
      <c r="GY715">
        <v>0</v>
      </c>
      <c r="GZ715">
        <v>2</v>
      </c>
      <c r="HA715">
        <v>2</v>
      </c>
      <c r="HB715">
        <v>1</v>
      </c>
      <c r="HC715">
        <v>0</v>
      </c>
      <c r="HD715">
        <v>2</v>
      </c>
      <c r="HE715">
        <v>0</v>
      </c>
      <c r="HF715">
        <v>1</v>
      </c>
      <c r="HG715">
        <v>0</v>
      </c>
      <c r="HH715">
        <v>2</v>
      </c>
      <c r="HI715">
        <v>1</v>
      </c>
      <c r="HJ715">
        <v>0</v>
      </c>
      <c r="HK715">
        <v>0</v>
      </c>
      <c r="HL715">
        <v>0</v>
      </c>
      <c r="HM715">
        <v>0</v>
      </c>
      <c r="HN715">
        <v>1</v>
      </c>
      <c r="HO715">
        <v>0</v>
      </c>
      <c r="HP715">
        <v>1</v>
      </c>
      <c r="HQ715">
        <v>1</v>
      </c>
      <c r="HR715">
        <v>15</v>
      </c>
      <c r="HS715">
        <v>128</v>
      </c>
      <c r="HT715">
        <v>3</v>
      </c>
      <c r="HU715">
        <v>2</v>
      </c>
      <c r="HV715">
        <v>0</v>
      </c>
      <c r="HW715">
        <v>0</v>
      </c>
      <c r="HX715">
        <v>0</v>
      </c>
      <c r="HY715">
        <v>0</v>
      </c>
      <c r="HZ715">
        <v>0</v>
      </c>
      <c r="IA715">
        <v>0</v>
      </c>
      <c r="IB715">
        <v>0</v>
      </c>
      <c r="IC715">
        <v>0</v>
      </c>
      <c r="ID715">
        <v>0</v>
      </c>
      <c r="IE715">
        <v>1</v>
      </c>
      <c r="IF715">
        <v>0</v>
      </c>
      <c r="IG715">
        <v>0</v>
      </c>
      <c r="IH715">
        <v>3</v>
      </c>
    </row>
    <row r="716" spans="1:242">
      <c r="A716" t="s">
        <v>12</v>
      </c>
      <c r="B716" t="s">
        <v>1</v>
      </c>
      <c r="C716" t="str">
        <f>"086201"</f>
        <v>086201</v>
      </c>
      <c r="D716" t="s">
        <v>11</v>
      </c>
      <c r="E716">
        <v>71</v>
      </c>
      <c r="F716">
        <v>1797</v>
      </c>
      <c r="G716">
        <v>1406</v>
      </c>
      <c r="H716">
        <v>294</v>
      </c>
      <c r="I716">
        <v>1112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1112</v>
      </c>
      <c r="T716">
        <v>0</v>
      </c>
      <c r="U716">
        <v>0</v>
      </c>
      <c r="V716">
        <v>1112</v>
      </c>
      <c r="W716">
        <v>12</v>
      </c>
      <c r="X716">
        <v>6</v>
      </c>
      <c r="Y716">
        <v>6</v>
      </c>
      <c r="Z716">
        <v>0</v>
      </c>
      <c r="AA716">
        <v>1100</v>
      </c>
      <c r="AB716">
        <v>298</v>
      </c>
      <c r="AC716">
        <v>51</v>
      </c>
      <c r="AD716">
        <v>9</v>
      </c>
      <c r="AE716">
        <v>141</v>
      </c>
      <c r="AF716">
        <v>40</v>
      </c>
      <c r="AG716">
        <v>1</v>
      </c>
      <c r="AH716">
        <v>0</v>
      </c>
      <c r="AI716">
        <v>1</v>
      </c>
      <c r="AJ716">
        <v>27</v>
      </c>
      <c r="AK716">
        <v>1</v>
      </c>
      <c r="AL716">
        <v>0</v>
      </c>
      <c r="AM716">
        <v>1</v>
      </c>
      <c r="AN716">
        <v>2</v>
      </c>
      <c r="AO716">
        <v>2</v>
      </c>
      <c r="AP716">
        <v>1</v>
      </c>
      <c r="AQ716">
        <v>0</v>
      </c>
      <c r="AR716">
        <v>0</v>
      </c>
      <c r="AS716">
        <v>1</v>
      </c>
      <c r="AT716">
        <v>1</v>
      </c>
      <c r="AU716">
        <v>0</v>
      </c>
      <c r="AV716">
        <v>0</v>
      </c>
      <c r="AW716">
        <v>0</v>
      </c>
      <c r="AX716">
        <v>3</v>
      </c>
      <c r="AY716">
        <v>0</v>
      </c>
      <c r="AZ716">
        <v>16</v>
      </c>
      <c r="BA716">
        <v>298</v>
      </c>
      <c r="BB716">
        <v>313</v>
      </c>
      <c r="BC716">
        <v>94</v>
      </c>
      <c r="BD716">
        <v>154</v>
      </c>
      <c r="BE716">
        <v>11</v>
      </c>
      <c r="BF716">
        <v>20</v>
      </c>
      <c r="BG716">
        <v>11</v>
      </c>
      <c r="BH716">
        <v>0</v>
      </c>
      <c r="BI716">
        <v>3</v>
      </c>
      <c r="BJ716">
        <v>2</v>
      </c>
      <c r="BK716">
        <v>1</v>
      </c>
      <c r="BL716">
        <v>1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2</v>
      </c>
      <c r="BT716">
        <v>8</v>
      </c>
      <c r="BU716">
        <v>0</v>
      </c>
      <c r="BV716">
        <v>2</v>
      </c>
      <c r="BW716">
        <v>1</v>
      </c>
      <c r="BX716">
        <v>1</v>
      </c>
      <c r="BY716">
        <v>0</v>
      </c>
      <c r="BZ716">
        <v>2</v>
      </c>
      <c r="CA716">
        <v>313</v>
      </c>
      <c r="CB716">
        <v>49</v>
      </c>
      <c r="CC716">
        <v>22</v>
      </c>
      <c r="CD716">
        <v>3</v>
      </c>
      <c r="CE716">
        <v>9</v>
      </c>
      <c r="CF716">
        <v>3</v>
      </c>
      <c r="CG716">
        <v>2</v>
      </c>
      <c r="CH716">
        <v>2</v>
      </c>
      <c r="CI716">
        <v>1</v>
      </c>
      <c r="CJ716">
        <v>2</v>
      </c>
      <c r="CK716">
        <v>0</v>
      </c>
      <c r="CL716">
        <v>0</v>
      </c>
      <c r="CM716">
        <v>1</v>
      </c>
      <c r="CN716">
        <v>0</v>
      </c>
      <c r="CO716">
        <v>2</v>
      </c>
      <c r="CP716">
        <v>0</v>
      </c>
      <c r="CQ716">
        <v>0</v>
      </c>
      <c r="CR716">
        <v>2</v>
      </c>
      <c r="CS716">
        <v>49</v>
      </c>
      <c r="CT716">
        <v>46</v>
      </c>
      <c r="CU716">
        <v>26</v>
      </c>
      <c r="CV716">
        <v>2</v>
      </c>
      <c r="CW716">
        <v>5</v>
      </c>
      <c r="CX716">
        <v>0</v>
      </c>
      <c r="CY716">
        <v>0</v>
      </c>
      <c r="CZ716">
        <v>5</v>
      </c>
      <c r="DA716">
        <v>0</v>
      </c>
      <c r="DB716">
        <v>1</v>
      </c>
      <c r="DC716">
        <v>0</v>
      </c>
      <c r="DD716">
        <v>0</v>
      </c>
      <c r="DE716">
        <v>2</v>
      </c>
      <c r="DF716">
        <v>0</v>
      </c>
      <c r="DG716">
        <v>2</v>
      </c>
      <c r="DH716">
        <v>1</v>
      </c>
      <c r="DI716">
        <v>1</v>
      </c>
      <c r="DJ716">
        <v>0</v>
      </c>
      <c r="DK716">
        <v>0</v>
      </c>
      <c r="DL716">
        <v>0</v>
      </c>
      <c r="DM716">
        <v>1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46</v>
      </c>
      <c r="DT716">
        <v>24</v>
      </c>
      <c r="DU716">
        <v>3</v>
      </c>
      <c r="DV716">
        <v>5</v>
      </c>
      <c r="DW716">
        <v>13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1</v>
      </c>
      <c r="EF716">
        <v>0</v>
      </c>
      <c r="EG716">
        <v>0</v>
      </c>
      <c r="EH716">
        <v>1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  <c r="EP716">
        <v>0</v>
      </c>
      <c r="EQ716">
        <v>0</v>
      </c>
      <c r="ER716">
        <v>1</v>
      </c>
      <c r="ES716">
        <v>24</v>
      </c>
      <c r="ET716">
        <v>77</v>
      </c>
      <c r="EU716">
        <v>40</v>
      </c>
      <c r="EV716">
        <v>7</v>
      </c>
      <c r="EW716">
        <v>1</v>
      </c>
      <c r="EX716">
        <v>0</v>
      </c>
      <c r="EY716">
        <v>3</v>
      </c>
      <c r="EZ716">
        <v>0</v>
      </c>
      <c r="FA716">
        <v>0</v>
      </c>
      <c r="FB716">
        <v>0</v>
      </c>
      <c r="FC716">
        <v>1</v>
      </c>
      <c r="FD716">
        <v>12</v>
      </c>
      <c r="FE716">
        <v>0</v>
      </c>
      <c r="FF716">
        <v>0</v>
      </c>
      <c r="FG716">
        <v>1</v>
      </c>
      <c r="FH716">
        <v>0</v>
      </c>
      <c r="FI716">
        <v>1</v>
      </c>
      <c r="FJ716">
        <v>2</v>
      </c>
      <c r="FK716">
        <v>0</v>
      </c>
      <c r="FL716">
        <v>1</v>
      </c>
      <c r="FM716">
        <v>1</v>
      </c>
      <c r="FN716">
        <v>0</v>
      </c>
      <c r="FO716">
        <v>1</v>
      </c>
      <c r="FP716">
        <v>0</v>
      </c>
      <c r="FQ716">
        <v>0</v>
      </c>
      <c r="FR716">
        <v>6</v>
      </c>
      <c r="FS716">
        <v>77</v>
      </c>
      <c r="FT716">
        <v>80</v>
      </c>
      <c r="FU716">
        <v>27</v>
      </c>
      <c r="FV716">
        <v>5</v>
      </c>
      <c r="FW716">
        <v>9</v>
      </c>
      <c r="FX716">
        <v>0</v>
      </c>
      <c r="FY716">
        <v>4</v>
      </c>
      <c r="FZ716">
        <v>1</v>
      </c>
      <c r="GA716">
        <v>4</v>
      </c>
      <c r="GB716">
        <v>3</v>
      </c>
      <c r="GC716">
        <v>0</v>
      </c>
      <c r="GD716">
        <v>4</v>
      </c>
      <c r="GE716">
        <v>0</v>
      </c>
      <c r="GF716">
        <v>1</v>
      </c>
      <c r="GG716">
        <v>0</v>
      </c>
      <c r="GH716">
        <v>0</v>
      </c>
      <c r="GI716">
        <v>0</v>
      </c>
      <c r="GJ716">
        <v>1</v>
      </c>
      <c r="GK716">
        <v>0</v>
      </c>
      <c r="GL716">
        <v>0</v>
      </c>
      <c r="GM716">
        <v>0</v>
      </c>
      <c r="GN716">
        <v>1</v>
      </c>
      <c r="GO716">
        <v>0</v>
      </c>
      <c r="GP716">
        <v>5</v>
      </c>
      <c r="GQ716">
        <v>0</v>
      </c>
      <c r="GR716">
        <v>15</v>
      </c>
      <c r="GS716">
        <v>80</v>
      </c>
      <c r="GT716">
        <v>209</v>
      </c>
      <c r="GU716">
        <v>163</v>
      </c>
      <c r="GV716">
        <v>12</v>
      </c>
      <c r="GW716">
        <v>3</v>
      </c>
      <c r="GX716">
        <v>4</v>
      </c>
      <c r="GY716">
        <v>1</v>
      </c>
      <c r="GZ716">
        <v>1</v>
      </c>
      <c r="HA716">
        <v>1</v>
      </c>
      <c r="HB716">
        <v>0</v>
      </c>
      <c r="HC716">
        <v>0</v>
      </c>
      <c r="HD716">
        <v>2</v>
      </c>
      <c r="HE716">
        <v>0</v>
      </c>
      <c r="HF716">
        <v>4</v>
      </c>
      <c r="HG716">
        <v>0</v>
      </c>
      <c r="HH716">
        <v>0</v>
      </c>
      <c r="HI716">
        <v>1</v>
      </c>
      <c r="HJ716">
        <v>0</v>
      </c>
      <c r="HK716">
        <v>0</v>
      </c>
      <c r="HL716">
        <v>0</v>
      </c>
      <c r="HM716">
        <v>1</v>
      </c>
      <c r="HN716">
        <v>0</v>
      </c>
      <c r="HO716">
        <v>0</v>
      </c>
      <c r="HP716">
        <v>0</v>
      </c>
      <c r="HQ716">
        <v>2</v>
      </c>
      <c r="HR716">
        <v>14</v>
      </c>
      <c r="HS716">
        <v>209</v>
      </c>
      <c r="HT716">
        <v>4</v>
      </c>
      <c r="HU716">
        <v>4</v>
      </c>
      <c r="HV716">
        <v>0</v>
      </c>
      <c r="HW716">
        <v>0</v>
      </c>
      <c r="HX716">
        <v>0</v>
      </c>
      <c r="HY716">
        <v>0</v>
      </c>
      <c r="HZ716">
        <v>0</v>
      </c>
      <c r="IA716">
        <v>0</v>
      </c>
      <c r="IB716">
        <v>0</v>
      </c>
      <c r="IC716">
        <v>0</v>
      </c>
      <c r="ID716">
        <v>0</v>
      </c>
      <c r="IE716">
        <v>0</v>
      </c>
      <c r="IF716">
        <v>0</v>
      </c>
      <c r="IG716">
        <v>0</v>
      </c>
      <c r="IH716">
        <v>4</v>
      </c>
    </row>
    <row r="717" spans="1:242">
      <c r="A717" t="s">
        <v>10</v>
      </c>
      <c r="B717" t="s">
        <v>1</v>
      </c>
      <c r="C717" t="str">
        <f>"086201"</f>
        <v>086201</v>
      </c>
      <c r="D717" t="s">
        <v>9</v>
      </c>
      <c r="E717">
        <v>72</v>
      </c>
      <c r="F717">
        <v>1637</v>
      </c>
      <c r="G717">
        <v>1248</v>
      </c>
      <c r="H717">
        <v>252</v>
      </c>
      <c r="I717">
        <v>996</v>
      </c>
      <c r="J717">
        <v>1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995</v>
      </c>
      <c r="T717">
        <v>0</v>
      </c>
      <c r="U717">
        <v>0</v>
      </c>
      <c r="V717">
        <v>995</v>
      </c>
      <c r="W717">
        <v>15</v>
      </c>
      <c r="X717">
        <v>11</v>
      </c>
      <c r="Y717">
        <v>4</v>
      </c>
      <c r="Z717">
        <v>0</v>
      </c>
      <c r="AA717">
        <v>980</v>
      </c>
      <c r="AB717">
        <v>288</v>
      </c>
      <c r="AC717">
        <v>39</v>
      </c>
      <c r="AD717">
        <v>6</v>
      </c>
      <c r="AE717">
        <v>134</v>
      </c>
      <c r="AF717">
        <v>48</v>
      </c>
      <c r="AG717">
        <v>2</v>
      </c>
      <c r="AH717">
        <v>4</v>
      </c>
      <c r="AI717">
        <v>3</v>
      </c>
      <c r="AJ717">
        <v>29</v>
      </c>
      <c r="AK717">
        <v>5</v>
      </c>
      <c r="AL717">
        <v>1</v>
      </c>
      <c r="AM717">
        <v>0</v>
      </c>
      <c r="AN717">
        <v>2</v>
      </c>
      <c r="AO717">
        <v>1</v>
      </c>
      <c r="AP717">
        <v>0</v>
      </c>
      <c r="AQ717">
        <v>0</v>
      </c>
      <c r="AR717">
        <v>0</v>
      </c>
      <c r="AS717">
        <v>1</v>
      </c>
      <c r="AT717">
        <v>1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12</v>
      </c>
      <c r="BA717">
        <v>288</v>
      </c>
      <c r="BB717">
        <v>238</v>
      </c>
      <c r="BC717">
        <v>59</v>
      </c>
      <c r="BD717">
        <v>117</v>
      </c>
      <c r="BE717">
        <v>5</v>
      </c>
      <c r="BF717">
        <v>9</v>
      </c>
      <c r="BG717">
        <v>13</v>
      </c>
      <c r="BH717">
        <v>2</v>
      </c>
      <c r="BI717">
        <v>2</v>
      </c>
      <c r="BJ717">
        <v>2</v>
      </c>
      <c r="BK717">
        <v>0</v>
      </c>
      <c r="BL717">
        <v>2</v>
      </c>
      <c r="BM717">
        <v>0</v>
      </c>
      <c r="BN717">
        <v>0</v>
      </c>
      <c r="BO717">
        <v>1</v>
      </c>
      <c r="BP717">
        <v>1</v>
      </c>
      <c r="BQ717">
        <v>1</v>
      </c>
      <c r="BR717">
        <v>0</v>
      </c>
      <c r="BS717">
        <v>2</v>
      </c>
      <c r="BT717">
        <v>14</v>
      </c>
      <c r="BU717">
        <v>0</v>
      </c>
      <c r="BV717">
        <v>4</v>
      </c>
      <c r="BW717">
        <v>1</v>
      </c>
      <c r="BX717">
        <v>1</v>
      </c>
      <c r="BY717">
        <v>0</v>
      </c>
      <c r="BZ717">
        <v>2</v>
      </c>
      <c r="CA717">
        <v>238</v>
      </c>
      <c r="CB717">
        <v>41</v>
      </c>
      <c r="CC717">
        <v>19</v>
      </c>
      <c r="CD717">
        <v>8</v>
      </c>
      <c r="CE717">
        <v>4</v>
      </c>
      <c r="CF717">
        <v>4</v>
      </c>
      <c r="CG717">
        <v>0</v>
      </c>
      <c r="CH717">
        <v>1</v>
      </c>
      <c r="CI717">
        <v>1</v>
      </c>
      <c r="CJ717">
        <v>0</v>
      </c>
      <c r="CK717">
        <v>0</v>
      </c>
      <c r="CL717">
        <v>0</v>
      </c>
      <c r="CM717">
        <v>1</v>
      </c>
      <c r="CN717">
        <v>0</v>
      </c>
      <c r="CO717">
        <v>1</v>
      </c>
      <c r="CP717">
        <v>0</v>
      </c>
      <c r="CQ717">
        <v>0</v>
      </c>
      <c r="CR717">
        <v>2</v>
      </c>
      <c r="CS717">
        <v>41</v>
      </c>
      <c r="CT717">
        <v>51</v>
      </c>
      <c r="CU717">
        <v>34</v>
      </c>
      <c r="CV717">
        <v>1</v>
      </c>
      <c r="CW717">
        <v>0</v>
      </c>
      <c r="CX717">
        <v>2</v>
      </c>
      <c r="CY717">
        <v>0</v>
      </c>
      <c r="CZ717">
        <v>1</v>
      </c>
      <c r="DA717">
        <v>0</v>
      </c>
      <c r="DB717">
        <v>0</v>
      </c>
      <c r="DC717">
        <v>0</v>
      </c>
      <c r="DD717">
        <v>0</v>
      </c>
      <c r="DE717">
        <v>1</v>
      </c>
      <c r="DF717">
        <v>1</v>
      </c>
      <c r="DG717">
        <v>0</v>
      </c>
      <c r="DH717">
        <v>1</v>
      </c>
      <c r="DI717">
        <v>2</v>
      </c>
      <c r="DJ717">
        <v>0</v>
      </c>
      <c r="DK717">
        <v>0</v>
      </c>
      <c r="DL717">
        <v>0</v>
      </c>
      <c r="DM717">
        <v>2</v>
      </c>
      <c r="DN717">
        <v>0</v>
      </c>
      <c r="DO717">
        <v>1</v>
      </c>
      <c r="DP717">
        <v>2</v>
      </c>
      <c r="DQ717">
        <v>2</v>
      </c>
      <c r="DR717">
        <v>1</v>
      </c>
      <c r="DS717">
        <v>51</v>
      </c>
      <c r="DT717">
        <v>13</v>
      </c>
      <c r="DU717">
        <v>1</v>
      </c>
      <c r="DV717">
        <v>5</v>
      </c>
      <c r="DW717">
        <v>3</v>
      </c>
      <c r="DX717">
        <v>1</v>
      </c>
      <c r="DY717">
        <v>2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1</v>
      </c>
      <c r="EL717">
        <v>0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0</v>
      </c>
      <c r="ES717">
        <v>13</v>
      </c>
      <c r="ET717">
        <v>105</v>
      </c>
      <c r="EU717">
        <v>44</v>
      </c>
      <c r="EV717">
        <v>18</v>
      </c>
      <c r="EW717">
        <v>1</v>
      </c>
      <c r="EX717">
        <v>0</v>
      </c>
      <c r="EY717">
        <v>2</v>
      </c>
      <c r="EZ717">
        <v>0</v>
      </c>
      <c r="FA717">
        <v>2</v>
      </c>
      <c r="FB717">
        <v>0</v>
      </c>
      <c r="FC717">
        <v>0</v>
      </c>
      <c r="FD717">
        <v>25</v>
      </c>
      <c r="FE717">
        <v>0</v>
      </c>
      <c r="FF717">
        <v>0</v>
      </c>
      <c r="FG717">
        <v>2</v>
      </c>
      <c r="FH717">
        <v>0</v>
      </c>
      <c r="FI717">
        <v>0</v>
      </c>
      <c r="FJ717">
        <v>3</v>
      </c>
      <c r="FK717">
        <v>0</v>
      </c>
      <c r="FL717">
        <v>0</v>
      </c>
      <c r="FM717">
        <v>0</v>
      </c>
      <c r="FN717">
        <v>1</v>
      </c>
      <c r="FO717">
        <v>0</v>
      </c>
      <c r="FP717">
        <v>0</v>
      </c>
      <c r="FQ717">
        <v>3</v>
      </c>
      <c r="FR717">
        <v>4</v>
      </c>
      <c r="FS717">
        <v>105</v>
      </c>
      <c r="FT717">
        <v>64</v>
      </c>
      <c r="FU717">
        <v>22</v>
      </c>
      <c r="FV717">
        <v>1</v>
      </c>
      <c r="FW717">
        <v>13</v>
      </c>
      <c r="FX717">
        <v>2</v>
      </c>
      <c r="FY717">
        <v>0</v>
      </c>
      <c r="FZ717">
        <v>2</v>
      </c>
      <c r="GA717">
        <v>2</v>
      </c>
      <c r="GB717">
        <v>0</v>
      </c>
      <c r="GC717">
        <v>2</v>
      </c>
      <c r="GD717">
        <v>2</v>
      </c>
      <c r="GE717">
        <v>0</v>
      </c>
      <c r="GF717">
        <v>2</v>
      </c>
      <c r="GG717">
        <v>1</v>
      </c>
      <c r="GH717">
        <v>0</v>
      </c>
      <c r="GI717">
        <v>1</v>
      </c>
      <c r="GJ717">
        <v>1</v>
      </c>
      <c r="GK717">
        <v>0</v>
      </c>
      <c r="GL717">
        <v>0</v>
      </c>
      <c r="GM717">
        <v>1</v>
      </c>
      <c r="GN717">
        <v>0</v>
      </c>
      <c r="GO717">
        <v>0</v>
      </c>
      <c r="GP717">
        <v>0</v>
      </c>
      <c r="GQ717">
        <v>1</v>
      </c>
      <c r="GR717">
        <v>11</v>
      </c>
      <c r="GS717">
        <v>64</v>
      </c>
      <c r="GT717">
        <v>177</v>
      </c>
      <c r="GU717">
        <v>131</v>
      </c>
      <c r="GV717">
        <v>3</v>
      </c>
      <c r="GW717">
        <v>3</v>
      </c>
      <c r="GX717">
        <v>6</v>
      </c>
      <c r="GY717">
        <v>1</v>
      </c>
      <c r="GZ717">
        <v>5</v>
      </c>
      <c r="HA717">
        <v>1</v>
      </c>
      <c r="HB717">
        <v>1</v>
      </c>
      <c r="HC717">
        <v>0</v>
      </c>
      <c r="HD717">
        <v>0</v>
      </c>
      <c r="HE717">
        <v>0</v>
      </c>
      <c r="HF717">
        <v>0</v>
      </c>
      <c r="HG717">
        <v>1</v>
      </c>
      <c r="HH717">
        <v>0</v>
      </c>
      <c r="HI717">
        <v>2</v>
      </c>
      <c r="HJ717">
        <v>1</v>
      </c>
      <c r="HK717">
        <v>0</v>
      </c>
      <c r="HL717">
        <v>2</v>
      </c>
      <c r="HM717">
        <v>0</v>
      </c>
      <c r="HN717">
        <v>2</v>
      </c>
      <c r="HO717">
        <v>0</v>
      </c>
      <c r="HP717">
        <v>0</v>
      </c>
      <c r="HQ717">
        <v>1</v>
      </c>
      <c r="HR717">
        <v>17</v>
      </c>
      <c r="HS717">
        <v>177</v>
      </c>
      <c r="HT717">
        <v>3</v>
      </c>
      <c r="HU717">
        <v>3</v>
      </c>
      <c r="HV717">
        <v>0</v>
      </c>
      <c r="HW717">
        <v>0</v>
      </c>
      <c r="HX717">
        <v>0</v>
      </c>
      <c r="HY717">
        <v>0</v>
      </c>
      <c r="HZ717">
        <v>0</v>
      </c>
      <c r="IA717">
        <v>0</v>
      </c>
      <c r="IB717">
        <v>0</v>
      </c>
      <c r="IC717">
        <v>0</v>
      </c>
      <c r="ID717">
        <v>0</v>
      </c>
      <c r="IE717">
        <v>0</v>
      </c>
      <c r="IF717">
        <v>0</v>
      </c>
      <c r="IG717">
        <v>0</v>
      </c>
      <c r="IH717">
        <v>3</v>
      </c>
    </row>
    <row r="718" spans="1:242">
      <c r="A718" t="s">
        <v>8</v>
      </c>
      <c r="B718" t="s">
        <v>1</v>
      </c>
      <c r="C718" t="str">
        <f>"086201"</f>
        <v>086201</v>
      </c>
      <c r="D718" t="s">
        <v>7</v>
      </c>
      <c r="E718">
        <v>73</v>
      </c>
      <c r="F718">
        <v>65</v>
      </c>
      <c r="G718">
        <v>62</v>
      </c>
      <c r="H718">
        <v>32</v>
      </c>
      <c r="I718">
        <v>30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30</v>
      </c>
      <c r="T718">
        <v>0</v>
      </c>
      <c r="U718">
        <v>0</v>
      </c>
      <c r="V718">
        <v>30</v>
      </c>
      <c r="W718">
        <v>1</v>
      </c>
      <c r="X718">
        <v>0</v>
      </c>
      <c r="Y718">
        <v>1</v>
      </c>
      <c r="Z718">
        <v>0</v>
      </c>
      <c r="AA718">
        <v>29</v>
      </c>
      <c r="AB718">
        <v>10</v>
      </c>
      <c r="AC718">
        <v>1</v>
      </c>
      <c r="AD718">
        <v>2</v>
      </c>
      <c r="AE718">
        <v>3</v>
      </c>
      <c r="AF718">
        <v>1</v>
      </c>
      <c r="AG718">
        <v>0</v>
      </c>
      <c r="AH718">
        <v>0</v>
      </c>
      <c r="AI718">
        <v>1</v>
      </c>
      <c r="AJ718">
        <v>0</v>
      </c>
      <c r="AK718">
        <v>0</v>
      </c>
      <c r="AL718">
        <v>1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10</v>
      </c>
      <c r="BB718">
        <v>10</v>
      </c>
      <c r="BC718">
        <v>4</v>
      </c>
      <c r="BD718">
        <v>5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1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10</v>
      </c>
      <c r="CB718">
        <v>1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1</v>
      </c>
      <c r="CR718">
        <v>0</v>
      </c>
      <c r="CS718">
        <v>1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4</v>
      </c>
      <c r="DU718">
        <v>0</v>
      </c>
      <c r="DV718">
        <v>1</v>
      </c>
      <c r="DW718">
        <v>1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1</v>
      </c>
      <c r="EP718">
        <v>1</v>
      </c>
      <c r="EQ718">
        <v>0</v>
      </c>
      <c r="ER718">
        <v>0</v>
      </c>
      <c r="ES718">
        <v>4</v>
      </c>
      <c r="ET718">
        <v>2</v>
      </c>
      <c r="EU718">
        <v>0</v>
      </c>
      <c r="EV718">
        <v>0</v>
      </c>
      <c r="EW718">
        <v>0</v>
      </c>
      <c r="EX718">
        <v>0</v>
      </c>
      <c r="EY718">
        <v>0</v>
      </c>
      <c r="EZ718">
        <v>1</v>
      </c>
      <c r="FA718">
        <v>0</v>
      </c>
      <c r="FB718">
        <v>1</v>
      </c>
      <c r="FC718">
        <v>0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0</v>
      </c>
      <c r="FJ718">
        <v>0</v>
      </c>
      <c r="FK718">
        <v>0</v>
      </c>
      <c r="FL718">
        <v>0</v>
      </c>
      <c r="FM718">
        <v>0</v>
      </c>
      <c r="FN718">
        <v>0</v>
      </c>
      <c r="FO718">
        <v>0</v>
      </c>
      <c r="FP718">
        <v>0</v>
      </c>
      <c r="FQ718">
        <v>0</v>
      </c>
      <c r="FR718">
        <v>0</v>
      </c>
      <c r="FS718">
        <v>2</v>
      </c>
      <c r="FT718">
        <v>0</v>
      </c>
      <c r="FU718">
        <v>0</v>
      </c>
      <c r="FV718">
        <v>0</v>
      </c>
      <c r="FW718">
        <v>0</v>
      </c>
      <c r="FX718">
        <v>0</v>
      </c>
      <c r="FY718">
        <v>0</v>
      </c>
      <c r="FZ718">
        <v>0</v>
      </c>
      <c r="GA718">
        <v>0</v>
      </c>
      <c r="GB718">
        <v>0</v>
      </c>
      <c r="GC718">
        <v>0</v>
      </c>
      <c r="GD718">
        <v>0</v>
      </c>
      <c r="GE718">
        <v>0</v>
      </c>
      <c r="GF718">
        <v>0</v>
      </c>
      <c r="GG718">
        <v>0</v>
      </c>
      <c r="GH718">
        <v>0</v>
      </c>
      <c r="GI718">
        <v>0</v>
      </c>
      <c r="GJ718">
        <v>0</v>
      </c>
      <c r="GK718">
        <v>0</v>
      </c>
      <c r="GL718">
        <v>0</v>
      </c>
      <c r="GM718">
        <v>0</v>
      </c>
      <c r="GN718">
        <v>0</v>
      </c>
      <c r="GO718">
        <v>0</v>
      </c>
      <c r="GP718">
        <v>0</v>
      </c>
      <c r="GQ718">
        <v>0</v>
      </c>
      <c r="GR718">
        <v>0</v>
      </c>
      <c r="GS718">
        <v>0</v>
      </c>
      <c r="GT718">
        <v>2</v>
      </c>
      <c r="GU718">
        <v>1</v>
      </c>
      <c r="GV718">
        <v>0</v>
      </c>
      <c r="GW718">
        <v>0</v>
      </c>
      <c r="GX718">
        <v>0</v>
      </c>
      <c r="GY718">
        <v>0</v>
      </c>
      <c r="GZ718">
        <v>0</v>
      </c>
      <c r="HA718">
        <v>0</v>
      </c>
      <c r="HB718">
        <v>0</v>
      </c>
      <c r="HC718">
        <v>0</v>
      </c>
      <c r="HD718">
        <v>0</v>
      </c>
      <c r="HE718">
        <v>0</v>
      </c>
      <c r="HF718">
        <v>0</v>
      </c>
      <c r="HG718">
        <v>0</v>
      </c>
      <c r="HH718">
        <v>0</v>
      </c>
      <c r="HI718">
        <v>0</v>
      </c>
      <c r="HJ718">
        <v>0</v>
      </c>
      <c r="HK718">
        <v>0</v>
      </c>
      <c r="HL718">
        <v>0</v>
      </c>
      <c r="HM718">
        <v>0</v>
      </c>
      <c r="HN718">
        <v>0</v>
      </c>
      <c r="HO718">
        <v>0</v>
      </c>
      <c r="HP718">
        <v>0</v>
      </c>
      <c r="HQ718">
        <v>0</v>
      </c>
      <c r="HR718">
        <v>1</v>
      </c>
      <c r="HS718">
        <v>2</v>
      </c>
      <c r="HT718">
        <v>0</v>
      </c>
      <c r="HU718">
        <v>0</v>
      </c>
      <c r="HV718">
        <v>0</v>
      </c>
      <c r="HW718">
        <v>0</v>
      </c>
      <c r="HX718">
        <v>0</v>
      </c>
      <c r="HY718">
        <v>0</v>
      </c>
      <c r="HZ718">
        <v>0</v>
      </c>
      <c r="IA718">
        <v>0</v>
      </c>
      <c r="IB718">
        <v>0</v>
      </c>
      <c r="IC718">
        <v>0</v>
      </c>
      <c r="ID718">
        <v>0</v>
      </c>
      <c r="IE718">
        <v>0</v>
      </c>
      <c r="IF718">
        <v>0</v>
      </c>
      <c r="IG718">
        <v>0</v>
      </c>
      <c r="IH718">
        <v>0</v>
      </c>
    </row>
    <row r="719" spans="1:242">
      <c r="A719" t="s">
        <v>6</v>
      </c>
      <c r="B719" t="s">
        <v>1</v>
      </c>
      <c r="C719" t="str">
        <f>"086201"</f>
        <v>086201</v>
      </c>
      <c r="D719" t="s">
        <v>5</v>
      </c>
      <c r="E719">
        <v>74</v>
      </c>
      <c r="F719">
        <v>169</v>
      </c>
      <c r="G719">
        <v>174</v>
      </c>
      <c r="H719">
        <v>110</v>
      </c>
      <c r="I719">
        <v>64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64</v>
      </c>
      <c r="T719">
        <v>0</v>
      </c>
      <c r="U719">
        <v>0</v>
      </c>
      <c r="V719">
        <v>64</v>
      </c>
      <c r="W719">
        <v>6</v>
      </c>
      <c r="X719">
        <v>3</v>
      </c>
      <c r="Y719">
        <v>3</v>
      </c>
      <c r="Z719">
        <v>0</v>
      </c>
      <c r="AA719">
        <v>58</v>
      </c>
      <c r="AB719">
        <v>20</v>
      </c>
      <c r="AC719">
        <v>9</v>
      </c>
      <c r="AD719">
        <v>0</v>
      </c>
      <c r="AE719">
        <v>4</v>
      </c>
      <c r="AF719">
        <v>1</v>
      </c>
      <c r="AG719">
        <v>1</v>
      </c>
      <c r="AH719">
        <v>0</v>
      </c>
      <c r="AI719">
        <v>0</v>
      </c>
      <c r="AJ719">
        <v>0</v>
      </c>
      <c r="AK719">
        <v>1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1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2</v>
      </c>
      <c r="BA719">
        <v>20</v>
      </c>
      <c r="BB719">
        <v>25</v>
      </c>
      <c r="BC719">
        <v>15</v>
      </c>
      <c r="BD719">
        <v>5</v>
      </c>
      <c r="BE719">
        <v>0</v>
      </c>
      <c r="BF719">
        <v>1</v>
      </c>
      <c r="BG719">
        <v>0</v>
      </c>
      <c r="BH719">
        <v>1</v>
      </c>
      <c r="BI719">
        <v>0</v>
      </c>
      <c r="BJ719">
        <v>0</v>
      </c>
      <c r="BK719">
        <v>1</v>
      </c>
      <c r="BL719">
        <v>1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1</v>
      </c>
      <c r="CA719">
        <v>25</v>
      </c>
      <c r="CB719">
        <v>1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1</v>
      </c>
      <c r="CS719">
        <v>1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3</v>
      </c>
      <c r="DU719">
        <v>1</v>
      </c>
      <c r="DV719">
        <v>0</v>
      </c>
      <c r="DW719">
        <v>0</v>
      </c>
      <c r="DX719">
        <v>1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0</v>
      </c>
      <c r="EP719">
        <v>0</v>
      </c>
      <c r="EQ719">
        <v>1</v>
      </c>
      <c r="ER719">
        <v>0</v>
      </c>
      <c r="ES719">
        <v>3</v>
      </c>
      <c r="ET719">
        <v>6</v>
      </c>
      <c r="EU719">
        <v>4</v>
      </c>
      <c r="EV719">
        <v>0</v>
      </c>
      <c r="EW719">
        <v>0</v>
      </c>
      <c r="EX719">
        <v>1</v>
      </c>
      <c r="EY719">
        <v>1</v>
      </c>
      <c r="EZ719">
        <v>0</v>
      </c>
      <c r="FA719">
        <v>0</v>
      </c>
      <c r="FB719">
        <v>0</v>
      </c>
      <c r="FC719">
        <v>0</v>
      </c>
      <c r="FD719">
        <v>0</v>
      </c>
      <c r="FE719">
        <v>0</v>
      </c>
      <c r="FF719">
        <v>0</v>
      </c>
      <c r="FG719">
        <v>0</v>
      </c>
      <c r="FH719">
        <v>0</v>
      </c>
      <c r="FI719">
        <v>0</v>
      </c>
      <c r="FJ719">
        <v>0</v>
      </c>
      <c r="FK719">
        <v>0</v>
      </c>
      <c r="FL719">
        <v>0</v>
      </c>
      <c r="FM719">
        <v>0</v>
      </c>
      <c r="FN719">
        <v>0</v>
      </c>
      <c r="FO719">
        <v>0</v>
      </c>
      <c r="FP719">
        <v>0</v>
      </c>
      <c r="FQ719">
        <v>0</v>
      </c>
      <c r="FR719">
        <v>0</v>
      </c>
      <c r="FS719">
        <v>6</v>
      </c>
      <c r="FT719">
        <v>0</v>
      </c>
      <c r="FU719">
        <v>0</v>
      </c>
      <c r="FV719">
        <v>0</v>
      </c>
      <c r="FW719">
        <v>0</v>
      </c>
      <c r="FX719">
        <v>0</v>
      </c>
      <c r="FY719">
        <v>0</v>
      </c>
      <c r="FZ719">
        <v>0</v>
      </c>
      <c r="GA719">
        <v>0</v>
      </c>
      <c r="GB719">
        <v>0</v>
      </c>
      <c r="GC719">
        <v>0</v>
      </c>
      <c r="GD719">
        <v>0</v>
      </c>
      <c r="GE719">
        <v>0</v>
      </c>
      <c r="GF719">
        <v>0</v>
      </c>
      <c r="GG719">
        <v>0</v>
      </c>
      <c r="GH719">
        <v>0</v>
      </c>
      <c r="GI719">
        <v>0</v>
      </c>
      <c r="GJ719">
        <v>0</v>
      </c>
      <c r="GK719">
        <v>0</v>
      </c>
      <c r="GL719">
        <v>0</v>
      </c>
      <c r="GM719">
        <v>0</v>
      </c>
      <c r="GN719">
        <v>0</v>
      </c>
      <c r="GO719">
        <v>0</v>
      </c>
      <c r="GP719">
        <v>0</v>
      </c>
      <c r="GQ719">
        <v>0</v>
      </c>
      <c r="GR719">
        <v>0</v>
      </c>
      <c r="GS719">
        <v>0</v>
      </c>
      <c r="GT719">
        <v>2</v>
      </c>
      <c r="GU719">
        <v>1</v>
      </c>
      <c r="GV719">
        <v>0</v>
      </c>
      <c r="GW719">
        <v>0</v>
      </c>
      <c r="GX719">
        <v>0</v>
      </c>
      <c r="GY719">
        <v>0</v>
      </c>
      <c r="GZ719">
        <v>0</v>
      </c>
      <c r="HA719">
        <v>0</v>
      </c>
      <c r="HB719">
        <v>0</v>
      </c>
      <c r="HC719">
        <v>0</v>
      </c>
      <c r="HD719">
        <v>0</v>
      </c>
      <c r="HE719">
        <v>0</v>
      </c>
      <c r="HF719">
        <v>1</v>
      </c>
      <c r="HG719">
        <v>0</v>
      </c>
      <c r="HH719">
        <v>0</v>
      </c>
      <c r="HI719">
        <v>0</v>
      </c>
      <c r="HJ719">
        <v>0</v>
      </c>
      <c r="HK719">
        <v>0</v>
      </c>
      <c r="HL719">
        <v>0</v>
      </c>
      <c r="HM719">
        <v>0</v>
      </c>
      <c r="HN719">
        <v>0</v>
      </c>
      <c r="HO719">
        <v>0</v>
      </c>
      <c r="HP719">
        <v>0</v>
      </c>
      <c r="HQ719">
        <v>0</v>
      </c>
      <c r="HR719">
        <v>0</v>
      </c>
      <c r="HS719">
        <v>2</v>
      </c>
      <c r="HT719">
        <v>1</v>
      </c>
      <c r="HU719">
        <v>0</v>
      </c>
      <c r="HV719">
        <v>0</v>
      </c>
      <c r="HW719">
        <v>0</v>
      </c>
      <c r="HX719">
        <v>0</v>
      </c>
      <c r="HY719">
        <v>0</v>
      </c>
      <c r="HZ719">
        <v>0</v>
      </c>
      <c r="IA719">
        <v>0</v>
      </c>
      <c r="IB719">
        <v>0</v>
      </c>
      <c r="IC719">
        <v>0</v>
      </c>
      <c r="ID719">
        <v>0</v>
      </c>
      <c r="IE719">
        <v>0</v>
      </c>
      <c r="IF719">
        <v>0</v>
      </c>
      <c r="IG719">
        <v>1</v>
      </c>
      <c r="IH719">
        <v>1</v>
      </c>
    </row>
    <row r="720" spans="1:242">
      <c r="A720" t="s">
        <v>4</v>
      </c>
      <c r="B720" t="s">
        <v>1</v>
      </c>
      <c r="C720" t="str">
        <f>"086201"</f>
        <v>086201</v>
      </c>
      <c r="D720" t="s">
        <v>3</v>
      </c>
      <c r="E720">
        <v>75</v>
      </c>
      <c r="F720">
        <v>646</v>
      </c>
      <c r="G720">
        <v>894</v>
      </c>
      <c r="H720">
        <v>719</v>
      </c>
      <c r="I720">
        <v>175</v>
      </c>
      <c r="J720">
        <v>0</v>
      </c>
      <c r="K720">
        <v>3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175</v>
      </c>
      <c r="T720">
        <v>0</v>
      </c>
      <c r="U720">
        <v>0</v>
      </c>
      <c r="V720">
        <v>175</v>
      </c>
      <c r="W720">
        <v>9</v>
      </c>
      <c r="X720">
        <v>9</v>
      </c>
      <c r="Y720">
        <v>0</v>
      </c>
      <c r="Z720">
        <v>0</v>
      </c>
      <c r="AA720">
        <v>166</v>
      </c>
      <c r="AB720">
        <v>48</v>
      </c>
      <c r="AC720">
        <v>10</v>
      </c>
      <c r="AD720">
        <v>6</v>
      </c>
      <c r="AE720">
        <v>16</v>
      </c>
      <c r="AF720">
        <v>3</v>
      </c>
      <c r="AG720">
        <v>0</v>
      </c>
      <c r="AH720">
        <v>2</v>
      </c>
      <c r="AI720">
        <v>0</v>
      </c>
      <c r="AJ720">
        <v>2</v>
      </c>
      <c r="AK720">
        <v>2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1</v>
      </c>
      <c r="AU720">
        <v>0</v>
      </c>
      <c r="AV720">
        <v>0</v>
      </c>
      <c r="AW720">
        <v>0</v>
      </c>
      <c r="AX720">
        <v>0</v>
      </c>
      <c r="AY720">
        <v>1</v>
      </c>
      <c r="AZ720">
        <v>4</v>
      </c>
      <c r="BA720">
        <v>48</v>
      </c>
      <c r="BB720">
        <v>50</v>
      </c>
      <c r="BC720">
        <v>17</v>
      </c>
      <c r="BD720">
        <v>18</v>
      </c>
      <c r="BE720">
        <v>3</v>
      </c>
      <c r="BF720">
        <v>0</v>
      </c>
      <c r="BG720">
        <v>1</v>
      </c>
      <c r="BH720">
        <v>0</v>
      </c>
      <c r="BI720">
        <v>2</v>
      </c>
      <c r="BJ720">
        <v>1</v>
      </c>
      <c r="BK720">
        <v>1</v>
      </c>
      <c r="BL720">
        <v>2</v>
      </c>
      <c r="BM720">
        <v>0</v>
      </c>
      <c r="BN720">
        <v>0</v>
      </c>
      <c r="BO720">
        <v>2</v>
      </c>
      <c r="BP720">
        <v>1</v>
      </c>
      <c r="BQ720">
        <v>0</v>
      </c>
      <c r="BR720">
        <v>0</v>
      </c>
      <c r="BS720">
        <v>1</v>
      </c>
      <c r="BT720">
        <v>0</v>
      </c>
      <c r="BU720">
        <v>1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50</v>
      </c>
      <c r="CB720">
        <v>4</v>
      </c>
      <c r="CC720">
        <v>2</v>
      </c>
      <c r="CD720">
        <v>1</v>
      </c>
      <c r="CE720">
        <v>0</v>
      </c>
      <c r="CF720">
        <v>0</v>
      </c>
      <c r="CG720">
        <v>0</v>
      </c>
      <c r="CH720">
        <v>0</v>
      </c>
      <c r="CI720">
        <v>1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4</v>
      </c>
      <c r="CT720">
        <v>2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1</v>
      </c>
      <c r="DL720">
        <v>0</v>
      </c>
      <c r="DM720">
        <v>0</v>
      </c>
      <c r="DN720">
        <v>0</v>
      </c>
      <c r="DO720">
        <v>1</v>
      </c>
      <c r="DP720">
        <v>0</v>
      </c>
      <c r="DQ720">
        <v>0</v>
      </c>
      <c r="DR720">
        <v>0</v>
      </c>
      <c r="DS720">
        <v>2</v>
      </c>
      <c r="DT720">
        <v>12</v>
      </c>
      <c r="DU720">
        <v>5</v>
      </c>
      <c r="DV720">
        <v>3</v>
      </c>
      <c r="DW720">
        <v>1</v>
      </c>
      <c r="DX720">
        <v>0</v>
      </c>
      <c r="DY720">
        <v>0</v>
      </c>
      <c r="DZ720">
        <v>0</v>
      </c>
      <c r="EA720">
        <v>1</v>
      </c>
      <c r="EB720">
        <v>0</v>
      </c>
      <c r="EC720">
        <v>1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1</v>
      </c>
      <c r="EL720">
        <v>0</v>
      </c>
      <c r="EM720">
        <v>0</v>
      </c>
      <c r="EN720">
        <v>0</v>
      </c>
      <c r="EO720">
        <v>0</v>
      </c>
      <c r="EP720">
        <v>0</v>
      </c>
      <c r="EQ720">
        <v>0</v>
      </c>
      <c r="ER720">
        <v>0</v>
      </c>
      <c r="ES720">
        <v>12</v>
      </c>
      <c r="ET720">
        <v>20</v>
      </c>
      <c r="EU720">
        <v>8</v>
      </c>
      <c r="EV720">
        <v>2</v>
      </c>
      <c r="EW720">
        <v>1</v>
      </c>
      <c r="EX720">
        <v>0</v>
      </c>
      <c r="EY720">
        <v>1</v>
      </c>
      <c r="EZ720">
        <v>0</v>
      </c>
      <c r="FA720">
        <v>1</v>
      </c>
      <c r="FB720">
        <v>0</v>
      </c>
      <c r="FC720">
        <v>2</v>
      </c>
      <c r="FD720">
        <v>2</v>
      </c>
      <c r="FE720">
        <v>0</v>
      </c>
      <c r="FF720">
        <v>0</v>
      </c>
      <c r="FG720">
        <v>1</v>
      </c>
      <c r="FH720">
        <v>0</v>
      </c>
      <c r="FI720">
        <v>0</v>
      </c>
      <c r="FJ720">
        <v>0</v>
      </c>
      <c r="FK720">
        <v>0</v>
      </c>
      <c r="FL720">
        <v>1</v>
      </c>
      <c r="FM720">
        <v>0</v>
      </c>
      <c r="FN720">
        <v>0</v>
      </c>
      <c r="FO720">
        <v>0</v>
      </c>
      <c r="FP720">
        <v>0</v>
      </c>
      <c r="FQ720">
        <v>0</v>
      </c>
      <c r="FR720">
        <v>1</v>
      </c>
      <c r="FS720">
        <v>20</v>
      </c>
      <c r="FT720">
        <v>13</v>
      </c>
      <c r="FU720">
        <v>3</v>
      </c>
      <c r="FV720">
        <v>0</v>
      </c>
      <c r="FW720">
        <v>2</v>
      </c>
      <c r="FX720">
        <v>1</v>
      </c>
      <c r="FY720">
        <v>0</v>
      </c>
      <c r="FZ720">
        <v>0</v>
      </c>
      <c r="GA720">
        <v>2</v>
      </c>
      <c r="GB720">
        <v>0</v>
      </c>
      <c r="GC720">
        <v>0</v>
      </c>
      <c r="GD720">
        <v>1</v>
      </c>
      <c r="GE720">
        <v>0</v>
      </c>
      <c r="GF720">
        <v>0</v>
      </c>
      <c r="GG720">
        <v>0</v>
      </c>
      <c r="GH720">
        <v>0</v>
      </c>
      <c r="GI720">
        <v>0</v>
      </c>
      <c r="GJ720">
        <v>0</v>
      </c>
      <c r="GK720">
        <v>1</v>
      </c>
      <c r="GL720">
        <v>1</v>
      </c>
      <c r="GM720">
        <v>0</v>
      </c>
      <c r="GN720">
        <v>0</v>
      </c>
      <c r="GO720">
        <v>0</v>
      </c>
      <c r="GP720">
        <v>1</v>
      </c>
      <c r="GQ720">
        <v>0</v>
      </c>
      <c r="GR720">
        <v>1</v>
      </c>
      <c r="GS720">
        <v>13</v>
      </c>
      <c r="GT720">
        <v>16</v>
      </c>
      <c r="GU720">
        <v>12</v>
      </c>
      <c r="GV720">
        <v>1</v>
      </c>
      <c r="GW720">
        <v>1</v>
      </c>
      <c r="GX720">
        <v>0</v>
      </c>
      <c r="GY720">
        <v>0</v>
      </c>
      <c r="GZ720">
        <v>0</v>
      </c>
      <c r="HA720">
        <v>0</v>
      </c>
      <c r="HB720">
        <v>0</v>
      </c>
      <c r="HC720">
        <v>1</v>
      </c>
      <c r="HD720">
        <v>0</v>
      </c>
      <c r="HE720">
        <v>0</v>
      </c>
      <c r="HF720">
        <v>0</v>
      </c>
      <c r="HG720">
        <v>0</v>
      </c>
      <c r="HH720">
        <v>0</v>
      </c>
      <c r="HI720">
        <v>0</v>
      </c>
      <c r="HJ720">
        <v>0</v>
      </c>
      <c r="HK720">
        <v>0</v>
      </c>
      <c r="HL720">
        <v>0</v>
      </c>
      <c r="HM720">
        <v>0</v>
      </c>
      <c r="HN720">
        <v>0</v>
      </c>
      <c r="HO720">
        <v>0</v>
      </c>
      <c r="HP720">
        <v>0</v>
      </c>
      <c r="HQ720">
        <v>0</v>
      </c>
      <c r="HR720">
        <v>1</v>
      </c>
      <c r="HS720">
        <v>16</v>
      </c>
      <c r="HT720">
        <v>1</v>
      </c>
      <c r="HU720">
        <v>0</v>
      </c>
      <c r="HV720">
        <v>0</v>
      </c>
      <c r="HW720">
        <v>1</v>
      </c>
      <c r="HX720">
        <v>0</v>
      </c>
      <c r="HY720">
        <v>0</v>
      </c>
      <c r="HZ720">
        <v>0</v>
      </c>
      <c r="IA720">
        <v>0</v>
      </c>
      <c r="IB720">
        <v>0</v>
      </c>
      <c r="IC720">
        <v>0</v>
      </c>
      <c r="ID720">
        <v>0</v>
      </c>
      <c r="IE720">
        <v>0</v>
      </c>
      <c r="IF720">
        <v>0</v>
      </c>
      <c r="IG720">
        <v>0</v>
      </c>
      <c r="IH720">
        <v>1</v>
      </c>
    </row>
    <row r="721" spans="1:242">
      <c r="A721" t="s">
        <v>2</v>
      </c>
      <c r="B721" t="s">
        <v>1</v>
      </c>
      <c r="C721" t="str">
        <f>"086201"</f>
        <v>086201</v>
      </c>
      <c r="D721" t="s">
        <v>0</v>
      </c>
      <c r="E721">
        <v>76</v>
      </c>
      <c r="F721">
        <v>238</v>
      </c>
      <c r="G721">
        <v>345</v>
      </c>
      <c r="H721">
        <v>247</v>
      </c>
      <c r="I721">
        <v>98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98</v>
      </c>
      <c r="T721">
        <v>0</v>
      </c>
      <c r="U721">
        <v>0</v>
      </c>
      <c r="V721">
        <v>98</v>
      </c>
      <c r="W721">
        <v>10</v>
      </c>
      <c r="X721">
        <v>7</v>
      </c>
      <c r="Y721">
        <v>3</v>
      </c>
      <c r="Z721">
        <v>0</v>
      </c>
      <c r="AA721">
        <v>88</v>
      </c>
      <c r="AB721">
        <v>12</v>
      </c>
      <c r="AC721">
        <v>3</v>
      </c>
      <c r="AD721">
        <v>0</v>
      </c>
      <c r="AE721">
        <v>1</v>
      </c>
      <c r="AF721">
        <v>1</v>
      </c>
      <c r="AG721">
        <v>1</v>
      </c>
      <c r="AH721">
        <v>0</v>
      </c>
      <c r="AI721">
        <v>0</v>
      </c>
      <c r="AJ721">
        <v>1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</v>
      </c>
      <c r="AQ721">
        <v>0</v>
      </c>
      <c r="AR721">
        <v>0</v>
      </c>
      <c r="AS721">
        <v>2</v>
      </c>
      <c r="AT721">
        <v>0</v>
      </c>
      <c r="AU721">
        <v>0</v>
      </c>
      <c r="AV721">
        <v>0</v>
      </c>
      <c r="AW721">
        <v>1</v>
      </c>
      <c r="AX721">
        <v>0</v>
      </c>
      <c r="AY721">
        <v>0</v>
      </c>
      <c r="AZ721">
        <v>1</v>
      </c>
      <c r="BA721">
        <v>12</v>
      </c>
      <c r="BB721">
        <v>43</v>
      </c>
      <c r="BC721">
        <v>18</v>
      </c>
      <c r="BD721">
        <v>12</v>
      </c>
      <c r="BE721">
        <v>1</v>
      </c>
      <c r="BF721">
        <v>3</v>
      </c>
      <c r="BG721">
        <v>0</v>
      </c>
      <c r="BH721">
        <v>0</v>
      </c>
      <c r="BI721">
        <v>0</v>
      </c>
      <c r="BJ721">
        <v>0</v>
      </c>
      <c r="BK721">
        <v>2</v>
      </c>
      <c r="BL721">
        <v>0</v>
      </c>
      <c r="BM721">
        <v>0</v>
      </c>
      <c r="BN721">
        <v>1</v>
      </c>
      <c r="BO721">
        <v>1</v>
      </c>
      <c r="BP721">
        <v>0</v>
      </c>
      <c r="BQ721">
        <v>0</v>
      </c>
      <c r="BR721">
        <v>1</v>
      </c>
      <c r="BS721">
        <v>0</v>
      </c>
      <c r="BT721">
        <v>1</v>
      </c>
      <c r="BU721">
        <v>0</v>
      </c>
      <c r="BV721">
        <v>1</v>
      </c>
      <c r="BW721">
        <v>0</v>
      </c>
      <c r="BX721">
        <v>1</v>
      </c>
      <c r="BY721">
        <v>0</v>
      </c>
      <c r="BZ721">
        <v>1</v>
      </c>
      <c r="CA721">
        <v>43</v>
      </c>
      <c r="CB721">
        <v>1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1</v>
      </c>
      <c r="CS721">
        <v>1</v>
      </c>
      <c r="CT721">
        <v>2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2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2</v>
      </c>
      <c r="DT721">
        <v>1</v>
      </c>
      <c r="DU721">
        <v>0</v>
      </c>
      <c r="DV721">
        <v>0</v>
      </c>
      <c r="DW721">
        <v>0</v>
      </c>
      <c r="DX721">
        <v>0</v>
      </c>
      <c r="DY721">
        <v>1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  <c r="EP721">
        <v>0</v>
      </c>
      <c r="EQ721">
        <v>0</v>
      </c>
      <c r="ER721">
        <v>0</v>
      </c>
      <c r="ES721">
        <v>1</v>
      </c>
      <c r="ET721">
        <v>6</v>
      </c>
      <c r="EU721">
        <v>3</v>
      </c>
      <c r="EV721">
        <v>0</v>
      </c>
      <c r="EW721">
        <v>1</v>
      </c>
      <c r="EX721">
        <v>0</v>
      </c>
      <c r="EY721">
        <v>0</v>
      </c>
      <c r="EZ721">
        <v>0</v>
      </c>
      <c r="FA721">
        <v>0</v>
      </c>
      <c r="FB721">
        <v>0</v>
      </c>
      <c r="FC721">
        <v>0</v>
      </c>
      <c r="FD721">
        <v>2</v>
      </c>
      <c r="FE721">
        <v>0</v>
      </c>
      <c r="FF721">
        <v>0</v>
      </c>
      <c r="FG721">
        <v>0</v>
      </c>
      <c r="FH721">
        <v>0</v>
      </c>
      <c r="FI721">
        <v>0</v>
      </c>
      <c r="FJ721">
        <v>0</v>
      </c>
      <c r="FK721">
        <v>0</v>
      </c>
      <c r="FL721">
        <v>0</v>
      </c>
      <c r="FM721">
        <v>0</v>
      </c>
      <c r="FN721">
        <v>0</v>
      </c>
      <c r="FO721">
        <v>0</v>
      </c>
      <c r="FP721">
        <v>0</v>
      </c>
      <c r="FQ721">
        <v>0</v>
      </c>
      <c r="FR721">
        <v>0</v>
      </c>
      <c r="FS721">
        <v>6</v>
      </c>
      <c r="FT721">
        <v>20</v>
      </c>
      <c r="FU721">
        <v>5</v>
      </c>
      <c r="FV721">
        <v>0</v>
      </c>
      <c r="FW721">
        <v>3</v>
      </c>
      <c r="FX721">
        <v>1</v>
      </c>
      <c r="FY721">
        <v>0</v>
      </c>
      <c r="FZ721">
        <v>0</v>
      </c>
      <c r="GA721">
        <v>1</v>
      </c>
      <c r="GB721">
        <v>0</v>
      </c>
      <c r="GC721">
        <v>1</v>
      </c>
      <c r="GD721">
        <v>0</v>
      </c>
      <c r="GE721">
        <v>0</v>
      </c>
      <c r="GF721">
        <v>1</v>
      </c>
      <c r="GG721">
        <v>2</v>
      </c>
      <c r="GH721">
        <v>0</v>
      </c>
      <c r="GI721">
        <v>1</v>
      </c>
      <c r="GJ721">
        <v>0</v>
      </c>
      <c r="GK721">
        <v>0</v>
      </c>
      <c r="GL721">
        <v>0</v>
      </c>
      <c r="GM721">
        <v>0</v>
      </c>
      <c r="GN721">
        <v>0</v>
      </c>
      <c r="GO721">
        <v>0</v>
      </c>
      <c r="GP721">
        <v>0</v>
      </c>
      <c r="GQ721">
        <v>3</v>
      </c>
      <c r="GR721">
        <v>2</v>
      </c>
      <c r="GS721">
        <v>20</v>
      </c>
      <c r="GT721">
        <v>2</v>
      </c>
      <c r="GU721">
        <v>0</v>
      </c>
      <c r="GV721">
        <v>0</v>
      </c>
      <c r="GW721">
        <v>1</v>
      </c>
      <c r="GX721">
        <v>0</v>
      </c>
      <c r="GY721">
        <v>0</v>
      </c>
      <c r="GZ721">
        <v>0</v>
      </c>
      <c r="HA721">
        <v>1</v>
      </c>
      <c r="HB721">
        <v>0</v>
      </c>
      <c r="HC721">
        <v>0</v>
      </c>
      <c r="HD721">
        <v>0</v>
      </c>
      <c r="HE721">
        <v>0</v>
      </c>
      <c r="HF721">
        <v>0</v>
      </c>
      <c r="HG721">
        <v>0</v>
      </c>
      <c r="HH721">
        <v>0</v>
      </c>
      <c r="HI721">
        <v>0</v>
      </c>
      <c r="HJ721">
        <v>0</v>
      </c>
      <c r="HK721">
        <v>0</v>
      </c>
      <c r="HL721">
        <v>0</v>
      </c>
      <c r="HM721">
        <v>0</v>
      </c>
      <c r="HN721">
        <v>0</v>
      </c>
      <c r="HO721">
        <v>0</v>
      </c>
      <c r="HP721">
        <v>0</v>
      </c>
      <c r="HQ721">
        <v>0</v>
      </c>
      <c r="HR721">
        <v>0</v>
      </c>
      <c r="HS721">
        <v>2</v>
      </c>
      <c r="HT721">
        <v>1</v>
      </c>
      <c r="HU721">
        <v>0</v>
      </c>
      <c r="HV721">
        <v>0</v>
      </c>
      <c r="HW721">
        <v>0</v>
      </c>
      <c r="HX721">
        <v>0</v>
      </c>
      <c r="HY721">
        <v>0</v>
      </c>
      <c r="HZ721">
        <v>1</v>
      </c>
      <c r="IA721">
        <v>0</v>
      </c>
      <c r="IB721">
        <v>0</v>
      </c>
      <c r="IC721">
        <v>0</v>
      </c>
      <c r="ID721">
        <v>0</v>
      </c>
      <c r="IE721">
        <v>0</v>
      </c>
      <c r="IF721">
        <v>0</v>
      </c>
      <c r="IG721">
        <v>0</v>
      </c>
      <c r="IH7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2015-10-29T17:55:49Z</dcterms:created>
  <dcterms:modified xsi:type="dcterms:W3CDTF">2015-10-29T17:55:59Z</dcterms:modified>
</cp:coreProperties>
</file>